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a.tobolakova\Desktop\"/>
    </mc:Choice>
  </mc:AlternateContent>
  <bookViews>
    <workbookView xWindow="0" yWindow="0" windowWidth="28800" windowHeight="10500"/>
  </bookViews>
  <sheets>
    <sheet name="Souhrnná tabulka" sheetId="1" r:id="rId1"/>
  </sheets>
  <externalReferences>
    <externalReference r:id="rId2"/>
  </externalReferences>
  <definedNames>
    <definedName name="_xlnm._FilterDatabase" localSheetId="0" hidden="1">'Souhrnná tabulka'!$A$1:$P$32</definedName>
    <definedName name="_xlnm.Print_Titles" localSheetId="0">'Souhrnná tabulka'!$1:$1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<sst xmlns="http://schemas.openxmlformats.org/spreadsheetml/2006/main" count="340" uniqueCount="165">
  <si>
    <t>Poř. č.</t>
  </si>
  <si>
    <t>Název poskytovatele 
sociální služby</t>
  </si>
  <si>
    <t>Sídlo</t>
  </si>
  <si>
    <t>IČO</t>
  </si>
  <si>
    <t>Druh 
sociální služby</t>
  </si>
  <si>
    <t>Identifikátor 
sociální služby</t>
  </si>
  <si>
    <t>Název 
sociální služby</t>
  </si>
  <si>
    <t>Forma poskytování, 
popř. převažující 
forma poskytování 
(dle AP 2023)</t>
  </si>
  <si>
    <t>Cílová skupina, 
popř. převažující 
cílová skupina 
(dle AP 2023)</t>
  </si>
  <si>
    <t>Území 
(SO ORP/Zlínský kraj)</t>
  </si>
  <si>
    <t>Jednotka 
(Název)</t>
  </si>
  <si>
    <t>Jednotka 
(Výše - minimální rozsah)</t>
  </si>
  <si>
    <t>Indikátor 
(Název - zkratka)</t>
  </si>
  <si>
    <t>Indikátor 
(Minimální výše, popř. Závazek sociální služby)</t>
  </si>
  <si>
    <t>Finanční podpora v Kč
(Maximální výše)</t>
  </si>
  <si>
    <t>Bonifikace</t>
  </si>
  <si>
    <t>ABAPO, s.r.o.</t>
  </si>
  <si>
    <t>Divadelní 3242, 760 01 Zlín 1</t>
  </si>
  <si>
    <t>Osobní asistence</t>
  </si>
  <si>
    <t>ABAPO osobní asistence</t>
  </si>
  <si>
    <t>Terénní</t>
  </si>
  <si>
    <t>Senioři, Osoby se zdravotním postižením</t>
  </si>
  <si>
    <t>Vizovice, Zlín</t>
  </si>
  <si>
    <t>Průměrný přepočtený úvazek pracovníka v přímé péči</t>
  </si>
  <si>
    <t>B</t>
  </si>
  <si>
    <t>Auxilium o.p.s.</t>
  </si>
  <si>
    <t>Hošťálková 428, 756 22 Hošťálková u Vsetína</t>
  </si>
  <si>
    <t>Raná péče</t>
  </si>
  <si>
    <t>Centrum Auxilium</t>
  </si>
  <si>
    <t>Osoby se zdravotním postižením</t>
  </si>
  <si>
    <t>Rožnov pod Radhoštěm, Valašské Meziříčí, Vsetín</t>
  </si>
  <si>
    <t>DECENT Hulín, příspěvková organizace</t>
  </si>
  <si>
    <t>Eduarda Světlíka 1197, 768 24 Hulín</t>
  </si>
  <si>
    <r>
      <t>Pečovatelská služba</t>
    </r>
    <r>
      <rPr>
        <vertAlign val="superscript"/>
        <sz val="10"/>
        <rFont val="Arial"/>
        <family val="2"/>
        <charset val="238"/>
      </rPr>
      <t xml:space="preserve"> 5)</t>
    </r>
  </si>
  <si>
    <t>Senioři</t>
  </si>
  <si>
    <t>Kroměříž</t>
  </si>
  <si>
    <t>C</t>
  </si>
  <si>
    <t>Odlehčovací služby</t>
  </si>
  <si>
    <t>Terénní *)</t>
  </si>
  <si>
    <t>A</t>
  </si>
  <si>
    <t>ano</t>
  </si>
  <si>
    <t>Diakonie ČCE - středisko CESTA</t>
  </si>
  <si>
    <t>Na Stavidle 1266, 686 01 Uherské Hradiště 1</t>
  </si>
  <si>
    <t>Terénní, Ambulantní</t>
  </si>
  <si>
    <t>Uherské Hradiště</t>
  </si>
  <si>
    <t>Diakonie ČCE - středisko Vsetín</t>
  </si>
  <si>
    <t>Strmá 34, 755 01 Vsetín 1</t>
  </si>
  <si>
    <t>Domácí péče</t>
  </si>
  <si>
    <t>Vsetín</t>
  </si>
  <si>
    <t>Odlehčovací služba Nabersil</t>
  </si>
  <si>
    <t>Valašské Klobouky, Vizovice, Vsetín</t>
  </si>
  <si>
    <t>Diakonie Valašské Meziříčí</t>
  </si>
  <si>
    <t>Žerotínova 1421, 757 01 Valašské Meziříčí 1</t>
  </si>
  <si>
    <t>73632783</t>
  </si>
  <si>
    <t>Pečovatelská služba</t>
  </si>
  <si>
    <t>Valašské Meziříčí</t>
  </si>
  <si>
    <r>
      <t>Odlehčovací služby</t>
    </r>
    <r>
      <rPr>
        <vertAlign val="superscript"/>
        <sz val="10"/>
        <rFont val="Arial"/>
        <family val="2"/>
        <charset val="238"/>
      </rPr>
      <t xml:space="preserve"> 6)</t>
    </r>
  </si>
  <si>
    <t>Odlehčovací služby - terénní</t>
  </si>
  <si>
    <t>Global Partner Péče, z.ú.</t>
  </si>
  <si>
    <t>Pobřežní 665/21, Praha 8 - Karlín, 186 00 Praha 86</t>
  </si>
  <si>
    <t>Global Partner</t>
  </si>
  <si>
    <t>Otrokovice
Uherské Hradiště
Zlín</t>
  </si>
  <si>
    <t>Charita Holešov</t>
  </si>
  <si>
    <t>Tovární 1407/28, 769 01 Holešov</t>
  </si>
  <si>
    <t>47930063</t>
  </si>
  <si>
    <t>Charitní pečovatelská služba</t>
  </si>
  <si>
    <t>Převažující terénní</t>
  </si>
  <si>
    <t>Holešov</t>
  </si>
  <si>
    <t>Charita Kroměříž</t>
  </si>
  <si>
    <t>Ztracená 63/1, 767 01 Kroměříž 1</t>
  </si>
  <si>
    <t xml:space="preserve">Terénní </t>
  </si>
  <si>
    <t>Osoby se zdravotním postižením, Senioři</t>
  </si>
  <si>
    <t>Charita Uherské Hradiště</t>
  </si>
  <si>
    <t>Velehradská třída 247, 686 01 Uherské Hradiště 1</t>
  </si>
  <si>
    <r>
      <t>Odlehčovací služby</t>
    </r>
    <r>
      <rPr>
        <vertAlign val="superscript"/>
        <sz val="10"/>
        <rFont val="Arial"/>
        <family val="2"/>
        <charset val="238"/>
      </rPr>
      <t xml:space="preserve"> 2)</t>
    </r>
  </si>
  <si>
    <t>Terénní odlehčovací služba sv. Hedviky</t>
  </si>
  <si>
    <t>Charita Uherský Brod</t>
  </si>
  <si>
    <t>Mariánské nám. 13, 688 01 Uherský Brod 1</t>
  </si>
  <si>
    <t>Charitní pečovatelská služba Uherský Brod</t>
  </si>
  <si>
    <t>Uherský Brod</t>
  </si>
  <si>
    <t>Domácí odlehčovací služba Uherský Brod</t>
  </si>
  <si>
    <t>Charita Valašské Meziříčí</t>
  </si>
  <si>
    <t>Kpt. Zavadila 1345, 757 01 Valašské Meziříčí 1</t>
  </si>
  <si>
    <r>
      <t>Pečovatelská služba</t>
    </r>
    <r>
      <rPr>
        <vertAlign val="superscript"/>
        <sz val="10"/>
        <rFont val="Arial"/>
        <family val="2"/>
        <charset val="238"/>
      </rPr>
      <t xml:space="preserve"> 1)</t>
    </r>
  </si>
  <si>
    <t>Pečovatelská služba Rožnov pod Radhoštěm</t>
  </si>
  <si>
    <t>Rožnov pod Radhoštěm, Vsetín</t>
  </si>
  <si>
    <r>
      <t>Osobní asistence</t>
    </r>
    <r>
      <rPr>
        <vertAlign val="superscript"/>
        <sz val="10"/>
        <rFont val="Arial"/>
        <family val="2"/>
        <charset val="238"/>
      </rPr>
      <t xml:space="preserve"> 7)</t>
    </r>
  </si>
  <si>
    <t>Letokruhy, o. p. s.</t>
  </si>
  <si>
    <t>Tyršova 1271, 755 01 Vsetín 1</t>
  </si>
  <si>
    <t>26870011</t>
  </si>
  <si>
    <t>Letokruhy, o. p. s. - pečovatelská služba</t>
  </si>
  <si>
    <t>NADĚJE, pobočka Otrokovice a Vsetín</t>
  </si>
  <si>
    <t>K Brance 11/19e, Praha 13 - Stodůlky, 155 00 Praha 515</t>
  </si>
  <si>
    <t xml:space="preserve"> 00570931</t>
  </si>
  <si>
    <r>
      <t>Osobní asistence</t>
    </r>
    <r>
      <rPr>
        <vertAlign val="superscript"/>
        <sz val="10"/>
        <rFont val="Arial"/>
        <family val="2"/>
        <charset val="238"/>
      </rPr>
      <t xml:space="preserve"> 8)</t>
    </r>
  </si>
  <si>
    <t>Středisko Naděje Vsetín - Rokytnice</t>
  </si>
  <si>
    <t>Oblastní spolek Českého červeného kříže Zlín</t>
  </si>
  <si>
    <t>Potoky 3314, 760 01 Zlín 1</t>
  </si>
  <si>
    <t>00426326</t>
  </si>
  <si>
    <t>OS ČČK Zlín</t>
  </si>
  <si>
    <t>Zlín</t>
  </si>
  <si>
    <t>PAHOP, Zdravotní ústav paliativní a hospicové péče, z.ú.</t>
  </si>
  <si>
    <t>Palackého náměstí 293, 686 01 Uherské Hradiště 1</t>
  </si>
  <si>
    <t>04977408</t>
  </si>
  <si>
    <t>Odlehčovací služba PAHOP</t>
  </si>
  <si>
    <t>Uherské Hradiště, Uherský Brod</t>
  </si>
  <si>
    <t>Pečovatelská služba Napajedla, příspěvková organizace</t>
  </si>
  <si>
    <t>Pod Kalvárií 90, 763 61 Napajedla</t>
  </si>
  <si>
    <t>04294548</t>
  </si>
  <si>
    <t>Středisko osobní hygieny v DPS 1  
Středisko osobní hygieny v DPS 2</t>
  </si>
  <si>
    <t>Otrokovice</t>
  </si>
  <si>
    <t>Podané ruce - osobní asistence</t>
  </si>
  <si>
    <t>Zborovská 465, Místek, 738 01 Frýdek-Místek 1</t>
  </si>
  <si>
    <t>70632596</t>
  </si>
  <si>
    <t>Senior centrum UH, příspěvková organizace</t>
  </si>
  <si>
    <t>Kollárova 1243, 686 01 Uherské Hradiště 1</t>
  </si>
  <si>
    <t>SENIOR Otrokovice, příspěvková organizace</t>
  </si>
  <si>
    <t>K. Čapka 1615, 765 02 Otrokovice 2</t>
  </si>
  <si>
    <t>62180444</t>
  </si>
  <si>
    <r>
      <t xml:space="preserve">Pečovatelská služba </t>
    </r>
    <r>
      <rPr>
        <vertAlign val="superscript"/>
        <sz val="10"/>
        <rFont val="Arial"/>
        <family val="2"/>
        <charset val="238"/>
      </rPr>
      <t>4)</t>
    </r>
  </si>
  <si>
    <t>Pečovatelská služba SENIOR Otrokovice</t>
  </si>
  <si>
    <t>Sociální služby města Kroměříže, příspěvková organizace</t>
  </si>
  <si>
    <t>Riegrovo náměstí 159/15, 767 01 Kroměříž 1</t>
  </si>
  <si>
    <r>
      <t xml:space="preserve">Odlehčovací služby </t>
    </r>
    <r>
      <rPr>
        <vertAlign val="superscript"/>
        <sz val="10"/>
        <rFont val="Arial"/>
        <family val="2"/>
        <charset val="238"/>
      </rPr>
      <t>3)</t>
    </r>
  </si>
  <si>
    <t>Odlehčovací služby Chůvičky</t>
  </si>
  <si>
    <t>SOCIÁLNÍ SLUŽBY UHERSKÝ BROD, příspěvková organizace</t>
  </si>
  <si>
    <t>Za Humny 2292, 688 01 Uherský Brod 1</t>
  </si>
  <si>
    <t>Pečovatelská služba Uherský Brod</t>
  </si>
  <si>
    <t>Společnost pro ranou péči, pobočka pro zrak Olomouc</t>
  </si>
  <si>
    <t>Střední novosadská 356/52, Nové Sady, 779 00 Olomouc 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</si>
  <si>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</si>
  <si>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</si>
  <si>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</si>
  <si>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Chlumská 453, Louky, 763 02 Zlín 4</t>
  </si>
  <si>
    <t>26986728</t>
  </si>
  <si>
    <t>Zlínský kraj - Bystřice p./H., Holešov, Kroměříž, Luhačovice, Otrokovice, Rožov p.R., Uherské Hradiště, Uherský Brod, Valašské Klobouky, Valašské Meziříčí, Vizovice, Vsetín, Zlín</t>
  </si>
  <si>
    <t>VČELKA sociální služby o.p.s.</t>
  </si>
  <si>
    <t>Pivovarská 170/3, Beroun-Centrum, 266 01 Beroun 1</t>
  </si>
  <si>
    <t>Holešov
Uherské Hradiště</t>
  </si>
  <si>
    <t>1)</t>
  </si>
  <si>
    <t>Druh sociální služby „Pečovatelská služba“, identifikátor 1933912: Kapacita 2,00 průměrných přepočtených úvazků pracovníků v přímé péči od 1.1.2023 do 31.3.2023, kapacita 3,50 průměrných přepočtených úvazků pracovníků v přímé péči od 1.4.2023 do 31.12.2023.</t>
  </si>
  <si>
    <t>2)</t>
  </si>
  <si>
    <t>Druh sociální služby „Odlehčovací služby", identifikátor 2044921: Kapacita 2,50 průměrných přepočtených úvazků pracovníků v přímé péči od 1.1.2023 do 28.2.2023, kapacita 3,50 průměrných přepočtených úvazků pracovníků v přímé péči od 1.3.2023 do 31.12.2023.</t>
  </si>
  <si>
    <t>3)</t>
  </si>
  <si>
    <t>Druh sociální služby „Odlehčovací služby", identifikátor 7130643: Kapacita 3,50 průměrných přepočtených úvazků pracovníků v přímé péči od 1.1.2023 do 28.2.2023, kapacita 4,50 průměrných přepočtených úvazků pracovníků v přímé péči od 1.3.2023 do 31.12.2023.</t>
  </si>
  <si>
    <t>4)</t>
  </si>
  <si>
    <t>Druh sociální služby „Pečovatelská služba", identifikátor 2119454: Kapacita 2,00 průměrných přepočtených úvazků pracovníků v přímé péči od 1.1.2023 do 28.2.2023, kapacita 4,00 průměrných přepočtených úvazků pracovníků v přímé péči od 1.3.2023 do 31.12.2023.</t>
  </si>
  <si>
    <t>5)</t>
  </si>
  <si>
    <t>Druh sociální služby „Pečovatelská služba", identifikátory 3183436, 2006998, 1987287, 3918445, 8646020, 4873338, 1140411, 4730024: od 1.3.2023 do 31.12.2023.</t>
  </si>
  <si>
    <t>6)</t>
  </si>
  <si>
    <t>Druh sociální služby „Odlehčovací služby", identifikátory 8335759, 9232848, 7670741: od 1.3.2023 do 31.12.2023.</t>
  </si>
  <si>
    <t>7)</t>
  </si>
  <si>
    <t>Druh sociální služby „Osobní asistence", identifikátor 9517523: od 1.4.2023 do 31.12.2023.</t>
  </si>
  <si>
    <t>8)</t>
  </si>
  <si>
    <t>Druh sociální služby „Osobní asistence", identifikátor 3646542: od 1.3.2023 do 31.12.2023.</t>
  </si>
  <si>
    <t>*)</t>
  </si>
  <si>
    <t>Forma poskytování popř. převažující forma poskytování (dle AP 2023): Bonifikace 10 % dle odst. 9, část IV. B - Všeobecné podmínky pro poskytnutí finanční podpory Programu pro poskytování finanční podpory z rozpočtu Zlínského kraje pro sociální služby na území Zlínského kraje pro rok 2023.</t>
  </si>
  <si>
    <r>
      <t xml:space="preserve">Finanční podpora v Kč (Maximální výše) celkem: </t>
    </r>
    <r>
      <rPr>
        <b/>
        <sz val="10"/>
        <color theme="1"/>
        <rFont val="Arial"/>
        <family val="2"/>
        <charset val="238"/>
      </rPr>
      <t>30 785 800,00</t>
    </r>
  </si>
  <si>
    <t>Vysvětlivky ke zkratkám:</t>
  </si>
  <si>
    <t>AP 2023 = Akční plán rozvoje sociálních služeb ve Zlínském kraji pro rok 2023</t>
  </si>
  <si>
    <t>SO ORP = Správní obvod obce s rozšířenou působností</t>
  </si>
  <si>
    <t>Vysvětlivky k indikátorům:</t>
  </si>
  <si>
    <r>
      <rPr>
        <b/>
        <sz val="10"/>
        <color theme="1"/>
        <rFont val="Arial"/>
        <family val="2"/>
        <charset val="238"/>
      </rPr>
      <t xml:space="preserve"> A = Celkový počet hodin přímé péče včetně cesty na průměrný přepočtený úvazek PP/rok: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</si>
  <si>
    <r>
      <t xml:space="preserve"> B = Celkový počet hodin přímé péče při vybraných základních činnostech účtovaných hodinovou sazbou na průměrný přepočtený úvazek PP/rok: </t>
    </r>
    <r>
      <rPr>
        <sz val="10"/>
        <color theme="1"/>
        <rFont val="Arial"/>
        <family val="2"/>
        <charset val="238"/>
      </rPr>
      <t>Roční hodnota počtu odpracovaných dnů pracovníkem v přímé péči je 219 dnů.</t>
    </r>
  </si>
  <si>
    <r>
      <t xml:space="preserve"> C = Celkový počet hodin poskytnutých intervencí na průměrný přepočtený úvazek PP/rok: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</si>
</sst>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vertical="center"/>
    </xf>
    <xf numFmtId="43" fontId="5" fillId="0" borderId="2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 applyProtection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2" fontId="4" fillId="0" borderId="2" xfId="0" applyNumberFormat="1" applyFont="1" applyFill="1" applyBorder="1" applyAlignment="1">
      <alignment vertical="center"/>
    </xf>
  </cellXfs>
  <cellStyles count="4">
    <cellStyle name="Čárka" xfId="1" builtinId="3"/>
    <cellStyle name="Normální" xfId="0" builtinId="0"/>
    <cellStyle name="Normální 2 2" xfId="2"/>
    <cellStyle name="Normální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dd_planovani_rozvoje_SSL\FINANCOV&#193;N&#205;\2023\ZK\SSL\Dotace%202023_ZK_SSL%20B%20-%20n&#225;po&#269;et%20dot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L B - bonifikace"/>
      <sheetName val="SSL B - výpočet kontrolní"/>
      <sheetName val="Souhrnná tabulka"/>
      <sheetName val="Report_Pro SSL B"/>
      <sheetName val="Žádost_Pro SSL B"/>
      <sheetName val=" AP 2023_Příloha č.3 po 32.akt"/>
      <sheetName val="Příloha č. 2 Programu ZLK"/>
    </sheetNames>
    <sheetDataSet>
      <sheetData sheetId="0"/>
      <sheetData sheetId="1">
        <row r="1">
          <cell r="E1" t="str">
            <v>Identifikátor</v>
          </cell>
          <cell r="F1" t="str">
            <v>Název sociální služby</v>
          </cell>
          <cell r="G1" t="str">
            <v>Popis - Identifikace osob zastupujících právnickou osobu s uvedením právního důvodu zastoupení, tj. zákonné zastoupení statutárním orgánem nebo zastoupení na základě plné moci (uvede se: titul, jméno, příjmení, funkce, právní důvod zastoupení):</v>
          </cell>
          <cell r="H1" t="str">
            <v>Popis - Identifikace osob s podílem v této právnické osobě (vztahuje se pouze na obchodní korporace ve smyslu zákona č. 90/2012 Sb., o obchodních korporacích), tj. seznam osob s uvedením výše podílu/akcií (uvede se: u fyzické osoby – titul, jméno, příjmení, datum narození, adresa, příp. IČO, výše podílu/akcií – u akcií se uvede jmenovitá hodnota a počet kusů; u právnické osoby – název, adresa sídla, IČO, výše podílu/akcií – u akcií se uvede jmenovitá hodnota a počet kusů):</v>
          </cell>
          <cell r="I1" t="str">
            <v>Popis - Identifikace osob, v nichž má žadatel přímý podíl a výše tohoto podílu, tj. seznam právnických osob (obchodních korporací ve smyslu zákona č. 90/2012 Sb., o obchodních korporacích), v nichž má žadatel majetkový podíl spolu s uvedením výše podílu/akcií (uvede se: název, adresa sídla, IČO, výše podílu/akcií – u akcií se uvede jmenovitá hodnota a počet kusů):</v>
          </cell>
          <cell r="J1" t="str">
            <v>Popis - Kontaktní osoba - titul, jméno, příjmení, telefon a e-mail:</v>
          </cell>
          <cell r="K1" t="str">
            <v>Popis - Číslo účtu poskytovatele sociální služby:</v>
          </cell>
          <cell r="L1" t="str">
            <v>Popis - Zřizovatel - pouze u příspěvkových organizací - název a IČO:</v>
          </cell>
          <cell r="M1" t="str">
            <v>Popis - Číslo účtu zřizovatele - pouze u příspěvkových organizací zřizovaných obcí:</v>
          </cell>
          <cell r="N1" t="str">
            <v>Forma</v>
          </cell>
          <cell r="O1" t="str">
            <v>Stav</v>
          </cell>
          <cell r="P1" t="str">
            <v>Jednotka</v>
          </cell>
          <cell r="Q1" t="str">
            <v xml:space="preserve">ZK 
SOCIÁLNÍ SLUŽBY B
2023
Kapacita 2023
Počet úvazků v PP 
(Příloha č.3 AP 2023 po 31.akt.) 
</v>
          </cell>
          <cell r="R1" t="str">
            <v>OBDOBÍ ZAŘAZENÍ 
DO DOČASNÉ SÍTĚ
31.akt.</v>
          </cell>
          <cell r="S1" t="str">
            <v xml:space="preserve">ZK 
SOCIÁLNÍ SLUŽBY B
2023
Kapacita 2023
Počet úvazků v PP 
(Příloha č.3 AP 2023 po 31.akt.) 
</v>
          </cell>
          <cell r="T1" t="str">
            <v>OBDOBÍ ZAŘAZENÍ 
DO DOČASNÉ SÍTĚ
31.akt.</v>
          </cell>
          <cell r="U1" t="str">
            <v xml:space="preserve">ZK 
SOCIÁLNÍ SLUŽBY B
2023
Kapacita 2023
Počet úvazků v PP 
(Příloha č.3 AP 2023 po 32.akt.) 
</v>
          </cell>
        </row>
        <row r="2">
          <cell r="E2">
            <v>4200668</v>
          </cell>
          <cell r="F2" t="str">
            <v>ABAPO osobní asistence</v>
          </cell>
          <cell r="N2" t="str">
            <v>Terénní</v>
          </cell>
          <cell r="P2" t="str">
            <v>Průměrný přepočtený úvazek pracovníka v přímé péči</v>
          </cell>
          <cell r="S2" t="str">
            <v xml:space="preserve">
6,50</v>
          </cell>
          <cell r="T2" t="str">
            <v xml:space="preserve"> 1.1.2023 - 31.12.2023</v>
          </cell>
          <cell r="U2">
            <v>6.5</v>
          </cell>
        </row>
        <row r="3">
          <cell r="E3">
            <v>7488093</v>
          </cell>
          <cell r="F3" t="str">
            <v>Centrum Auxilium</v>
          </cell>
          <cell r="N3" t="str">
            <v>Terénní</v>
          </cell>
          <cell r="P3" t="str">
            <v>Průměrný přepočtený úvazek pracovníka v přímé péči</v>
          </cell>
          <cell r="S3">
            <v>0.5</v>
          </cell>
          <cell r="T3" t="str">
            <v>1.1.2023 - 31.12.2023</v>
          </cell>
          <cell r="U3">
            <v>0.5</v>
          </cell>
        </row>
        <row r="4">
          <cell r="E4">
            <v>6661832</v>
          </cell>
          <cell r="F4" t="str">
            <v>DECENT Hulín, příspěvková organizace</v>
          </cell>
          <cell r="N4" t="str">
            <v xml:space="preserve">Terénní </v>
          </cell>
          <cell r="P4" t="str">
            <v>Průměrný přepočtený úvazek pracovníka v přímé péči</v>
          </cell>
          <cell r="S4" t="str">
            <v xml:space="preserve">
3,00</v>
          </cell>
          <cell r="T4" t="str">
            <v>1.1.2023 - 31.12.2023</v>
          </cell>
          <cell r="U4">
            <v>3</v>
          </cell>
        </row>
        <row r="5">
          <cell r="E5">
            <v>1987287</v>
          </cell>
          <cell r="F5" t="str">
            <v>DECENT Hulín, příspěvková organizace</v>
          </cell>
          <cell r="N5" t="str">
            <v>Terénní</v>
          </cell>
          <cell r="P5" t="str">
            <v>Průměrný přepočtený úvazek pracovníka v přímé péči</v>
          </cell>
          <cell r="S5">
            <v>1</v>
          </cell>
          <cell r="T5" t="str">
            <v>1.3.2023 - 31.12.2023</v>
          </cell>
          <cell r="U5">
            <v>1</v>
          </cell>
        </row>
        <row r="6">
          <cell r="E6">
            <v>3999956</v>
          </cell>
          <cell r="F6" t="str">
            <v>Diakonie ČCE - středisko CESTA</v>
          </cell>
          <cell r="N6" t="str">
            <v>Terénní, Ambulantní</v>
          </cell>
          <cell r="P6" t="str">
            <v>Průměrný přepočtený úvazek pracovníka v přímé péči</v>
          </cell>
          <cell r="S6">
            <v>0.17</v>
          </cell>
          <cell r="T6" t="str">
            <v>1.1.2023 - 31.12.2023</v>
          </cell>
          <cell r="U6">
            <v>0.17</v>
          </cell>
        </row>
        <row r="7">
          <cell r="E7">
            <v>6473479</v>
          </cell>
          <cell r="F7" t="str">
            <v>Odlehčovací služba Nabersil</v>
          </cell>
          <cell r="N7" t="str">
            <v>Terénní</v>
          </cell>
          <cell r="P7" t="str">
            <v>Průměrný přepočtený úvazek pracovníka v přímé péči</v>
          </cell>
          <cell r="S7" t="str">
            <v xml:space="preserve">
2,00</v>
          </cell>
          <cell r="T7" t="str">
            <v xml:space="preserve"> 1.1.2023 - 31.12.2023</v>
          </cell>
          <cell r="U7">
            <v>2</v>
          </cell>
        </row>
        <row r="8">
          <cell r="E8">
            <v>1140411</v>
          </cell>
          <cell r="F8" t="str">
            <v>Domácí péče</v>
          </cell>
          <cell r="N8" t="str">
            <v>Terénní</v>
          </cell>
          <cell r="P8" t="str">
            <v>Průměrný přepočtený úvazek pracovníka v přímé péči</v>
          </cell>
          <cell r="S8">
            <v>1</v>
          </cell>
          <cell r="T8" t="str">
            <v>1.3.2023 - 31.12.2023</v>
          </cell>
          <cell r="U8">
            <v>1</v>
          </cell>
        </row>
        <row r="9">
          <cell r="E9">
            <v>4873338</v>
          </cell>
          <cell r="F9" t="str">
            <v>Pečovatelská služba</v>
          </cell>
          <cell r="N9" t="str">
            <v>Terénní</v>
          </cell>
          <cell r="P9" t="str">
            <v>Průměrný přepočtený úvazek pracovníka v přímé péči</v>
          </cell>
          <cell r="S9">
            <v>1</v>
          </cell>
          <cell r="T9" t="str">
            <v>1.3.2023 - 31.12.2023</v>
          </cell>
          <cell r="U9">
            <v>1</v>
          </cell>
        </row>
        <row r="10">
          <cell r="E10">
            <v>7670741</v>
          </cell>
          <cell r="F10" t="str">
            <v>Odlehčovací služby - terénní</v>
          </cell>
          <cell r="N10" t="str">
            <v>Terénní</v>
          </cell>
          <cell r="P10" t="str">
            <v>Průměrný přepočtený úvazek pracovníka v přímé péči</v>
          </cell>
          <cell r="S10">
            <v>1</v>
          </cell>
          <cell r="T10" t="str">
            <v>1.3.2023 - 31.12.2023</v>
          </cell>
          <cell r="U10">
            <v>1</v>
          </cell>
        </row>
        <row r="11">
          <cell r="E11">
            <v>8335759</v>
          </cell>
          <cell r="F11" t="str">
            <v>Global Partner</v>
          </cell>
          <cell r="N11" t="str">
            <v>Terénní</v>
          </cell>
          <cell r="P11" t="str">
            <v>Průměrný přepočtený úvazek pracovníka v přímé péči</v>
          </cell>
          <cell r="S11" t="str">
            <v>1,00
1,00
3,00</v>
          </cell>
          <cell r="T11" t="str">
            <v>1.3.2023 - 31.12.2023</v>
          </cell>
          <cell r="U11">
            <v>5</v>
          </cell>
        </row>
        <row r="12">
          <cell r="E12">
            <v>3052202</v>
          </cell>
          <cell r="F12" t="str">
            <v>Charitní pečovatelská služba</v>
          </cell>
          <cell r="N12" t="str">
            <v>Převažující terénní</v>
          </cell>
          <cell r="P12" t="str">
            <v>Průměrný přepočtený úvazek pracovníka v přímé péči</v>
          </cell>
          <cell r="S12">
            <v>1</v>
          </cell>
          <cell r="T12" t="str">
            <v>1.1.2023 - 31.12.2023</v>
          </cell>
          <cell r="U12">
            <v>1</v>
          </cell>
        </row>
        <row r="13">
          <cell r="E13">
            <v>1491324</v>
          </cell>
          <cell r="F13" t="str">
            <v>Osobní asistence</v>
          </cell>
          <cell r="N13" t="str">
            <v xml:space="preserve">Terénní </v>
          </cell>
          <cell r="P13" t="str">
            <v>Průměrný přepočtený úvazek pracovníka v přímé péči</v>
          </cell>
          <cell r="S13" t="str">
            <v xml:space="preserve">
3,00</v>
          </cell>
          <cell r="T13" t="str">
            <v xml:space="preserve"> 1.1.2023 - 31.12.2023</v>
          </cell>
          <cell r="U13">
            <v>3</v>
          </cell>
        </row>
        <row r="14">
          <cell r="E14">
            <v>2006998</v>
          </cell>
          <cell r="F14" t="str">
            <v>Charitní pečovatelská služba</v>
          </cell>
          <cell r="N14" t="str">
            <v>Terénní</v>
          </cell>
          <cell r="P14" t="str">
            <v>Průměrný přepočtený úvazek pracovníka v přímé péči</v>
          </cell>
          <cell r="S14">
            <v>1</v>
          </cell>
          <cell r="T14" t="str">
            <v>1.3.2023 - 31.12.2023</v>
          </cell>
          <cell r="U14">
            <v>1</v>
          </cell>
        </row>
        <row r="15">
          <cell r="E15">
            <v>2044921</v>
          </cell>
          <cell r="F15" t="str">
            <v>Terénní odlehčovací služba sv. Hedviky</v>
          </cell>
          <cell r="N15" t="str">
            <v xml:space="preserve">Terénní </v>
          </cell>
          <cell r="P15" t="str">
            <v>Průměrný přepočtený úvazek pracovníka v přímé péči</v>
          </cell>
          <cell r="S15" t="str">
            <v xml:space="preserve">
2,50
1,00</v>
          </cell>
          <cell r="T15" t="str">
            <v>1.1.2023 - 31.12.2023
1.3.2023 - 31.12.2023</v>
          </cell>
          <cell r="U15">
            <v>3.5</v>
          </cell>
        </row>
        <row r="16">
          <cell r="E16">
            <v>3918445</v>
          </cell>
          <cell r="F16" t="str">
            <v>Charitní pečovatelská služba Uherský Brod</v>
          </cell>
          <cell r="N16" t="str">
            <v>Terénní</v>
          </cell>
          <cell r="P16" t="str">
            <v>Průměrný přepočtený úvazek pracovníka v přímé péči</v>
          </cell>
          <cell r="S16">
            <v>1</v>
          </cell>
          <cell r="T16" t="str">
            <v>1.3.2023 - 31.12.2023</v>
          </cell>
          <cell r="U16">
            <v>1</v>
          </cell>
        </row>
        <row r="17">
          <cell r="E17">
            <v>9232848</v>
          </cell>
          <cell r="F17" t="str">
            <v>Domácí odlehčovací služba Uherský Brod</v>
          </cell>
          <cell r="N17" t="str">
            <v>Terénní</v>
          </cell>
          <cell r="P17" t="str">
            <v>Průměrný přepočtený úvazek pracovníka v přímé péči</v>
          </cell>
          <cell r="S17">
            <v>1</v>
          </cell>
          <cell r="T17" t="str">
            <v>1.3.2023 - 31.12.2023</v>
          </cell>
          <cell r="U17">
            <v>1</v>
          </cell>
        </row>
        <row r="18">
          <cell r="E18">
            <v>1933912</v>
          </cell>
          <cell r="F18" t="str">
            <v>Pečovatelská služba Rožnov pod Radhoštěm</v>
          </cell>
          <cell r="N18" t="str">
            <v>Terénní</v>
          </cell>
          <cell r="P18" t="str">
            <v>Průměrný přepočtený úvazek pracovníka v přímé péči</v>
          </cell>
          <cell r="S18" t="str">
            <v xml:space="preserve">
2,00
1,50</v>
          </cell>
          <cell r="T18" t="str">
            <v>1.1.2023 - 31.12.2023
1.4.2023 - 31.12.2023</v>
          </cell>
          <cell r="U18">
            <v>3.5</v>
          </cell>
        </row>
        <row r="19">
          <cell r="E19">
            <v>9517523</v>
          </cell>
          <cell r="F19" t="str">
            <v>Osobní asistence</v>
          </cell>
          <cell r="N19" t="str">
            <v>Terénní</v>
          </cell>
          <cell r="P19" t="str">
            <v>Průměrný přepočtený úvazek pracovníka v přímé péči</v>
          </cell>
          <cell r="S19">
            <v>1</v>
          </cell>
          <cell r="T19" t="str">
            <v>1.4.2023 - 31.12.2023</v>
          </cell>
          <cell r="U19">
            <v>1</v>
          </cell>
        </row>
        <row r="20">
          <cell r="E20">
            <v>4730024</v>
          </cell>
          <cell r="F20" t="str">
            <v>Letokruhy, o. p. s. - pečovatelská služba</v>
          </cell>
          <cell r="N20" t="str">
            <v>Terénní</v>
          </cell>
          <cell r="P20" t="str">
            <v>Průměrný přepočtený úvazek pracovníka v přímé péči</v>
          </cell>
          <cell r="S20">
            <v>1</v>
          </cell>
          <cell r="T20" t="str">
            <v>1.3.2023 - 31.12.2023</v>
          </cell>
          <cell r="U20">
            <v>1</v>
          </cell>
        </row>
        <row r="21">
          <cell r="E21">
            <v>3646542</v>
          </cell>
          <cell r="F21" t="str">
            <v>Středisko Naděje Vsetín - Rokytnice</v>
          </cell>
          <cell r="N21" t="str">
            <v>Terénní</v>
          </cell>
          <cell r="P21" t="str">
            <v>Průměrný přepočtený úvazek pracovníka v přímé péči</v>
          </cell>
          <cell r="S21">
            <v>1</v>
          </cell>
          <cell r="T21" t="str">
            <v>1.3.2023 - 31.12.2023</v>
          </cell>
          <cell r="U21">
            <v>1</v>
          </cell>
        </row>
        <row r="22">
          <cell r="E22">
            <v>1250428</v>
          </cell>
          <cell r="F22" t="str">
            <v>OS ČČK Zlín</v>
          </cell>
          <cell r="N22" t="str">
            <v>Terénní</v>
          </cell>
          <cell r="P22" t="str">
            <v>Průměrný přepočtený úvazek pracovníka v přímé péči</v>
          </cell>
          <cell r="S22">
            <v>1.5</v>
          </cell>
          <cell r="T22" t="str">
            <v>1.1.2023 - 31.12.2023</v>
          </cell>
          <cell r="U22">
            <v>1.5</v>
          </cell>
        </row>
        <row r="23">
          <cell r="E23">
            <v>9313981</v>
          </cell>
          <cell r="F23" t="str">
            <v>Odlehčovací služba PAHOP</v>
          </cell>
          <cell r="N23" t="str">
            <v xml:space="preserve">Terénní </v>
          </cell>
          <cell r="P23" t="str">
            <v>Průměrný přepočtený úvazek pracovníka v přímé péči</v>
          </cell>
          <cell r="S23" t="str">
            <v xml:space="preserve">
2,50 </v>
          </cell>
          <cell r="T23" t="str">
            <v>1.1.2023 - 31.12.2023</v>
          </cell>
          <cell r="U23">
            <v>2.5</v>
          </cell>
        </row>
        <row r="24">
          <cell r="E24">
            <v>9913187</v>
          </cell>
          <cell r="F24" t="str">
            <v>Středisko osobní hygieny v DPS 1  
Středisko osobní hygieny v DPS 2</v>
          </cell>
          <cell r="N24" t="str">
            <v>Převažující terénní</v>
          </cell>
          <cell r="P24" t="str">
            <v>Průměrný přepočtený úvazek pracovníka v přímé péči</v>
          </cell>
          <cell r="S24">
            <v>1.99</v>
          </cell>
          <cell r="T24" t="str">
            <v>1.1.2023 - 31.12.2023</v>
          </cell>
          <cell r="U24">
            <v>1.99</v>
          </cell>
        </row>
        <row r="25">
          <cell r="E25">
            <v>4947608</v>
          </cell>
          <cell r="F25" t="str">
            <v>Podané ruce - osobní asistence</v>
          </cell>
          <cell r="N25" t="str">
            <v>Terénní</v>
          </cell>
          <cell r="P25" t="str">
            <v>Průměrný přepočtený úvazek pracovníka v přímé péči</v>
          </cell>
          <cell r="S25">
            <v>1</v>
          </cell>
          <cell r="T25" t="str">
            <v>1.1.2023 - 31.12.2023</v>
          </cell>
          <cell r="U25">
            <v>1</v>
          </cell>
        </row>
        <row r="26">
          <cell r="E26">
            <v>9405491</v>
          </cell>
          <cell r="F26" t="str">
            <v>Senior centrum UH, příspěvková organizace</v>
          </cell>
          <cell r="N26" t="str">
            <v>Terénní</v>
          </cell>
          <cell r="P26" t="str">
            <v>Průměrný přepočtený úvazek pracovníka v přímé péči</v>
          </cell>
          <cell r="S26" t="str">
            <v xml:space="preserve">
1,00</v>
          </cell>
          <cell r="T26" t="str">
            <v>1.1.2023 - 31.12.2023</v>
          </cell>
          <cell r="U26">
            <v>1</v>
          </cell>
        </row>
        <row r="27">
          <cell r="E27">
            <v>2119454</v>
          </cell>
          <cell r="F27" t="str">
            <v>Pečovatelská služba SENIOR Otrokovice</v>
          </cell>
          <cell r="N27" t="str">
            <v>Převažující terénní</v>
          </cell>
          <cell r="P27" t="str">
            <v>Průměrný přepočtený úvazek pracovníka v přímé péči</v>
          </cell>
          <cell r="S27" t="str">
            <v>2,00
2,00</v>
          </cell>
          <cell r="T27" t="str">
            <v>1.1.2023 - 31.12.2023
1.3.2023 - 31.12.2023</v>
          </cell>
          <cell r="U27">
            <v>4</v>
          </cell>
        </row>
        <row r="28">
          <cell r="E28">
            <v>7130643</v>
          </cell>
          <cell r="F28" t="str">
            <v>Odlehčovací služby Chůvičky</v>
          </cell>
          <cell r="N28" t="str">
            <v xml:space="preserve">Terénní </v>
          </cell>
          <cell r="P28" t="str">
            <v>Průměrný přepočtený úvazek pracovníka v přímé péči</v>
          </cell>
          <cell r="S28" t="str">
            <v xml:space="preserve">
3,50
1,00</v>
          </cell>
          <cell r="T28" t="str">
            <v>1.1.2023 - 31.12.2023
1.3.2023 - 31.12.2023</v>
          </cell>
          <cell r="U28">
            <v>4.5</v>
          </cell>
        </row>
        <row r="29">
          <cell r="E29">
            <v>8646020</v>
          </cell>
          <cell r="F29" t="str">
            <v>Pečovatelská služba Uherský Brod</v>
          </cell>
          <cell r="N29" t="str">
            <v>Terénní</v>
          </cell>
          <cell r="P29" t="str">
            <v>Průměrný přepočtený úvazek pracovníka v přímé péči</v>
          </cell>
          <cell r="S29">
            <v>1</v>
          </cell>
          <cell r="T29" t="str">
            <v>1.3.2023 - 31.12.2023</v>
          </cell>
          <cell r="U29">
            <v>1</v>
          </cell>
        </row>
        <row r="30">
          <cell r="E30">
            <v>4755953</v>
          </cell>
          <cell r="F30" t="str">
            <v>Společnost pro ranou péči, pobočka pro zrak Olomouc - pracoviště Zlín</v>
          </cell>
          <cell r="N30" t="str">
            <v>Terénní</v>
          </cell>
          <cell r="P30" t="str">
            <v>Průměrný přepočtený úvazek pracovníka v přímé péči</v>
          </cell>
          <cell r="S30">
            <v>1</v>
          </cell>
          <cell r="T30" t="str">
            <v>1.1.2023 - 31.12.2023</v>
          </cell>
          <cell r="U30">
            <v>1</v>
          </cell>
        </row>
        <row r="31">
          <cell r="E31">
            <v>5397990</v>
          </cell>
          <cell r="F31" t="str">
            <v>Středisko rané péče EDUCO Zlín z.s.</v>
          </cell>
          <cell r="N31" t="str">
            <v>Terénní</v>
          </cell>
          <cell r="P31" t="str">
            <v>Průměrný přepočtený úvazek pracovníka v přímé péči</v>
          </cell>
          <cell r="S31">
            <v>1.5</v>
          </cell>
          <cell r="T31" t="str">
            <v>1.1.2023 - 31.12.2023</v>
          </cell>
          <cell r="U31">
            <v>1.5</v>
          </cell>
        </row>
        <row r="32">
          <cell r="E32">
            <v>3183436</v>
          </cell>
          <cell r="F32" t="str">
            <v>Pečovatelská služba</v>
          </cell>
          <cell r="N32" t="str">
            <v>Terénní</v>
          </cell>
          <cell r="P32" t="str">
            <v>Průměrný přepočtený úvazek pracovníka v přímé péči</v>
          </cell>
          <cell r="S32" t="str">
            <v>2,00
1,00</v>
          </cell>
          <cell r="T32" t="str">
            <v>1.3.2023 - 31.12.2023</v>
          </cell>
          <cell r="U32">
            <v>3</v>
          </cell>
        </row>
      </sheetData>
      <sheetData sheetId="2"/>
      <sheetData sheetId="3"/>
      <sheetData sheetId="4"/>
      <sheetData sheetId="5">
        <row r="4">
          <cell r="E4" t="str">
            <v>IDENTIFIKÁTOR 
SOCIÁLNÍ SLUŽBY 
(ID)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showGridLines="0" tabSelected="1" zoomScale="80" zoomScaleNormal="80" workbookViewId="0">
      <selection activeCell="M1" sqref="M1"/>
    </sheetView>
  </sheetViews>
  <sheetFormatPr defaultColWidth="9" defaultRowHeight="12.75" x14ac:dyDescent="0.25"/>
  <cols>
    <col min="1" max="1" width="6.7109375" style="35" customWidth="1"/>
    <col min="2" max="2" width="33.7109375" style="35" customWidth="1"/>
    <col min="3" max="3" width="42" style="35" customWidth="1"/>
    <col min="4" max="4" width="13.7109375" style="35" customWidth="1"/>
    <col min="5" max="5" width="25.85546875" style="35" customWidth="1"/>
    <col min="6" max="6" width="13.7109375" style="3" customWidth="1"/>
    <col min="7" max="7" width="30.7109375" style="3" customWidth="1"/>
    <col min="8" max="9" width="19.5703125" style="3" customWidth="1"/>
    <col min="10" max="10" width="25.5703125" style="3" customWidth="1"/>
    <col min="11" max="11" width="26.85546875" style="3" customWidth="1"/>
    <col min="12" max="13" width="16.7109375" style="3" customWidth="1"/>
    <col min="14" max="14" width="20.7109375" style="3" customWidth="1"/>
    <col min="15" max="15" width="16.7109375" style="36" customWidth="1"/>
    <col min="16" max="16" width="12.5703125" style="3" customWidth="1"/>
    <col min="17" max="16384" width="9" style="3"/>
  </cols>
  <sheetData>
    <row r="1" spans="1:16" ht="7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</row>
    <row r="2" spans="1:16" ht="25.5" customHeight="1" x14ac:dyDescent="0.25">
      <c r="A2" s="4">
        <v>1</v>
      </c>
      <c r="B2" s="5" t="s">
        <v>16</v>
      </c>
      <c r="C2" s="6" t="s">
        <v>17</v>
      </c>
      <c r="D2" s="7">
        <v>2672910</v>
      </c>
      <c r="E2" s="5" t="s">
        <v>18</v>
      </c>
      <c r="F2" s="8">
        <v>4200668</v>
      </c>
      <c r="G2" s="5" t="s">
        <v>19</v>
      </c>
      <c r="H2" s="5" t="s">
        <v>20</v>
      </c>
      <c r="I2" s="5" t="s">
        <v>21</v>
      </c>
      <c r="J2" s="5" t="s">
        <v>22</v>
      </c>
      <c r="K2" s="9" t="s">
        <v>23</v>
      </c>
      <c r="L2" s="39">
        <f>VLOOKUP(F2,'[1]SSL B - výpočet kontrolní'!E1:U32,17,FALSE)</f>
        <v>6.5</v>
      </c>
      <c r="M2" s="11" t="s">
        <v>39</v>
      </c>
      <c r="N2" s="12">
        <v>6402</v>
      </c>
      <c r="O2" s="13">
        <v>3708200</v>
      </c>
    </row>
    <row r="3" spans="1:16" ht="25.5" customHeight="1" x14ac:dyDescent="0.25">
      <c r="A3" s="4">
        <v>2</v>
      </c>
      <c r="B3" s="6" t="s">
        <v>25</v>
      </c>
      <c r="C3" s="6" t="s">
        <v>26</v>
      </c>
      <c r="D3" s="7">
        <v>2083825</v>
      </c>
      <c r="E3" s="6" t="s">
        <v>27</v>
      </c>
      <c r="F3" s="14">
        <v>7488093</v>
      </c>
      <c r="G3" s="6" t="s">
        <v>28</v>
      </c>
      <c r="H3" s="6" t="s">
        <v>20</v>
      </c>
      <c r="I3" s="6" t="s">
        <v>29</v>
      </c>
      <c r="J3" s="6" t="s">
        <v>30</v>
      </c>
      <c r="K3" s="9" t="s">
        <v>23</v>
      </c>
      <c r="L3" s="39">
        <f>VLOOKUP(F3,'[1]SSL B - výpočet kontrolní'!E2:U33,17,FALSE)</f>
        <v>0.5</v>
      </c>
      <c r="M3" s="11" t="s">
        <v>36</v>
      </c>
      <c r="N3" s="12">
        <v>492</v>
      </c>
      <c r="O3" s="13">
        <v>577400</v>
      </c>
    </row>
    <row r="4" spans="1:16" ht="25.5" customHeight="1" x14ac:dyDescent="0.25">
      <c r="A4" s="4">
        <v>3</v>
      </c>
      <c r="B4" s="15" t="s">
        <v>31</v>
      </c>
      <c r="C4" s="6" t="s">
        <v>32</v>
      </c>
      <c r="D4" s="16">
        <v>47934344</v>
      </c>
      <c r="E4" s="15" t="s">
        <v>33</v>
      </c>
      <c r="F4" s="7">
        <v>1987287</v>
      </c>
      <c r="G4" s="15" t="s">
        <v>31</v>
      </c>
      <c r="H4" s="15" t="s">
        <v>20</v>
      </c>
      <c r="I4" s="15" t="s">
        <v>34</v>
      </c>
      <c r="J4" s="15" t="s">
        <v>35</v>
      </c>
      <c r="K4" s="9" t="s">
        <v>23</v>
      </c>
      <c r="L4" s="39">
        <f>VLOOKUP(F4,'[1]SSL B - výpočet kontrolní'!E3:U34,17,FALSE)</f>
        <v>1</v>
      </c>
      <c r="M4" s="11" t="s">
        <v>24</v>
      </c>
      <c r="N4" s="12">
        <v>730</v>
      </c>
      <c r="O4" s="13">
        <v>410000</v>
      </c>
    </row>
    <row r="5" spans="1:16" ht="25.5" customHeight="1" x14ac:dyDescent="0.25">
      <c r="A5" s="4">
        <v>4</v>
      </c>
      <c r="B5" s="15" t="s">
        <v>31</v>
      </c>
      <c r="C5" s="6" t="s">
        <v>32</v>
      </c>
      <c r="D5" s="7">
        <v>47934344</v>
      </c>
      <c r="E5" s="17" t="s">
        <v>37</v>
      </c>
      <c r="F5" s="18">
        <v>6661832</v>
      </c>
      <c r="G5" s="15" t="s">
        <v>31</v>
      </c>
      <c r="H5" s="17" t="s">
        <v>38</v>
      </c>
      <c r="I5" s="17" t="s">
        <v>21</v>
      </c>
      <c r="J5" s="17" t="s">
        <v>35</v>
      </c>
      <c r="K5" s="9" t="s">
        <v>23</v>
      </c>
      <c r="L5" s="39">
        <f>VLOOKUP(F5,'[1]SSL B - výpočet kontrolní'!E4:U35,17,FALSE)</f>
        <v>3</v>
      </c>
      <c r="M5" s="11" t="s">
        <v>39</v>
      </c>
      <c r="N5" s="12">
        <v>2955</v>
      </c>
      <c r="O5" s="13">
        <v>1890000</v>
      </c>
      <c r="P5" s="3" t="s">
        <v>40</v>
      </c>
    </row>
    <row r="6" spans="1:16" ht="25.5" customHeight="1" x14ac:dyDescent="0.25">
      <c r="A6" s="4">
        <v>5</v>
      </c>
      <c r="B6" s="6" t="s">
        <v>41</v>
      </c>
      <c r="C6" s="6" t="s">
        <v>42</v>
      </c>
      <c r="D6" s="16">
        <v>65267991</v>
      </c>
      <c r="E6" s="6" t="s">
        <v>27</v>
      </c>
      <c r="F6" s="14">
        <v>3999956</v>
      </c>
      <c r="G6" s="6" t="s">
        <v>41</v>
      </c>
      <c r="H6" s="6" t="s">
        <v>43</v>
      </c>
      <c r="I6" s="6" t="s">
        <v>29</v>
      </c>
      <c r="J6" s="6" t="s">
        <v>44</v>
      </c>
      <c r="K6" s="9" t="s">
        <v>23</v>
      </c>
      <c r="L6" s="39">
        <f>VLOOKUP(F6,'[1]SSL B - výpočet kontrolní'!E5:U36,17,FALSE)</f>
        <v>0.17</v>
      </c>
      <c r="M6" s="11" t="s">
        <v>36</v>
      </c>
      <c r="N6" s="12">
        <v>167</v>
      </c>
      <c r="O6" s="13">
        <v>165000</v>
      </c>
    </row>
    <row r="7" spans="1:16" ht="25.5" customHeight="1" x14ac:dyDescent="0.25">
      <c r="A7" s="4">
        <v>6</v>
      </c>
      <c r="B7" s="15" t="s">
        <v>45</v>
      </c>
      <c r="C7" s="6" t="s">
        <v>46</v>
      </c>
      <c r="D7" s="16">
        <v>73633178</v>
      </c>
      <c r="E7" s="15" t="s">
        <v>33</v>
      </c>
      <c r="F7" s="7">
        <v>1140411</v>
      </c>
      <c r="G7" s="15" t="s">
        <v>47</v>
      </c>
      <c r="H7" s="15" t="s">
        <v>20</v>
      </c>
      <c r="I7" s="15" t="s">
        <v>34</v>
      </c>
      <c r="J7" s="15" t="s">
        <v>48</v>
      </c>
      <c r="K7" s="9" t="s">
        <v>23</v>
      </c>
      <c r="L7" s="39">
        <f>VLOOKUP(F7,'[1]SSL B - výpočet kontrolní'!E6:U37,17,FALSE)</f>
        <v>1</v>
      </c>
      <c r="M7" s="11" t="s">
        <v>24</v>
      </c>
      <c r="N7" s="12">
        <v>730</v>
      </c>
      <c r="O7" s="13">
        <v>430100</v>
      </c>
    </row>
    <row r="8" spans="1:16" ht="25.5" customHeight="1" x14ac:dyDescent="0.25">
      <c r="A8" s="4">
        <v>7</v>
      </c>
      <c r="B8" s="15" t="s">
        <v>45</v>
      </c>
      <c r="C8" s="6" t="s">
        <v>46</v>
      </c>
      <c r="D8" s="16">
        <v>73633178</v>
      </c>
      <c r="E8" s="17" t="s">
        <v>37</v>
      </c>
      <c r="F8" s="14">
        <v>6473479</v>
      </c>
      <c r="G8" s="17" t="s">
        <v>49</v>
      </c>
      <c r="H8" s="17" t="s">
        <v>38</v>
      </c>
      <c r="I8" s="17" t="s">
        <v>21</v>
      </c>
      <c r="J8" s="17" t="s">
        <v>50</v>
      </c>
      <c r="K8" s="9" t="s">
        <v>23</v>
      </c>
      <c r="L8" s="39">
        <f>VLOOKUP(F8,'[1]SSL B - výpočet kontrolní'!E7:U38,17,FALSE)</f>
        <v>2</v>
      </c>
      <c r="M8" s="11" t="s">
        <v>39</v>
      </c>
      <c r="N8" s="12">
        <v>1970</v>
      </c>
      <c r="O8" s="13">
        <v>1260400</v>
      </c>
      <c r="P8" s="3" t="s">
        <v>40</v>
      </c>
    </row>
    <row r="9" spans="1:16" ht="25.5" customHeight="1" x14ac:dyDescent="0.25">
      <c r="A9" s="4">
        <v>8</v>
      </c>
      <c r="B9" s="15" t="s">
        <v>51</v>
      </c>
      <c r="C9" s="6" t="s">
        <v>52</v>
      </c>
      <c r="D9" s="16" t="s">
        <v>53</v>
      </c>
      <c r="E9" s="15" t="s">
        <v>33</v>
      </c>
      <c r="F9" s="7">
        <v>4873338</v>
      </c>
      <c r="G9" s="15" t="s">
        <v>54</v>
      </c>
      <c r="H9" s="15" t="s">
        <v>20</v>
      </c>
      <c r="I9" s="15" t="s">
        <v>34</v>
      </c>
      <c r="J9" s="15" t="s">
        <v>55</v>
      </c>
      <c r="K9" s="9" t="s">
        <v>23</v>
      </c>
      <c r="L9" s="39">
        <f>VLOOKUP(F9,'[1]SSL B - výpočet kontrolní'!E8:U39,17,FALSE)</f>
        <v>1</v>
      </c>
      <c r="M9" s="11" t="s">
        <v>24</v>
      </c>
      <c r="N9" s="12">
        <v>730</v>
      </c>
      <c r="O9" s="13">
        <v>430100</v>
      </c>
    </row>
    <row r="10" spans="1:16" ht="25.5" customHeight="1" x14ac:dyDescent="0.25">
      <c r="A10" s="4">
        <v>9</v>
      </c>
      <c r="B10" s="15" t="s">
        <v>51</v>
      </c>
      <c r="C10" s="6" t="s">
        <v>52</v>
      </c>
      <c r="D10" s="16" t="s">
        <v>53</v>
      </c>
      <c r="E10" s="15" t="s">
        <v>56</v>
      </c>
      <c r="F10" s="7">
        <v>7670741</v>
      </c>
      <c r="G10" s="15" t="s">
        <v>57</v>
      </c>
      <c r="H10" s="17" t="s">
        <v>38</v>
      </c>
      <c r="I10" s="15" t="s">
        <v>21</v>
      </c>
      <c r="J10" s="15" t="s">
        <v>55</v>
      </c>
      <c r="K10" s="9" t="s">
        <v>23</v>
      </c>
      <c r="L10" s="39">
        <f>VLOOKUP(F10,'[1]SSL B - výpočet kontrolní'!E9:U40,17,FALSE)</f>
        <v>1</v>
      </c>
      <c r="M10" s="11" t="s">
        <v>39</v>
      </c>
      <c r="N10" s="12">
        <v>820</v>
      </c>
      <c r="O10" s="13">
        <v>481000</v>
      </c>
      <c r="P10" s="3" t="s">
        <v>40</v>
      </c>
    </row>
    <row r="11" spans="1:16" ht="38.25" x14ac:dyDescent="0.25">
      <c r="A11" s="4">
        <v>10</v>
      </c>
      <c r="B11" s="15" t="s">
        <v>58</v>
      </c>
      <c r="C11" s="6" t="s">
        <v>59</v>
      </c>
      <c r="D11" s="16">
        <v>9903046</v>
      </c>
      <c r="E11" s="15" t="s">
        <v>56</v>
      </c>
      <c r="F11" s="7">
        <v>8335759</v>
      </c>
      <c r="G11" s="15" t="s">
        <v>60</v>
      </c>
      <c r="H11" s="17" t="s">
        <v>38</v>
      </c>
      <c r="I11" s="15" t="s">
        <v>34</v>
      </c>
      <c r="J11" s="15" t="s">
        <v>61</v>
      </c>
      <c r="K11" s="9" t="s">
        <v>23</v>
      </c>
      <c r="L11" s="39">
        <f>VLOOKUP(F11,'[1]SSL B - výpočet kontrolní'!E10:U41,17,FALSE)</f>
        <v>5</v>
      </c>
      <c r="M11" s="11" t="s">
        <v>39</v>
      </c>
      <c r="N11" s="12">
        <v>4104</v>
      </c>
      <c r="O11" s="13">
        <v>2500000</v>
      </c>
      <c r="P11" s="3" t="s">
        <v>40</v>
      </c>
    </row>
    <row r="12" spans="1:16" ht="25.5" customHeight="1" x14ac:dyDescent="0.25">
      <c r="A12" s="4">
        <v>11</v>
      </c>
      <c r="B12" s="19" t="s">
        <v>62</v>
      </c>
      <c r="C12" s="6" t="s">
        <v>63</v>
      </c>
      <c r="D12" s="16" t="s">
        <v>64</v>
      </c>
      <c r="E12" s="19" t="s">
        <v>54</v>
      </c>
      <c r="F12" s="20">
        <v>3052202</v>
      </c>
      <c r="G12" s="19" t="s">
        <v>65</v>
      </c>
      <c r="H12" s="19" t="s">
        <v>66</v>
      </c>
      <c r="I12" s="19" t="s">
        <v>34</v>
      </c>
      <c r="J12" s="19" t="s">
        <v>67</v>
      </c>
      <c r="K12" s="9" t="s">
        <v>23</v>
      </c>
      <c r="L12" s="39">
        <f>VLOOKUP(F12,'[1]SSL B - výpočet kontrolní'!E11:U42,17,FALSE)</f>
        <v>1</v>
      </c>
      <c r="M12" s="11" t="s">
        <v>24</v>
      </c>
      <c r="N12" s="12">
        <v>876</v>
      </c>
      <c r="O12" s="13">
        <v>515300</v>
      </c>
    </row>
    <row r="13" spans="1:16" ht="25.5" customHeight="1" x14ac:dyDescent="0.25">
      <c r="A13" s="4">
        <v>12</v>
      </c>
      <c r="B13" s="15" t="s">
        <v>68</v>
      </c>
      <c r="C13" s="6" t="s">
        <v>69</v>
      </c>
      <c r="D13" s="16">
        <v>18189750</v>
      </c>
      <c r="E13" s="17" t="s">
        <v>18</v>
      </c>
      <c r="F13" s="18">
        <v>1491324</v>
      </c>
      <c r="G13" s="15" t="s">
        <v>18</v>
      </c>
      <c r="H13" s="10" t="s">
        <v>70</v>
      </c>
      <c r="I13" s="21" t="s">
        <v>71</v>
      </c>
      <c r="J13" s="17" t="s">
        <v>35</v>
      </c>
      <c r="K13" s="9" t="s">
        <v>23</v>
      </c>
      <c r="L13" s="39">
        <f>VLOOKUP(F13,'[1]SSL B - výpočet kontrolní'!E12:U43,17,FALSE)</f>
        <v>3</v>
      </c>
      <c r="M13" s="11" t="s">
        <v>39</v>
      </c>
      <c r="N13" s="12">
        <v>2955</v>
      </c>
      <c r="O13" s="13">
        <v>1711500</v>
      </c>
    </row>
    <row r="14" spans="1:16" ht="25.5" customHeight="1" x14ac:dyDescent="0.25">
      <c r="A14" s="4">
        <v>13</v>
      </c>
      <c r="B14" s="15" t="s">
        <v>68</v>
      </c>
      <c r="C14" s="6" t="s">
        <v>69</v>
      </c>
      <c r="D14" s="16">
        <v>18189750</v>
      </c>
      <c r="E14" s="15" t="s">
        <v>33</v>
      </c>
      <c r="F14" s="7">
        <v>2006998</v>
      </c>
      <c r="G14" s="15" t="s">
        <v>65</v>
      </c>
      <c r="H14" s="15" t="s">
        <v>20</v>
      </c>
      <c r="I14" s="15" t="s">
        <v>34</v>
      </c>
      <c r="J14" s="15" t="s">
        <v>35</v>
      </c>
      <c r="K14" s="9" t="s">
        <v>23</v>
      </c>
      <c r="L14" s="39">
        <f>VLOOKUP(F14,'[1]SSL B - výpočet kontrolní'!E13:U44,17,FALSE)</f>
        <v>1</v>
      </c>
      <c r="M14" s="11" t="s">
        <v>24</v>
      </c>
      <c r="N14" s="12">
        <v>730</v>
      </c>
      <c r="O14" s="13">
        <v>430100</v>
      </c>
    </row>
    <row r="15" spans="1:16" ht="38.25" x14ac:dyDescent="0.25">
      <c r="A15" s="4">
        <v>14</v>
      </c>
      <c r="B15" s="15" t="s">
        <v>72</v>
      </c>
      <c r="C15" s="6" t="s">
        <v>73</v>
      </c>
      <c r="D15" s="16">
        <v>44018886</v>
      </c>
      <c r="E15" s="17" t="s">
        <v>74</v>
      </c>
      <c r="F15" s="18">
        <v>2044921</v>
      </c>
      <c r="G15" s="15" t="s">
        <v>75</v>
      </c>
      <c r="H15" s="17" t="s">
        <v>38</v>
      </c>
      <c r="I15" s="17" t="s">
        <v>21</v>
      </c>
      <c r="J15" s="17" t="s">
        <v>44</v>
      </c>
      <c r="K15" s="9" t="s">
        <v>23</v>
      </c>
      <c r="L15" s="39">
        <f>VLOOKUP(F15,'[1]SSL B - výpočet kontrolní'!E14:U45,17,FALSE)</f>
        <v>3.5</v>
      </c>
      <c r="M15" s="11" t="s">
        <v>39</v>
      </c>
      <c r="N15" s="12">
        <v>3283</v>
      </c>
      <c r="O15" s="13">
        <v>2100600</v>
      </c>
      <c r="P15" s="3" t="s">
        <v>40</v>
      </c>
    </row>
    <row r="16" spans="1:16" ht="25.5" customHeight="1" x14ac:dyDescent="0.25">
      <c r="A16" s="4">
        <v>15</v>
      </c>
      <c r="B16" s="15" t="s">
        <v>76</v>
      </c>
      <c r="C16" s="6" t="s">
        <v>77</v>
      </c>
      <c r="D16" s="16">
        <v>48489336</v>
      </c>
      <c r="E16" s="15" t="s">
        <v>33</v>
      </c>
      <c r="F16" s="7">
        <v>3918445</v>
      </c>
      <c r="G16" s="15" t="s">
        <v>78</v>
      </c>
      <c r="H16" s="15" t="s">
        <v>20</v>
      </c>
      <c r="I16" s="15" t="s">
        <v>21</v>
      </c>
      <c r="J16" s="15" t="s">
        <v>79</v>
      </c>
      <c r="K16" s="9" t="s">
        <v>23</v>
      </c>
      <c r="L16" s="39">
        <f>VLOOKUP(F16,'[1]SSL B - výpočet kontrolní'!E15:U46,17,FALSE)</f>
        <v>1</v>
      </c>
      <c r="M16" s="11" t="s">
        <v>24</v>
      </c>
      <c r="N16" s="12">
        <v>730</v>
      </c>
      <c r="O16" s="13">
        <v>430100</v>
      </c>
    </row>
    <row r="17" spans="1:16" ht="25.5" customHeight="1" x14ac:dyDescent="0.25">
      <c r="A17" s="4">
        <v>16</v>
      </c>
      <c r="B17" s="15" t="s">
        <v>76</v>
      </c>
      <c r="C17" s="6" t="s">
        <v>77</v>
      </c>
      <c r="D17" s="16">
        <v>48489336</v>
      </c>
      <c r="E17" s="15" t="s">
        <v>56</v>
      </c>
      <c r="F17" s="7">
        <v>9232848</v>
      </c>
      <c r="G17" s="15" t="s">
        <v>80</v>
      </c>
      <c r="H17" s="17" t="s">
        <v>38</v>
      </c>
      <c r="I17" s="15" t="s">
        <v>34</v>
      </c>
      <c r="J17" s="15" t="s">
        <v>79</v>
      </c>
      <c r="K17" s="9" t="s">
        <v>23</v>
      </c>
      <c r="L17" s="39">
        <f>VLOOKUP(F17,'[1]SSL B - výpočet kontrolní'!E16:U47,17,FALSE)</f>
        <v>1</v>
      </c>
      <c r="M17" s="11" t="s">
        <v>39</v>
      </c>
      <c r="N17" s="12">
        <v>820</v>
      </c>
      <c r="O17" s="13">
        <v>308800</v>
      </c>
      <c r="P17" s="3" t="s">
        <v>40</v>
      </c>
    </row>
    <row r="18" spans="1:16" ht="60" customHeight="1" x14ac:dyDescent="0.25">
      <c r="A18" s="4">
        <v>17</v>
      </c>
      <c r="B18" s="15" t="s">
        <v>81</v>
      </c>
      <c r="C18" s="6" t="s">
        <v>82</v>
      </c>
      <c r="D18" s="16">
        <v>47997885</v>
      </c>
      <c r="E18" s="17" t="s">
        <v>83</v>
      </c>
      <c r="F18" s="14">
        <v>1933912</v>
      </c>
      <c r="G18" s="17" t="s">
        <v>84</v>
      </c>
      <c r="H18" s="10" t="s">
        <v>20</v>
      </c>
      <c r="I18" s="17" t="s">
        <v>21</v>
      </c>
      <c r="J18" s="21" t="s">
        <v>85</v>
      </c>
      <c r="K18" s="9" t="s">
        <v>23</v>
      </c>
      <c r="L18" s="39">
        <f>VLOOKUP(F18,'[1]SSL B - výpočet kontrolní'!E17:U48,17,FALSE)</f>
        <v>3.5</v>
      </c>
      <c r="M18" s="11" t="s">
        <v>24</v>
      </c>
      <c r="N18" s="12">
        <v>2737</v>
      </c>
      <c r="O18" s="13">
        <v>1612800</v>
      </c>
    </row>
    <row r="19" spans="1:16" ht="25.5" customHeight="1" x14ac:dyDescent="0.25">
      <c r="A19" s="4">
        <v>18</v>
      </c>
      <c r="B19" s="15" t="s">
        <v>81</v>
      </c>
      <c r="C19" s="6" t="s">
        <v>82</v>
      </c>
      <c r="D19" s="16">
        <v>47997885</v>
      </c>
      <c r="E19" s="15" t="s">
        <v>86</v>
      </c>
      <c r="F19" s="7">
        <v>9517523</v>
      </c>
      <c r="G19" s="15" t="s">
        <v>18</v>
      </c>
      <c r="H19" s="15" t="s">
        <v>20</v>
      </c>
      <c r="I19" s="15" t="s">
        <v>21</v>
      </c>
      <c r="J19" s="15" t="s">
        <v>55</v>
      </c>
      <c r="K19" s="9" t="s">
        <v>23</v>
      </c>
      <c r="L19" s="39">
        <f>VLOOKUP(F19,'[1]SSL B - výpočet kontrolní'!E18:U49,17,FALSE)</f>
        <v>1</v>
      </c>
      <c r="M19" s="11" t="s">
        <v>39</v>
      </c>
      <c r="N19" s="12">
        <v>738</v>
      </c>
      <c r="O19" s="13">
        <v>427800</v>
      </c>
    </row>
    <row r="20" spans="1:16" ht="25.5" customHeight="1" x14ac:dyDescent="0.25">
      <c r="A20" s="4">
        <v>19</v>
      </c>
      <c r="B20" s="15" t="s">
        <v>87</v>
      </c>
      <c r="C20" s="6" t="s">
        <v>88</v>
      </c>
      <c r="D20" s="16" t="s">
        <v>89</v>
      </c>
      <c r="E20" s="15" t="s">
        <v>33</v>
      </c>
      <c r="F20" s="7">
        <v>4730024</v>
      </c>
      <c r="G20" s="15" t="s">
        <v>90</v>
      </c>
      <c r="H20" s="15" t="s">
        <v>20</v>
      </c>
      <c r="I20" s="17" t="s">
        <v>34</v>
      </c>
      <c r="J20" s="15" t="s">
        <v>48</v>
      </c>
      <c r="K20" s="9" t="s">
        <v>23</v>
      </c>
      <c r="L20" s="39">
        <f>VLOOKUP(F20,'[1]SSL B - výpočet kontrolní'!E19:U50,17,FALSE)</f>
        <v>1</v>
      </c>
      <c r="M20" s="11" t="s">
        <v>24</v>
      </c>
      <c r="N20" s="12">
        <v>730</v>
      </c>
      <c r="O20" s="13">
        <v>386500</v>
      </c>
    </row>
    <row r="21" spans="1:16" ht="25.5" customHeight="1" x14ac:dyDescent="0.25">
      <c r="A21" s="4">
        <v>20</v>
      </c>
      <c r="B21" s="15" t="s">
        <v>91</v>
      </c>
      <c r="C21" s="6" t="s">
        <v>92</v>
      </c>
      <c r="D21" s="16" t="s">
        <v>93</v>
      </c>
      <c r="E21" s="15" t="s">
        <v>94</v>
      </c>
      <c r="F21" s="7">
        <v>3646542</v>
      </c>
      <c r="G21" s="15" t="s">
        <v>95</v>
      </c>
      <c r="H21" s="15" t="s">
        <v>20</v>
      </c>
      <c r="I21" s="15" t="s">
        <v>29</v>
      </c>
      <c r="J21" s="15" t="s">
        <v>48</v>
      </c>
      <c r="K21" s="9" t="s">
        <v>23</v>
      </c>
      <c r="L21" s="39">
        <f>VLOOKUP(F21,'[1]SSL B - výpočet kontrolní'!E20:U51,17,FALSE)</f>
        <v>1</v>
      </c>
      <c r="M21" s="11" t="s">
        <v>39</v>
      </c>
      <c r="N21" s="12">
        <v>820</v>
      </c>
      <c r="O21" s="13">
        <v>475400</v>
      </c>
    </row>
    <row r="22" spans="1:16" ht="25.5" customHeight="1" x14ac:dyDescent="0.25">
      <c r="A22" s="4">
        <v>21</v>
      </c>
      <c r="B22" s="19" t="s">
        <v>96</v>
      </c>
      <c r="C22" s="6" t="s">
        <v>97</v>
      </c>
      <c r="D22" s="16" t="s">
        <v>98</v>
      </c>
      <c r="E22" s="19" t="s">
        <v>54</v>
      </c>
      <c r="F22" s="20">
        <v>1250428</v>
      </c>
      <c r="G22" s="19" t="s">
        <v>99</v>
      </c>
      <c r="H22" s="19" t="s">
        <v>20</v>
      </c>
      <c r="I22" s="19" t="s">
        <v>34</v>
      </c>
      <c r="J22" s="19" t="s">
        <v>100</v>
      </c>
      <c r="K22" s="9" t="s">
        <v>23</v>
      </c>
      <c r="L22" s="39">
        <f>VLOOKUP(F22,'[1]SSL B - výpočet kontrolní'!E21:U52,17,FALSE)</f>
        <v>1.5</v>
      </c>
      <c r="M22" s="11" t="s">
        <v>24</v>
      </c>
      <c r="N22" s="12">
        <v>1314</v>
      </c>
      <c r="O22" s="13">
        <v>774100</v>
      </c>
    </row>
    <row r="23" spans="1:16" ht="25.5" customHeight="1" x14ac:dyDescent="0.25">
      <c r="A23" s="4">
        <v>22</v>
      </c>
      <c r="B23" s="15" t="s">
        <v>101</v>
      </c>
      <c r="C23" s="6" t="s">
        <v>102</v>
      </c>
      <c r="D23" s="16" t="s">
        <v>103</v>
      </c>
      <c r="E23" s="17" t="s">
        <v>37</v>
      </c>
      <c r="F23" s="18">
        <v>9313981</v>
      </c>
      <c r="G23" s="15" t="s">
        <v>104</v>
      </c>
      <c r="H23" s="17" t="s">
        <v>38</v>
      </c>
      <c r="I23" s="17" t="s">
        <v>71</v>
      </c>
      <c r="J23" s="17" t="s">
        <v>105</v>
      </c>
      <c r="K23" s="9" t="s">
        <v>23</v>
      </c>
      <c r="L23" s="39">
        <f>VLOOKUP(F23,'[1]SSL B - výpočet kontrolní'!E22:U53,17,FALSE)</f>
        <v>2.5</v>
      </c>
      <c r="M23" s="11" t="s">
        <v>39</v>
      </c>
      <c r="N23" s="12">
        <v>2462</v>
      </c>
      <c r="O23" s="13">
        <v>1441300</v>
      </c>
      <c r="P23" s="3" t="s">
        <v>40</v>
      </c>
    </row>
    <row r="24" spans="1:16" ht="25.5" customHeight="1" x14ac:dyDescent="0.25">
      <c r="A24" s="4">
        <v>23</v>
      </c>
      <c r="B24" s="19" t="s">
        <v>106</v>
      </c>
      <c r="C24" s="6" t="s">
        <v>107</v>
      </c>
      <c r="D24" s="16" t="s">
        <v>108</v>
      </c>
      <c r="E24" s="19" t="s">
        <v>54</v>
      </c>
      <c r="F24" s="20">
        <v>9913187</v>
      </c>
      <c r="G24" s="19" t="s">
        <v>109</v>
      </c>
      <c r="H24" s="19" t="s">
        <v>66</v>
      </c>
      <c r="I24" s="19" t="s">
        <v>34</v>
      </c>
      <c r="J24" s="19" t="s">
        <v>110</v>
      </c>
      <c r="K24" s="9" t="s">
        <v>23</v>
      </c>
      <c r="L24" s="39">
        <f>VLOOKUP(F24,'[1]SSL B - výpočet kontrolní'!E23:U54,17,FALSE)</f>
        <v>1.99</v>
      </c>
      <c r="M24" s="11" t="s">
        <v>24</v>
      </c>
      <c r="N24" s="12">
        <v>1743</v>
      </c>
      <c r="O24" s="13">
        <v>500000</v>
      </c>
    </row>
    <row r="25" spans="1:16" ht="25.5" customHeight="1" x14ac:dyDescent="0.25">
      <c r="A25" s="4">
        <v>24</v>
      </c>
      <c r="B25" s="19" t="s">
        <v>111</v>
      </c>
      <c r="C25" s="6" t="s">
        <v>112</v>
      </c>
      <c r="D25" s="16" t="s">
        <v>113</v>
      </c>
      <c r="E25" s="19" t="s">
        <v>18</v>
      </c>
      <c r="F25" s="20">
        <v>4947608</v>
      </c>
      <c r="G25" s="19" t="s">
        <v>111</v>
      </c>
      <c r="H25" s="19" t="s">
        <v>20</v>
      </c>
      <c r="I25" s="19" t="s">
        <v>34</v>
      </c>
      <c r="J25" s="19" t="s">
        <v>100</v>
      </c>
      <c r="K25" s="9" t="s">
        <v>23</v>
      </c>
      <c r="L25" s="39">
        <f>VLOOKUP(F25,'[1]SSL B - výpočet kontrolní'!E24:U55,17,FALSE)</f>
        <v>1</v>
      </c>
      <c r="M25" s="11" t="s">
        <v>39</v>
      </c>
      <c r="N25" s="12">
        <v>985</v>
      </c>
      <c r="O25" s="13">
        <v>329900</v>
      </c>
    </row>
    <row r="26" spans="1:16" ht="36" customHeight="1" x14ac:dyDescent="0.25">
      <c r="A26" s="4">
        <v>25</v>
      </c>
      <c r="B26" s="17" t="s">
        <v>114</v>
      </c>
      <c r="C26" s="6" t="s">
        <v>115</v>
      </c>
      <c r="D26" s="16">
        <v>70819173</v>
      </c>
      <c r="E26" s="17" t="s">
        <v>54</v>
      </c>
      <c r="F26" s="14">
        <v>9405491</v>
      </c>
      <c r="G26" s="17" t="s">
        <v>114</v>
      </c>
      <c r="H26" s="10" t="s">
        <v>20</v>
      </c>
      <c r="I26" s="17" t="s">
        <v>21</v>
      </c>
      <c r="J26" s="17" t="s">
        <v>44</v>
      </c>
      <c r="K26" s="9" t="s">
        <v>23</v>
      </c>
      <c r="L26" s="39">
        <f>VLOOKUP(F26,'[1]SSL B - výpočet kontrolní'!E25:U56,17,FALSE)</f>
        <v>1</v>
      </c>
      <c r="M26" s="11" t="s">
        <v>24</v>
      </c>
      <c r="N26" s="12">
        <v>876</v>
      </c>
      <c r="O26" s="13">
        <v>235900</v>
      </c>
    </row>
    <row r="27" spans="1:16" ht="25.5" customHeight="1" x14ac:dyDescent="0.25">
      <c r="A27" s="4">
        <v>26</v>
      </c>
      <c r="B27" s="19" t="s">
        <v>116</v>
      </c>
      <c r="C27" s="6" t="s">
        <v>117</v>
      </c>
      <c r="D27" s="16" t="s">
        <v>118</v>
      </c>
      <c r="E27" s="19" t="s">
        <v>119</v>
      </c>
      <c r="F27" s="20">
        <v>2119454</v>
      </c>
      <c r="G27" s="19" t="s">
        <v>120</v>
      </c>
      <c r="H27" s="19" t="s">
        <v>66</v>
      </c>
      <c r="I27" s="19" t="s">
        <v>34</v>
      </c>
      <c r="J27" s="19" t="s">
        <v>110</v>
      </c>
      <c r="K27" s="9" t="s">
        <v>23</v>
      </c>
      <c r="L27" s="39">
        <f>VLOOKUP(F27,'[1]SSL B - výpočet kontrolní'!E26:U57,17,FALSE)</f>
        <v>4</v>
      </c>
      <c r="M27" s="11" t="s">
        <v>24</v>
      </c>
      <c r="N27" s="12">
        <v>3212</v>
      </c>
      <c r="O27" s="13">
        <v>593000</v>
      </c>
    </row>
    <row r="28" spans="1:16" ht="38.25" x14ac:dyDescent="0.25">
      <c r="A28" s="4">
        <v>27</v>
      </c>
      <c r="B28" s="17" t="s">
        <v>121</v>
      </c>
      <c r="C28" s="6" t="s">
        <v>122</v>
      </c>
      <c r="D28" s="16">
        <v>71193430</v>
      </c>
      <c r="E28" s="17" t="s">
        <v>123</v>
      </c>
      <c r="F28" s="14">
        <v>7130643</v>
      </c>
      <c r="G28" s="17" t="s">
        <v>124</v>
      </c>
      <c r="H28" s="17" t="s">
        <v>38</v>
      </c>
      <c r="I28" s="17" t="s">
        <v>21</v>
      </c>
      <c r="J28" s="17" t="s">
        <v>35</v>
      </c>
      <c r="K28" s="9" t="s">
        <v>23</v>
      </c>
      <c r="L28" s="39">
        <f>VLOOKUP(F28,'[1]SSL B - výpočet kontrolní'!E27:U58,17,FALSE)</f>
        <v>4.5</v>
      </c>
      <c r="M28" s="11" t="s">
        <v>39</v>
      </c>
      <c r="N28" s="12">
        <v>4268</v>
      </c>
      <c r="O28" s="13">
        <v>2498200</v>
      </c>
      <c r="P28" s="3" t="s">
        <v>40</v>
      </c>
    </row>
    <row r="29" spans="1:16" ht="25.5" customHeight="1" x14ac:dyDescent="0.25">
      <c r="A29" s="4">
        <v>28</v>
      </c>
      <c r="B29" s="15" t="s">
        <v>125</v>
      </c>
      <c r="C29" s="6" t="s">
        <v>126</v>
      </c>
      <c r="D29" s="16">
        <v>71230629</v>
      </c>
      <c r="E29" s="15" t="s">
        <v>33</v>
      </c>
      <c r="F29" s="7">
        <v>8646020</v>
      </c>
      <c r="G29" s="15" t="s">
        <v>127</v>
      </c>
      <c r="H29" s="15" t="s">
        <v>20</v>
      </c>
      <c r="I29" s="15" t="s">
        <v>21</v>
      </c>
      <c r="J29" s="15" t="s">
        <v>79</v>
      </c>
      <c r="K29" s="9" t="s">
        <v>23</v>
      </c>
      <c r="L29" s="39">
        <f>VLOOKUP(F29,'[1]SSL B - výpočet kontrolní'!E28:U59,17,FALSE)</f>
        <v>1</v>
      </c>
      <c r="M29" s="11" t="s">
        <v>24</v>
      </c>
      <c r="N29" s="12">
        <v>730</v>
      </c>
      <c r="O29" s="13">
        <v>300000</v>
      </c>
    </row>
    <row r="30" spans="1:16" ht="25.5" customHeight="1" x14ac:dyDescent="0.25">
      <c r="A30" s="4">
        <v>29</v>
      </c>
      <c r="B30" s="6" t="s">
        <v>128</v>
      </c>
      <c r="C30" s="6" t="s">
        <v>129</v>
      </c>
      <c r="D30" s="16">
        <v>75095009</v>
      </c>
      <c r="E30" s="6" t="s">
        <v>27</v>
      </c>
      <c r="F30" s="14">
        <v>4755953</v>
      </c>
      <c r="G30" s="6" t="s">
        <v>130</v>
      </c>
      <c r="H30" s="6" t="s">
        <v>20</v>
      </c>
      <c r="I30" s="6" t="s">
        <v>29</v>
      </c>
      <c r="J30" s="6" t="s">
        <v>131</v>
      </c>
      <c r="K30" s="9" t="s">
        <v>23</v>
      </c>
      <c r="L30" s="39">
        <f>VLOOKUP(F30,'[1]SSL B - výpočet kontrolní'!E29:U60,17,FALSE)</f>
        <v>1</v>
      </c>
      <c r="M30" s="11" t="s">
        <v>36</v>
      </c>
      <c r="N30" s="12">
        <v>985</v>
      </c>
      <c r="O30" s="13">
        <v>1154100</v>
      </c>
    </row>
    <row r="31" spans="1:16" ht="25.5" customHeight="1" x14ac:dyDescent="0.25">
      <c r="A31" s="4">
        <v>30</v>
      </c>
      <c r="B31" s="22" t="s">
        <v>132</v>
      </c>
      <c r="C31" s="6" t="s">
        <v>133</v>
      </c>
      <c r="D31" s="16" t="s">
        <v>134</v>
      </c>
      <c r="E31" s="22" t="s">
        <v>27</v>
      </c>
      <c r="F31" s="20">
        <v>5397990</v>
      </c>
      <c r="G31" s="22" t="s">
        <v>132</v>
      </c>
      <c r="H31" s="22" t="s">
        <v>20</v>
      </c>
      <c r="I31" s="22" t="s">
        <v>29</v>
      </c>
      <c r="J31" s="22" t="s">
        <v>135</v>
      </c>
      <c r="K31" s="9" t="s">
        <v>23</v>
      </c>
      <c r="L31" s="39">
        <f>VLOOKUP(F31,'[1]SSL B - výpočet kontrolní'!E30:U61,17,FALSE)</f>
        <v>1.5</v>
      </c>
      <c r="M31" s="11" t="s">
        <v>36</v>
      </c>
      <c r="N31" s="12">
        <v>1477</v>
      </c>
      <c r="O31" s="13">
        <v>1732200</v>
      </c>
    </row>
    <row r="32" spans="1:16" ht="25.5" customHeight="1" x14ac:dyDescent="0.25">
      <c r="A32" s="4">
        <v>31</v>
      </c>
      <c r="B32" s="15" t="s">
        <v>136</v>
      </c>
      <c r="C32" s="6" t="s">
        <v>137</v>
      </c>
      <c r="D32" s="16">
        <v>24732915</v>
      </c>
      <c r="E32" s="15" t="s">
        <v>33</v>
      </c>
      <c r="F32" s="7">
        <v>3183436</v>
      </c>
      <c r="G32" s="15" t="s">
        <v>54</v>
      </c>
      <c r="H32" s="15" t="s">
        <v>20</v>
      </c>
      <c r="I32" s="15" t="s">
        <v>34</v>
      </c>
      <c r="J32" s="15" t="s">
        <v>138</v>
      </c>
      <c r="K32" s="9" t="s">
        <v>23</v>
      </c>
      <c r="L32" s="39">
        <f>VLOOKUP(F32,'[1]SSL B - výpočet kontrolní'!E31:U62,17,FALSE)</f>
        <v>3</v>
      </c>
      <c r="M32" s="11" t="s">
        <v>24</v>
      </c>
      <c r="N32" s="12">
        <v>2190</v>
      </c>
      <c r="O32" s="13">
        <v>976000</v>
      </c>
    </row>
    <row r="33" spans="1:15" s="26" customFormat="1" x14ac:dyDescent="0.25">
      <c r="A33" s="23"/>
      <c r="B33" s="23"/>
      <c r="C33" s="23"/>
      <c r="D33" s="23"/>
      <c r="E33" s="23"/>
      <c r="F33" s="24"/>
      <c r="G33" s="24"/>
      <c r="H33" s="24"/>
      <c r="I33" s="24"/>
      <c r="J33" s="24"/>
      <c r="K33" s="24"/>
      <c r="L33" s="24"/>
      <c r="M33" s="25"/>
    </row>
    <row r="34" spans="1:15" s="26" customFormat="1" x14ac:dyDescent="0.25">
      <c r="A34" s="24" t="s">
        <v>139</v>
      </c>
      <c r="B34" s="23" t="s">
        <v>140</v>
      </c>
      <c r="C34" s="23"/>
      <c r="D34" s="23"/>
      <c r="E34" s="23"/>
      <c r="F34" s="24"/>
      <c r="G34" s="24"/>
      <c r="H34" s="24"/>
      <c r="I34" s="24"/>
      <c r="J34" s="24"/>
      <c r="K34" s="24"/>
      <c r="L34" s="24"/>
      <c r="M34" s="25"/>
    </row>
    <row r="35" spans="1:15" s="26" customFormat="1" x14ac:dyDescent="0.25">
      <c r="A35" s="24" t="s">
        <v>141</v>
      </c>
      <c r="B35" s="23" t="s">
        <v>142</v>
      </c>
      <c r="C35" s="23"/>
      <c r="D35" s="23"/>
      <c r="E35" s="23"/>
      <c r="F35" s="24"/>
      <c r="G35" s="24"/>
      <c r="H35" s="24"/>
      <c r="I35" s="24"/>
      <c r="J35" s="24"/>
      <c r="K35" s="24"/>
      <c r="L35" s="24"/>
      <c r="M35" s="25"/>
    </row>
    <row r="36" spans="1:15" s="26" customFormat="1" x14ac:dyDescent="0.25">
      <c r="A36" s="24" t="s">
        <v>143</v>
      </c>
      <c r="B36" s="23" t="s">
        <v>144</v>
      </c>
      <c r="C36" s="23"/>
      <c r="D36" s="23"/>
      <c r="E36" s="23"/>
      <c r="F36" s="24"/>
      <c r="G36" s="24"/>
      <c r="H36" s="24"/>
      <c r="I36" s="24"/>
      <c r="J36" s="24"/>
      <c r="K36" s="24"/>
      <c r="L36" s="24"/>
      <c r="M36" s="25"/>
    </row>
    <row r="37" spans="1:15" s="26" customFormat="1" x14ac:dyDescent="0.25">
      <c r="A37" s="24" t="s">
        <v>145</v>
      </c>
      <c r="B37" s="23" t="s">
        <v>146</v>
      </c>
      <c r="C37" s="23"/>
      <c r="D37" s="23"/>
      <c r="E37" s="23"/>
      <c r="F37" s="24"/>
      <c r="G37" s="24"/>
      <c r="H37" s="24"/>
      <c r="I37" s="24"/>
      <c r="J37" s="24"/>
      <c r="K37" s="24"/>
      <c r="L37" s="24"/>
      <c r="M37" s="25"/>
    </row>
    <row r="38" spans="1:15" s="26" customFormat="1" x14ac:dyDescent="0.25">
      <c r="A38" s="24" t="s">
        <v>147</v>
      </c>
      <c r="B38" s="23" t="s">
        <v>148</v>
      </c>
      <c r="C38" s="23"/>
      <c r="D38" s="23"/>
      <c r="E38" s="23"/>
      <c r="F38" s="24"/>
      <c r="G38" s="24"/>
      <c r="H38" s="24"/>
      <c r="I38" s="24"/>
      <c r="J38" s="24"/>
      <c r="K38" s="24"/>
      <c r="L38" s="24"/>
      <c r="M38" s="25"/>
    </row>
    <row r="39" spans="1:15" s="26" customFormat="1" x14ac:dyDescent="0.25">
      <c r="A39" s="24" t="s">
        <v>149</v>
      </c>
      <c r="B39" s="23" t="s">
        <v>150</v>
      </c>
      <c r="C39" s="23"/>
      <c r="D39" s="23"/>
      <c r="E39" s="23"/>
      <c r="F39" s="24"/>
      <c r="G39" s="24"/>
      <c r="H39" s="24"/>
      <c r="I39" s="24"/>
      <c r="J39" s="24"/>
      <c r="K39" s="24"/>
      <c r="L39" s="24"/>
      <c r="M39" s="25"/>
    </row>
    <row r="40" spans="1:15" s="26" customFormat="1" x14ac:dyDescent="0.25">
      <c r="A40" s="24" t="s">
        <v>151</v>
      </c>
      <c r="B40" s="23" t="s">
        <v>152</v>
      </c>
      <c r="C40" s="23"/>
      <c r="D40" s="23"/>
      <c r="E40" s="23"/>
      <c r="F40" s="24"/>
      <c r="G40" s="24"/>
      <c r="H40" s="24"/>
      <c r="I40" s="24"/>
      <c r="J40" s="24"/>
      <c r="K40" s="24"/>
      <c r="L40" s="24"/>
      <c r="M40" s="25"/>
    </row>
    <row r="41" spans="1:15" s="26" customFormat="1" x14ac:dyDescent="0.25">
      <c r="A41" s="24" t="s">
        <v>153</v>
      </c>
      <c r="B41" s="23" t="s">
        <v>154</v>
      </c>
      <c r="C41" s="23"/>
      <c r="D41" s="23"/>
      <c r="E41" s="23"/>
      <c r="F41" s="24"/>
      <c r="G41" s="24"/>
      <c r="H41" s="24"/>
      <c r="I41" s="24"/>
      <c r="J41" s="24"/>
      <c r="K41" s="24"/>
      <c r="L41" s="24"/>
      <c r="M41" s="25"/>
    </row>
    <row r="42" spans="1:15" s="26" customFormat="1" x14ac:dyDescent="0.25">
      <c r="A42" s="23"/>
      <c r="B42" s="23"/>
      <c r="C42" s="23"/>
      <c r="D42" s="23"/>
      <c r="E42" s="23"/>
      <c r="F42" s="24"/>
      <c r="G42" s="24"/>
      <c r="H42" s="24"/>
      <c r="I42" s="24"/>
      <c r="J42" s="24"/>
      <c r="K42" s="24"/>
      <c r="L42" s="24"/>
      <c r="M42" s="24"/>
      <c r="N42" s="24"/>
      <c r="O42" s="25"/>
    </row>
    <row r="43" spans="1:15" s="26" customFormat="1" x14ac:dyDescent="0.25">
      <c r="A43" s="24" t="s">
        <v>155</v>
      </c>
      <c r="B43" s="23" t="s">
        <v>156</v>
      </c>
      <c r="C43" s="23"/>
      <c r="D43" s="23"/>
      <c r="E43" s="23"/>
      <c r="F43" s="24"/>
      <c r="G43" s="24"/>
      <c r="H43" s="24"/>
      <c r="I43" s="24"/>
      <c r="J43" s="24"/>
      <c r="K43" s="24"/>
      <c r="L43" s="24"/>
      <c r="M43" s="24"/>
      <c r="N43" s="24"/>
      <c r="O43" s="25"/>
    </row>
    <row r="44" spans="1:15" s="26" customFormat="1" x14ac:dyDescent="0.25">
      <c r="A44" s="23"/>
      <c r="B44" s="23"/>
      <c r="C44" s="23"/>
      <c r="D44" s="23"/>
      <c r="E44" s="23"/>
      <c r="F44" s="24"/>
      <c r="G44" s="24"/>
      <c r="H44" s="24"/>
      <c r="I44" s="24"/>
      <c r="J44" s="24"/>
      <c r="K44" s="24"/>
      <c r="L44" s="24"/>
      <c r="M44" s="24"/>
      <c r="N44" s="24"/>
      <c r="O44" s="25"/>
    </row>
    <row r="45" spans="1:15" s="26" customFormat="1" x14ac:dyDescent="0.25">
      <c r="A45" s="23"/>
      <c r="B45" s="23"/>
      <c r="C45" s="23"/>
      <c r="D45" s="23"/>
      <c r="E45" s="23"/>
      <c r="F45" s="24"/>
      <c r="G45" s="24"/>
      <c r="H45" s="24"/>
      <c r="I45" s="24"/>
      <c r="J45" s="24"/>
      <c r="K45" s="24"/>
      <c r="L45" s="24"/>
      <c r="M45" s="24"/>
      <c r="N45" s="24"/>
      <c r="O45" s="25"/>
    </row>
    <row r="46" spans="1:15" s="26" customFormat="1" x14ac:dyDescent="0.25">
      <c r="A46" s="27" t="s">
        <v>157</v>
      </c>
      <c r="B46" s="27"/>
      <c r="C46" s="27"/>
      <c r="E46" s="27"/>
      <c r="O46" s="28"/>
    </row>
    <row r="47" spans="1:15" s="26" customFormat="1" x14ac:dyDescent="0.25">
      <c r="A47" s="27"/>
      <c r="B47" s="27"/>
      <c r="C47" s="27"/>
      <c r="D47" s="27"/>
      <c r="E47" s="27"/>
      <c r="O47" s="28"/>
    </row>
    <row r="48" spans="1:15" s="26" customFormat="1" x14ac:dyDescent="0.25">
      <c r="A48" s="27"/>
      <c r="B48" s="27"/>
      <c r="C48" s="27"/>
      <c r="D48" s="27"/>
      <c r="E48" s="27"/>
      <c r="O48" s="28"/>
    </row>
    <row r="49" spans="1:15" s="26" customFormat="1" x14ac:dyDescent="0.25">
      <c r="A49" s="29" t="s">
        <v>158</v>
      </c>
      <c r="B49" s="29"/>
      <c r="C49" s="29"/>
      <c r="D49" s="29"/>
      <c r="E49" s="29"/>
      <c r="O49" s="30"/>
    </row>
    <row r="50" spans="1:15" s="26" customFormat="1" x14ac:dyDescent="0.25">
      <c r="A50" s="31"/>
      <c r="B50" s="31"/>
      <c r="C50" s="31"/>
      <c r="D50" s="31"/>
      <c r="E50" s="31"/>
      <c r="O50" s="30"/>
    </row>
    <row r="51" spans="1:15" s="26" customFormat="1" x14ac:dyDescent="0.25">
      <c r="A51" s="32" t="s">
        <v>159</v>
      </c>
      <c r="B51" s="33"/>
      <c r="C51" s="33"/>
      <c r="D51" s="33"/>
      <c r="E51" s="33"/>
      <c r="O51" s="30"/>
    </row>
    <row r="52" spans="1:15" s="26" customFormat="1" x14ac:dyDescent="0.25">
      <c r="A52" s="32" t="s">
        <v>160</v>
      </c>
      <c r="B52" s="33"/>
      <c r="C52" s="33"/>
      <c r="D52" s="33"/>
      <c r="E52" s="33"/>
      <c r="O52" s="30"/>
    </row>
    <row r="53" spans="1:15" s="26" customFormat="1" x14ac:dyDescent="0.25">
      <c r="A53" s="33"/>
      <c r="B53" s="33"/>
      <c r="C53" s="33"/>
      <c r="D53" s="33"/>
      <c r="E53" s="33"/>
      <c r="O53" s="30"/>
    </row>
    <row r="54" spans="1:15" s="26" customFormat="1" x14ac:dyDescent="0.25">
      <c r="B54" s="33"/>
      <c r="C54" s="33"/>
      <c r="D54" s="33"/>
      <c r="E54" s="33"/>
      <c r="O54" s="30"/>
    </row>
    <row r="55" spans="1:15" s="26" customFormat="1" x14ac:dyDescent="0.25">
      <c r="A55" s="37" t="s">
        <v>161</v>
      </c>
      <c r="B55" s="33"/>
      <c r="C55" s="33"/>
      <c r="D55" s="33"/>
      <c r="E55" s="33"/>
      <c r="O55" s="30"/>
    </row>
    <row r="56" spans="1:15" x14ac:dyDescent="0.25">
      <c r="A56" s="27" t="s">
        <v>162</v>
      </c>
    </row>
    <row r="57" spans="1:15" x14ac:dyDescent="0.25">
      <c r="A57" s="38" t="s">
        <v>163</v>
      </c>
    </row>
    <row r="58" spans="1:15" x14ac:dyDescent="0.25">
      <c r="A58" s="34" t="s">
        <v>164</v>
      </c>
    </row>
  </sheetData>
  <autoFilter ref="A1:P32"/>
  <printOptions horizontalCentered="1"/>
  <pageMargins left="0.19685039370078741" right="0.19685039370078741" top="0.59055118110236227" bottom="0.78740157480314965" header="0.31496062992125984" footer="0.31496062992125984"/>
  <pageSetup paperSize="8" scale="60" orientation="landscape" r:id="rId1"/>
  <headerFooter>
    <oddHeader>&amp;R&amp;"Arial,Tučné"&amp;12Příloha č. 0533-23-P06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Souhrnná tabulka</vt:lpstr>
      <vt:lpstr>'Souhrnná tabulka'!Názvy_tisku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Toboláková Eva</dc:creator>
  <cp:lastModifiedBy>Toboláková Eva</cp:lastModifiedBy>
  <dcterms:created xsi:type="dcterms:W3CDTF">2023-05-19T08:44:51Z</dcterms:created>
  <dcterms:modified xsi:type="dcterms:W3CDTF">2023-06-20T07:42:01Z</dcterms:modified>
</cp:coreProperties>
</file>