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marek\Documents\--602--\2021\Programy 2021\rp16-21\"/>
    </mc:Choice>
  </mc:AlternateContent>
  <bookViews>
    <workbookView xWindow="0" yWindow="0" windowWidth="16605" windowHeight="8100" tabRatio="407"/>
  </bookViews>
  <sheets>
    <sheet name="RP16-21" sheetId="1" r:id="rId1"/>
  </sheets>
  <definedNames>
    <definedName name="_xlnm._FilterDatabase" localSheetId="0" hidden="1">'RP16-21'!$A$1:$L$1</definedName>
    <definedName name="dotace_ZK">'RP16-21'!#REF!</definedName>
    <definedName name="fin_celkem">'RP16-21'!#REF!</definedName>
    <definedName name="fin_zadatel">'RP16-21'!#REF!</definedName>
    <definedName name="_xlnm.Print_Area" localSheetId="0">'RP16-21'!$B$2:$H$184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5" i="1" l="1"/>
  <c r="G128" i="1" s="1"/>
  <c r="H121" i="1"/>
  <c r="H120" i="1"/>
  <c r="H119" i="1"/>
  <c r="E103" i="1" l="1"/>
  <c r="E122" i="1" l="1"/>
  <c r="H118" i="1" l="1"/>
  <c r="E104" i="1" l="1"/>
  <c r="G127" i="1"/>
  <c r="G131" i="1"/>
  <c r="G134" i="1"/>
  <c r="G132" i="1"/>
  <c r="G133" i="1"/>
  <c r="G135" i="1"/>
  <c r="E22" i="1"/>
  <c r="D21" i="1"/>
  <c r="I128" i="1" l="1"/>
</calcChain>
</file>

<file path=xl/sharedStrings.xml><?xml version="1.0" encoding="utf-8"?>
<sst xmlns="http://schemas.openxmlformats.org/spreadsheetml/2006/main" count="220" uniqueCount="185">
  <si>
    <t>IČ:</t>
  </si>
  <si>
    <t>Ulice:</t>
  </si>
  <si>
    <t>PSČ:</t>
  </si>
  <si>
    <t>Telefon:</t>
  </si>
  <si>
    <t>Číslo účtu a kód banky:</t>
  </si>
  <si>
    <t>Název banky, pobočka:</t>
  </si>
  <si>
    <t>Jste registrováni jako plátce DPH:</t>
  </si>
  <si>
    <t>Předpokládané finanční zdroje projektu</t>
  </si>
  <si>
    <t>Finanční podíl žadatele</t>
  </si>
  <si>
    <t>&lt;number&gt;</t>
  </si>
  <si>
    <t>&lt;text&gt;</t>
  </si>
  <si>
    <t>výstup</t>
  </si>
  <si>
    <t>minimální očekávaná závazná hodnota</t>
  </si>
  <si>
    <t>(plátci DPH, kteří mají nárok na odpočet DPH na vstupu podle zákona o dani z přidané hodnoty č. 235/2004 Sb., ve znění pozdějších předpisů, uvádějí všechny ceny v tabulce bez DPH)</t>
  </si>
  <si>
    <t>jednotková cena v Kč</t>
  </si>
  <si>
    <t>celková cena</t>
  </si>
  <si>
    <t>CELKEM</t>
  </si>
  <si>
    <t>Název organizace</t>
  </si>
  <si>
    <t>% z celkové částky</t>
  </si>
  <si>
    <t>Sídlo:</t>
  </si>
  <si>
    <t>Identifikace osob, v nichž má žadatel přímý podíl, včetně uvedení výše tohoto podílu:</t>
  </si>
  <si>
    <t>Název:</t>
  </si>
  <si>
    <t>Počet kusů akcií:</t>
  </si>
  <si>
    <t xml:space="preserve">měrná jednotka </t>
  </si>
  <si>
    <t>FOND ZLÍNSKÉHO KRAJE</t>
  </si>
  <si>
    <t>1. IDENTIFIKACE ŽADATELE</t>
  </si>
  <si>
    <t>Jméno a příjmení:</t>
  </si>
  <si>
    <t>Datum narození:</t>
  </si>
  <si>
    <t>Jméno:</t>
  </si>
  <si>
    <t>Příjmení:</t>
  </si>
  <si>
    <t>Korespondenční adresa:</t>
  </si>
  <si>
    <t>DIČ (je-li přiděleno):</t>
  </si>
  <si>
    <t>Název, popř. obchodní firma:</t>
  </si>
  <si>
    <t>v</t>
  </si>
  <si>
    <t>oddíl</t>
  </si>
  <si>
    <t>vložka</t>
  </si>
  <si>
    <t>Osoba zastupující žadatele:</t>
  </si>
  <si>
    <t>FYZICKÉ OSOBY</t>
  </si>
  <si>
    <t>PRÁVNICKÉ OSOBY</t>
  </si>
  <si>
    <t>Adresa:</t>
  </si>
  <si>
    <t>2. IDENTIFIKACE PROJEKTU</t>
  </si>
  <si>
    <t>2.2 Místo realizace projektu</t>
  </si>
  <si>
    <t>3. VÝSTUPY PROJEKTU</t>
  </si>
  <si>
    <t>4. ROZPOČET PROJEKTU</t>
  </si>
  <si>
    <t>5. ÚČEL A ODŮVODNĚNÍ ŽÁDOSTI</t>
  </si>
  <si>
    <t>Místo:</t>
  </si>
  <si>
    <t>Datum:</t>
  </si>
  <si>
    <t>Podpis:</t>
  </si>
  <si>
    <t>Bílá pole vyplňuje žadatel, šedá pole jsou určena pro administrativní účely.</t>
  </si>
  <si>
    <t>Číslo</t>
  </si>
  <si>
    <t>Kontrolní položka</t>
  </si>
  <si>
    <t>Doloženo</t>
  </si>
  <si>
    <t>1.</t>
  </si>
  <si>
    <t>Včasnost předložení projektu</t>
  </si>
  <si>
    <t>2.</t>
  </si>
  <si>
    <t>Neporušená a náležitě označená obálka</t>
  </si>
  <si>
    <t>3.</t>
  </si>
  <si>
    <t>4.</t>
  </si>
  <si>
    <t>5.</t>
  </si>
  <si>
    <t>6.</t>
  </si>
  <si>
    <t>7.</t>
  </si>
  <si>
    <t>Smlouvy o zřízení běžného účtu u peněžního ústavu nebo písemné potvrzení peněžního ústavu o vedení běžného účtu žadatele, u příspěvkových organizací obcí rovněž potvrzení o čísle běžného účtu zřizovatele, na který má být dotace zaslána</t>
  </si>
  <si>
    <t>8.</t>
  </si>
  <si>
    <t>Plná moc (v případě zastoupení na základě plné moci)</t>
  </si>
  <si>
    <t>9.</t>
  </si>
  <si>
    <t>10.</t>
  </si>
  <si>
    <t>11.</t>
  </si>
  <si>
    <t>Způsobilost žadatele</t>
  </si>
  <si>
    <t>Způsobilost projektu</t>
  </si>
  <si>
    <t>Způsobilost výdajů projektu</t>
  </si>
  <si>
    <t>A - Ano splněno</t>
  </si>
  <si>
    <t>N - Ne nesplněno</t>
  </si>
  <si>
    <t>NŽ - nepožadováno</t>
  </si>
  <si>
    <t>Pouze pro administrativní účely - nevyplňovat!</t>
  </si>
  <si>
    <t xml:space="preserve">Místo a datum: </t>
  </si>
  <si>
    <t>Podpisy osob provádějících otevírání obálek, posouzení administrativní shody a kontrolu přijatelnosti:</t>
  </si>
  <si>
    <t>1.2 Údaje o plátcovství daně z přidané hodnoty:</t>
  </si>
  <si>
    <t>4.2 Předpokládané finanční zdroje projektu:</t>
  </si>
  <si>
    <t>Uvést pouze v případě, není-li shodné s adresou sídla.</t>
  </si>
  <si>
    <t>Email:</t>
  </si>
  <si>
    <t>Titul:</t>
  </si>
  <si>
    <t>č.p.:</t>
  </si>
  <si>
    <t>Obec:</t>
  </si>
  <si>
    <t>Titul za:</t>
  </si>
  <si>
    <t>Právní důvod zastoupení:</t>
  </si>
  <si>
    <t>Uvést seznam právnických osob (obchodních korporací ve smyslu zákona č. 90/2012 Sb.), v nichž má žadatel majetkový podíl spolu s uvedením výše podílu/akcií, u akcií se uvede jmenovitá hodnota a počet kusů.</t>
  </si>
  <si>
    <t>Pokud jste registrováni jako plátce DPH, uveďte, zda máte nárok na odpočet vstupu u aktivity, na kterou žádáte dotaci?</t>
  </si>
  <si>
    <t>Okres:</t>
  </si>
  <si>
    <t>Požadovaná výše podpory v Kč:</t>
  </si>
  <si>
    <t>% z celkových způsobilých výdajů projektu:</t>
  </si>
  <si>
    <t>Forma podpory:</t>
  </si>
  <si>
    <t>Jmenovitá hodnota akcií:</t>
  </si>
  <si>
    <t>Podporované aktivity Programu:</t>
  </si>
  <si>
    <t>Podpory od jiných veřejných zdrojů ČR nebo EU a od jiných organizací (partneři, sponzoři, … ) či jiných zdrojů</t>
  </si>
  <si>
    <t>Funkce:</t>
  </si>
  <si>
    <t>Typ žadatele:</t>
  </si>
  <si>
    <t>Právní forma žadatele:</t>
  </si>
  <si>
    <t>Zdůvodnění potřebnosti realizace projektu, jeho komplexnosti, specifikace přínosů realizace projektu a naléhavosti řešení projektu, včetně specifikace problémových míst oblasti a toho jak přispěje realizace projektu k jejich odstranění:</t>
  </si>
  <si>
    <t>2.3 Požadovaná podpora a její forma</t>
  </si>
  <si>
    <t>4.1 Předpokládané způsobilé výdaje projektu</t>
  </si>
  <si>
    <t>Zapsaný u krajského/městského soudu:</t>
  </si>
  <si>
    <t>(vyplnit pouze u právnické osoby zapsané ve veřejném rejstříku)</t>
  </si>
  <si>
    <t>Název projektu:</t>
  </si>
  <si>
    <t>Uvést krátký a výstižný název projektu.</t>
  </si>
  <si>
    <t>Registrační číslo Žádosti:</t>
  </si>
  <si>
    <t>Monitorovací indikátory projektu</t>
  </si>
  <si>
    <t xml:space="preserve">Částka v Kč </t>
  </si>
  <si>
    <t>Uplatnění v režimu přenesené povinnosti:</t>
  </si>
  <si>
    <t xml:space="preserve">
SEKCE ROZVOJOVÉ PROGRAMY A KRIZOVÉ ŘÍZENÍ
</t>
  </si>
  <si>
    <r>
      <rPr>
        <b/>
        <sz val="20"/>
        <rFont val="Calibri"/>
        <family val="2"/>
        <charset val="238"/>
        <scheme val="minor"/>
      </rPr>
      <t xml:space="preserve">Žádost o poskytnutí dotace </t>
    </r>
    <r>
      <rPr>
        <b/>
        <sz val="20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dále jen "Žádost"</t>
    </r>
  </si>
  <si>
    <t>Právnická osoba</t>
  </si>
  <si>
    <t>ks</t>
  </si>
  <si>
    <t>Čestné prohlášení žadatele o podporu v režimu de minimis</t>
  </si>
  <si>
    <t>Uvést místo fyzické realizace projektu.</t>
  </si>
  <si>
    <t>plná moc</t>
  </si>
  <si>
    <t>zákonné</t>
  </si>
  <si>
    <t>bude doplněno Zlínským krajem</t>
  </si>
  <si>
    <t>ANO</t>
  </si>
  <si>
    <t>NE</t>
  </si>
  <si>
    <t>vyberte z následujících možností:</t>
  </si>
  <si>
    <t>DOTACE</t>
  </si>
  <si>
    <t>Monitorovací indikátory (výstupy projektu) a jejich kvantifikace uvedené v této tabulce budou v případě schválení dotace přeneseny do Smlouvy o poskytnutí dotace a poskytnutí finančních prostředků poskytovatelem dotace bude vázáno na jejich splnění. Naplnění monitorovacích indikátorů projektu bude specifikováno příjemcem dotace v Závěrečné zprávě s vyúčtováním dotace.</t>
  </si>
  <si>
    <t>Dotace požadovaná od Zlínského kraje</t>
  </si>
  <si>
    <t>Pozn.: Dotaci požadovanou od Zlínského kraje zaokrouhlete, prosím, na celé stokoruny dolů.</t>
  </si>
  <si>
    <r>
      <t xml:space="preserve">Účel, na který bude dotace použita: 
</t>
    </r>
    <r>
      <rPr>
        <sz val="10"/>
        <rFont val="Calibri"/>
        <family val="2"/>
        <charset val="238"/>
        <scheme val="minor"/>
      </rPr>
      <t xml:space="preserve">Rozsah max. 500 znaků </t>
    </r>
  </si>
  <si>
    <t>Žadatel o dotaci prohlašuje, že:
a) ve všech částech této Žádosti o poskytnutí dotace, uvedl úplně a pravdivě všechny údaje jemu známé o skutečnostech a záměrech, k jejichž sdělení byl v této Žádosti o poskytnutí dotace vyzván,
b) není v likvidaci; pokud je žadatel fyzickou osobou, prohlašuje dále, že mu nebyl v předchozích třech letech uložen soudem nebo správním orgánem zákaz činnosti, týkající se provozování živnosti,
c) vůči jeho majetku neprobíhá insolvenční řízení, v němž bylo vydáno rozhodnutí o úpadku nebo nebyl insolvenční návrh zamítnut proto, že majetek nepostačuje k úhradě nákladů insolvenčního řízení nebo nebyl konkurs zrušen proto, že majetek byl zcela nepostačující k uspokojení věřitelů (zákon č. 182/2006 Sb.,  insolvenční zákon, ve znění pozdějších předpisů),
d) nepozastavil své činnosti, které mají bezprostřední vztah k realizaci projektu, anebo není v nějaké analogické situaci,
e) ke dni zpracování této Žádosti o poskytnutí dotace nemá v evidenci daní zachycen daňový nedoplatek nebo splatný nedoplatek na pojistném nebo na penále na veřejné zdravotní pojištění nebo na pojistném nebo na penále na sociální zabezpečení a příspěvku na státní politiku zaměstnanosti,
f) nebyl pravomocně odsouzen pro trestný čin, jehož skutková podstata souvisí s předmětem podnikání žadatele podle zvláštních právních předpisů nebo došlo k zahlazení odsouzení za spáchání takového trestného činu; jde-li o právnickou osobu, musí tuto podmínku splňovat jak tato právnická osoba, tak její statutární orgán nebo každý člen statutárního orgánu, a je-li statutárním orgánem žadatele či členem statutárního orgánu žadatele právnická osoba, musí tento předpoklad splňovat jak tato právnická osoba, tak její statutární orgán nebo každý člen statutárního orgánu této právnické osoby; podává-li Žádost o poskytnutí dotace zahraniční právnická osoba prostřednictvím své organizační složky, musí předpoklad podle tohoto písmene splňovat vedle uvedených osob rovněž vedoucí této organizační složky; tento základní kvalifikační předpoklad musí žadatel splňovat jak ve vztahu k území České republiky, tak k zemi svého sídla, místa podnikání či bydliště
g) nebyl v posledních třech letech disciplinárně potrestán podle zvláštních předpisů upravujících výkon odborné činnosti, pokud tato činnost souvisí s předmětem dotace,
h) má zajištěny finanční zdroje na spolufinancování projektu ve stanovené výši, struktuře (neakceptovatelné je spolufinancování prostřednictvím leasingu),
i) oznámí Poskytovateli dotace (Zlínský kraj) veškeré změny v údajích, uvedených v této Žádosti o poskytnutí dotace v průběhu jejího posuzování,
j) není podnikem v obtížích podle Sdělení Komise Pokyny pro státní podporu na záchranu a restrukturalizaci nefinančních podniků v obtížích (2014/C 249/01) či podle Nařízení Komise (EU) č. 651/2014 ze dne 17. června 2014, kterým se v souladu s články 107 a 108 Smlouvy prohlašují určité kategorie podpory za slučitelné s vnitřním trhem, 
k) mu nebyl vystaven inkasní příkaz v návaznosti na rozhodnutí Evropské Komise, jímž byla podpora prohlášena za protiprávní a neslučitelnou s vnitřním trhem.</t>
  </si>
  <si>
    <t>N</t>
  </si>
  <si>
    <t>A</t>
  </si>
  <si>
    <t>NŽ</t>
  </si>
  <si>
    <t>Celková přijatelnost Žádosti o poskytnutí dotace</t>
  </si>
  <si>
    <t>6. PROHLÁŠENÍ ŽADATELE</t>
  </si>
  <si>
    <t>7. PODPIS ŽADATELE/OSOBY OPRÁVNĚNÉ JEDNAT JMÉNEM ŽADATELE</t>
  </si>
  <si>
    <t>8. KONTROLNÍ SEZNAM</t>
  </si>
  <si>
    <t>(před odesláním si prosím ověřte, zda je Vaše Žádost o poskytnutí dotace úplná)</t>
  </si>
  <si>
    <r>
      <t xml:space="preserve">IČ žadatele:
</t>
    </r>
    <r>
      <rPr>
        <i/>
        <sz val="10"/>
        <rFont val="Calibri"/>
        <family val="2"/>
        <charset val="238"/>
        <scheme val="minor"/>
      </rPr>
      <t>(vyplnit pouze, je-li IČ přiděleno)</t>
    </r>
  </si>
  <si>
    <t>Originál Žádosti o poskytnutí dotace</t>
  </si>
  <si>
    <t>Výše podílu/akcií (%):</t>
  </si>
  <si>
    <t>Identifikace osob s podílem v této právnické osobě:</t>
  </si>
  <si>
    <t>Uvést seznam osob (fyzických , právnických) s uvedením výše podílu/akcií, u akcií se uvede jmenovitá hodnota a počet kusů).
(vztahuje se pouze na žadatele, který je obchodní korporací ve smyslu zákona č. 90/2012 Sb., o obchodních korporacích.)</t>
  </si>
  <si>
    <t>Kontaktní osoba</t>
  </si>
  <si>
    <t>Vyplňujte, je-li odlišná od osoby zastupující žadatele.</t>
  </si>
  <si>
    <t>Stipendium pro studenty/ky prezenčních studijních programů VOŠ či VŠ v nelékařských zdravotnických oborech</t>
  </si>
  <si>
    <r>
      <t xml:space="preserve">Jméno a příjmení / název žadatele:
</t>
    </r>
    <r>
      <rPr>
        <sz val="10"/>
        <rFont val="Calibri"/>
        <family val="2"/>
        <charset val="238"/>
        <scheme val="minor"/>
      </rPr>
      <t>Uvést jméno a příjmení žadatele, je-li žadatelem fyzická či fyzická podnikající osoba. Uvést název žadatele, je-li žadatelem právnická osoba.</t>
    </r>
  </si>
  <si>
    <t>Právní forma žadatele - jednotný číselník</t>
  </si>
  <si>
    <t>akciová společnost (a.s.)</t>
  </si>
  <si>
    <t>církevní právnické osoby</t>
  </si>
  <si>
    <t>komanditní společnost (k.s.)</t>
  </si>
  <si>
    <t>komora</t>
  </si>
  <si>
    <t>nadace a nadační fond</t>
  </si>
  <si>
    <t>obecně prospěšná společnost (o.p.s.)</t>
  </si>
  <si>
    <t>pobočný spolek</t>
  </si>
  <si>
    <t>společnost s ručením omezeným (s.r.o.)</t>
  </si>
  <si>
    <t>spolek</t>
  </si>
  <si>
    <t>obchodní společnosti</t>
  </si>
  <si>
    <t>ústav</t>
  </si>
  <si>
    <t>veřejná obchodní společnost (v.o.s.)</t>
  </si>
  <si>
    <t>zahraniční pravnická osoba</t>
  </si>
  <si>
    <t>zájmové sdružení právnických osob</t>
  </si>
  <si>
    <t>příspěvkové organizace kraje</t>
  </si>
  <si>
    <t>příspěvkové organizace ostatní</t>
  </si>
  <si>
    <t>příspěvkové organizace zřizované obcemi</t>
  </si>
  <si>
    <t>Zlín</t>
  </si>
  <si>
    <t>Kroměříž</t>
  </si>
  <si>
    <t>Uherské Hradiště</t>
  </si>
  <si>
    <t>Vsetín</t>
  </si>
  <si>
    <r>
      <t xml:space="preserve">PŘEDPOKLÁDANÉ FINANČNÍ ZDROJE 
</t>
    </r>
    <r>
      <rPr>
        <i/>
        <sz val="10"/>
        <color theme="1"/>
        <rFont val="Calibri"/>
        <family val="2"/>
        <charset val="238"/>
        <scheme val="minor"/>
      </rPr>
      <t>(musí se rovnat celkovým neinvestičním uznatelným výdajům - pole E120)</t>
    </r>
  </si>
  <si>
    <t xml:space="preserve">Počet uzavřených smluv o stipendiu </t>
  </si>
  <si>
    <t>2.1 Doba, v níž má být dosaženo účelu</t>
  </si>
  <si>
    <t>2.1.1 Doba realizace projektu</t>
  </si>
  <si>
    <t>2.1.2 Termín konání akce/aktivity/fyzické realizace projektu</t>
  </si>
  <si>
    <t xml:space="preserve">Datum zahájení projektu: </t>
  </si>
  <si>
    <t xml:space="preserve">Datum ukončení projektu: </t>
  </si>
  <si>
    <r>
      <t xml:space="preserve">Datum zahájení akce/aktivity/fyzické realizace projektu: 
</t>
    </r>
    <r>
      <rPr>
        <sz val="10"/>
        <color theme="1"/>
        <rFont val="Calibri"/>
        <family val="2"/>
        <charset val="238"/>
        <scheme val="minor"/>
      </rPr>
      <t>(jedná se o informativní údaj pro poskytovatele dotace)</t>
    </r>
  </si>
  <si>
    <r>
      <t xml:space="preserve">Datum ukončení akce/aktivity/fyzické realizace projektu: 
</t>
    </r>
    <r>
      <rPr>
        <sz val="10"/>
        <color theme="1"/>
        <rFont val="Calibri"/>
        <family val="2"/>
        <charset val="238"/>
        <scheme val="minor"/>
      </rPr>
      <t>(jedná se o informativní údaj pro poskytovatele dotace)</t>
    </r>
  </si>
  <si>
    <t>Doklady prokazující formální ustanovení subjektu žadatele - výpis z Obchodního rejstříku nebo jiného příslušného rejstříku</t>
  </si>
  <si>
    <t>1.1. Poskytování stipendií pro studenty/ky prezenčního studia šestiletého magisterského programu Všeobecné lékařství/Všeobecné lekárstvo v předposledním a posledním ročníku studia podmíněné závazkem pracovat v pracovním poměru pro poskytovatele stipendia do doby absolvování základního kmene specializačního oboru a dále minimálně po dobu 2 let po jeho získání při úvazku 1,0 a při nižším rozsahu pracovního úvazku po dobu poměrně prodlouženou.
1.2. Poskytování stipendií pro studenty/ky prezenčních studijních programů VOŠ či VŠ v nelékařských zdravotnických oborech v předposledním a posledním ročníku studia podmíněné závazkem pracovat v pracovním poměru pro poskytovatele stipendia minimálně po dobu 3 let při úvazku 1,0 a při nižším rozsahu pracovního úvazku po dobu poměrně prodlouženou.
1.3. Poskytování stipendií pro studenty/ky kombinovaných studijních programů VOŠ či VŠ v nelékařských zdravotnických oborech po celou délku studia podmíněné závazkem pracovat v pracovním poměru pro poskytovatele stipendia minimálně po dobu 3 let od úspěšného ukončení studia při úvazku 1,0 a při nižším rozsahu pracovního úvazku po dobu poměrně prodlouženou.</t>
  </si>
  <si>
    <t>Stipendium pro studenty/ky prezečního studia šestiletého magisterského programu Všeobecné lékařství/Všeobecné lekárstvo</t>
  </si>
  <si>
    <t>Stipendium pro studenty/ky kombinovaných studijních programů VOŠ či VŠ v nelékařských zdravotnických oborech</t>
  </si>
  <si>
    <t>počet stipendistů</t>
  </si>
  <si>
    <t>počet let poskytování stipendia</t>
  </si>
  <si>
    <t>Rozhodnutí o udělení oprávnění k poskytování zdravotnických služeb nebo rozhodnutí o registraci nestátního zdravotnického zařízení</t>
  </si>
  <si>
    <t>12.</t>
  </si>
  <si>
    <r>
      <rPr>
        <b/>
        <sz val="12"/>
        <color theme="1"/>
        <rFont val="Calibri"/>
        <family val="2"/>
        <charset val="238"/>
        <scheme val="minor"/>
      </rPr>
      <t>NEINVESTIČNÍ  ZPŮSOBILÉ VÝDAJE</t>
    </r>
    <r>
      <rPr>
        <sz val="10"/>
        <color theme="1"/>
        <rFont val="Calibri"/>
        <family val="2"/>
        <charset val="238"/>
        <scheme val="minor"/>
      </rPr>
      <t xml:space="preserve">
Agregovaná výdajová položka</t>
    </r>
  </si>
  <si>
    <t xml:space="preserve"> STIPENDIJNÍ PROGRAM PRO ZDRAVOTNICKÉ OBORY
RP16-21</t>
  </si>
  <si>
    <t>pro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</si>
</sst>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0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C0C0C0"/>
      <name val="Arial"/>
      <family val="2"/>
      <charset val="238"/>
    </font>
    <font>
      <u/>
      <sz val="9"/>
      <color theme="1"/>
      <name val="Arial"/>
      <family val="2"/>
      <charset val="238"/>
    </font>
    <font>
      <b/>
      <sz val="10"/>
      <color rgb="FF0070C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sz val="26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0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 style="medium">
        <color indexed="64"/>
      </left>
      <right/>
      <top style="medium">
        <color rgb="FF808080"/>
      </top>
      <bottom/>
      <diagonal/>
    </border>
    <border>
      <left style="medium">
        <color indexed="64"/>
      </left>
      <right/>
      <top/>
      <bottom style="medium">
        <color rgb="FF80808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808080"/>
      </top>
      <bottom/>
      <diagonal/>
    </border>
    <border>
      <left/>
      <right style="medium">
        <color indexed="64"/>
      </right>
      <top/>
      <bottom style="medium">
        <color rgb="FF80808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/>
    <xf numFmtId="0" fontId="2" fillId="0" borderId="0" xfId="0" applyFont="1" applyFill="1" applyAlignment="1">
      <alignment vertical="center"/>
    </xf>
    <xf numFmtId="0" fontId="15" fillId="5" borderId="3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vertical="center"/>
    </xf>
    <xf numFmtId="0" fontId="15" fillId="5" borderId="50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15" fillId="5" borderId="11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164" fontId="26" fillId="2" borderId="13" xfId="0" applyNumberFormat="1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/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18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 applyProtection="1">
      <alignment horizontal="center" vertical="center"/>
      <protection locked="0"/>
    </xf>
    <xf numFmtId="0" fontId="26" fillId="3" borderId="17" xfId="0" applyFont="1" applyFill="1" applyBorder="1" applyAlignment="1" applyProtection="1">
      <alignment horizontal="center" vertical="center"/>
      <protection locked="0"/>
    </xf>
    <xf numFmtId="165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39" xfId="0" applyFont="1" applyFill="1" applyBorder="1" applyAlignment="1" applyProtection="1">
      <alignment horizontal="center" vertical="center"/>
      <protection locked="0"/>
    </xf>
    <xf numFmtId="0" fontId="8" fillId="3" borderId="47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9" fillId="9" borderId="0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/>
    <xf numFmtId="0" fontId="33" fillId="9" borderId="0" xfId="0" applyFont="1" applyFill="1" applyBorder="1" applyAlignment="1"/>
    <xf numFmtId="0" fontId="9" fillId="9" borderId="0" xfId="0" applyFont="1" applyFill="1" applyBorder="1" applyAlignment="1">
      <alignment vertical="center" wrapText="1"/>
    </xf>
    <xf numFmtId="0" fontId="34" fillId="9" borderId="0" xfId="0" applyFont="1" applyFill="1" applyBorder="1" applyAlignment="1">
      <alignment wrapText="1"/>
    </xf>
    <xf numFmtId="0" fontId="32" fillId="9" borderId="0" xfId="0" applyFont="1" applyFill="1" applyBorder="1" applyAlignment="1">
      <alignment horizontal="center" vertical="center" wrapText="1"/>
    </xf>
    <xf numFmtId="0" fontId="35" fillId="9" borderId="0" xfId="0" applyFont="1" applyFill="1" applyBorder="1" applyAlignment="1">
      <alignment horizontal="center" vertical="center" wrapText="1"/>
    </xf>
    <xf numFmtId="0" fontId="33" fillId="9" borderId="0" xfId="0" applyFont="1" applyFill="1" applyBorder="1" applyAlignment="1">
      <alignment vertical="center"/>
    </xf>
    <xf numFmtId="0" fontId="13" fillId="9" borderId="0" xfId="0" applyFont="1" applyFill="1" applyBorder="1" applyAlignment="1">
      <alignment vertical="center" wrapText="1"/>
    </xf>
    <xf numFmtId="0" fontId="36" fillId="9" borderId="0" xfId="0" applyFont="1" applyFill="1" applyBorder="1" applyAlignment="1">
      <alignment horizontal="center"/>
    </xf>
    <xf numFmtId="0" fontId="18" fillId="9" borderId="0" xfId="0" applyFont="1" applyFill="1" applyBorder="1" applyAlignment="1">
      <alignment vertical="center" wrapText="1"/>
    </xf>
    <xf numFmtId="0" fontId="19" fillId="9" borderId="0" xfId="0" applyFont="1" applyFill="1" applyBorder="1"/>
    <xf numFmtId="0" fontId="12" fillId="9" borderId="0" xfId="0" applyFont="1" applyFill="1" applyBorder="1" applyAlignment="1">
      <alignment vertical="center" wrapText="1"/>
    </xf>
    <xf numFmtId="0" fontId="37" fillId="9" borderId="11" xfId="0" applyFont="1" applyFill="1" applyBorder="1" applyAlignment="1">
      <alignment vertical="center"/>
    </xf>
    <xf numFmtId="0" fontId="33" fillId="9" borderId="0" xfId="0" applyFont="1" applyFill="1" applyBorder="1" applyAlignment="1">
      <alignment horizontal="center"/>
    </xf>
    <xf numFmtId="0" fontId="36" fillId="9" borderId="0" xfId="0" applyFont="1" applyFill="1" applyBorder="1" applyAlignment="1">
      <alignment horizontal="left"/>
    </xf>
    <xf numFmtId="0" fontId="33" fillId="9" borderId="0" xfId="0" applyFont="1" applyFill="1" applyBorder="1" applyAlignment="1">
      <alignment horizontal="center" vertical="center" wrapText="1"/>
    </xf>
    <xf numFmtId="0" fontId="33" fillId="9" borderId="0" xfId="0" applyFont="1" applyFill="1" applyBorder="1" applyAlignment="1">
      <alignment wrapText="1"/>
    </xf>
    <xf numFmtId="14" fontId="33" fillId="9" borderId="0" xfId="0" applyNumberFormat="1" applyFont="1" applyFill="1" applyBorder="1" applyAlignment="1"/>
    <xf numFmtId="0" fontId="9" fillId="9" borderId="0" xfId="0" applyFont="1" applyFill="1" applyBorder="1" applyAlignment="1">
      <alignment horizontal="left" vertical="center" wrapText="1"/>
    </xf>
    <xf numFmtId="0" fontId="33" fillId="9" borderId="0" xfId="0" applyFont="1" applyFill="1" applyBorder="1" applyAlignment="1">
      <alignment horizontal="left" vertical="center"/>
    </xf>
    <xf numFmtId="0" fontId="36" fillId="9" borderId="0" xfId="0" applyFont="1" applyFill="1" applyBorder="1" applyAlignment="1">
      <alignment horizontal="right"/>
    </xf>
    <xf numFmtId="0" fontId="19" fillId="9" borderId="0" xfId="0" applyFont="1" applyFill="1" applyBorder="1" applyAlignment="1"/>
    <xf numFmtId="0" fontId="13" fillId="9" borderId="0" xfId="0" applyFont="1" applyFill="1" applyBorder="1" applyAlignment="1">
      <alignment horizontal="left" vertical="center" wrapText="1"/>
    </xf>
    <xf numFmtId="0" fontId="38" fillId="9" borderId="0" xfId="0" applyFont="1" applyFill="1" applyBorder="1" applyAlignment="1">
      <alignment horizontal="center" vertical="center"/>
    </xf>
    <xf numFmtId="164" fontId="33" fillId="9" borderId="0" xfId="0" applyNumberFormat="1" applyFont="1" applyFill="1" applyBorder="1" applyAlignment="1"/>
    <xf numFmtId="9" fontId="33" fillId="9" borderId="0" xfId="0" applyNumberFormat="1" applyFont="1" applyFill="1" applyBorder="1" applyAlignment="1"/>
    <xf numFmtId="0" fontId="8" fillId="9" borderId="0" xfId="0" applyFont="1" applyFill="1" applyBorder="1" applyAlignment="1">
      <alignment vertical="center" wrapText="1"/>
    </xf>
    <xf numFmtId="0" fontId="2" fillId="9" borderId="0" xfId="0" applyFont="1" applyFill="1" applyAlignment="1">
      <alignment vertical="center"/>
    </xf>
    <xf numFmtId="0" fontId="33" fillId="9" borderId="0" xfId="0" applyFont="1" applyFill="1" applyBorder="1"/>
    <xf numFmtId="0" fontId="2" fillId="0" borderId="0" xfId="0" applyFont="1" applyFill="1"/>
    <xf numFmtId="0" fontId="0" fillId="0" borderId="0" xfId="0" applyFill="1"/>
    <xf numFmtId="0" fontId="4" fillId="0" borderId="0" xfId="0" applyFont="1" applyFill="1"/>
    <xf numFmtId="0" fontId="2" fillId="0" borderId="0" xfId="0" applyFont="1" applyFill="1" applyBorder="1"/>
    <xf numFmtId="0" fontId="26" fillId="10" borderId="1" xfId="0" applyFont="1" applyFill="1" applyBorder="1" applyAlignment="1" applyProtection="1">
      <alignment horizontal="center" vertical="center" wrapText="1"/>
      <protection locked="0"/>
    </xf>
    <xf numFmtId="0" fontId="26" fillId="10" borderId="2" xfId="0" applyFont="1" applyFill="1" applyBorder="1" applyAlignment="1" applyProtection="1">
      <alignment horizontal="center" vertical="center" wrapText="1"/>
      <protection locked="0"/>
    </xf>
    <xf numFmtId="0" fontId="39" fillId="7" borderId="1" xfId="0" applyFont="1" applyFill="1" applyBorder="1" applyAlignment="1" applyProtection="1">
      <alignment horizontal="center" vertical="center" wrapText="1"/>
    </xf>
    <xf numFmtId="0" fontId="9" fillId="0" borderId="29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0" borderId="29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4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2" fillId="0" borderId="7" xfId="0" applyFont="1" applyBorder="1" applyAlignment="1">
      <alignment vertical="center"/>
    </xf>
    <xf numFmtId="4" fontId="26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2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7" borderId="1" xfId="0" applyFont="1" applyFill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>
      <alignment horizontal="left" vertical="center" wrapText="1"/>
    </xf>
    <xf numFmtId="0" fontId="8" fillId="8" borderId="17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 applyProtection="1">
      <alignment horizontal="left" vertical="top" wrapText="1"/>
      <protection locked="0"/>
    </xf>
    <xf numFmtId="0" fontId="8" fillId="3" borderId="3" xfId="0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 applyProtection="1">
      <alignment horizontal="left" vertical="top" wrapText="1"/>
      <protection locked="0"/>
    </xf>
    <xf numFmtId="0" fontId="8" fillId="3" borderId="13" xfId="0" applyFont="1" applyFill="1" applyBorder="1" applyAlignment="1" applyProtection="1">
      <alignment horizontal="left" vertical="top" wrapText="1"/>
      <protection locked="0"/>
    </xf>
    <xf numFmtId="0" fontId="4" fillId="2" borderId="1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39" xfId="0" applyFont="1" applyFill="1" applyBorder="1" applyAlignment="1" applyProtection="1">
      <alignment horizontal="center" vertical="center"/>
      <protection locked="0"/>
    </xf>
    <xf numFmtId="0" fontId="25" fillId="2" borderId="17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13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4" fontId="8" fillId="6" borderId="44" xfId="0" applyNumberFormat="1" applyFont="1" applyFill="1" applyBorder="1" applyAlignment="1">
      <alignment horizontal="center" vertical="center" wrapText="1"/>
    </xf>
    <xf numFmtId="4" fontId="8" fillId="6" borderId="40" xfId="0" applyNumberFormat="1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left" vertical="center" wrapText="1"/>
    </xf>
    <xf numFmtId="0" fontId="17" fillId="5" borderId="37" xfId="0" applyFont="1" applyFill="1" applyBorder="1" applyAlignment="1">
      <alignment horizontal="left" vertical="center" wrapText="1"/>
    </xf>
    <xf numFmtId="0" fontId="17" fillId="5" borderId="36" xfId="0" applyFont="1" applyFill="1" applyBorder="1" applyAlignment="1">
      <alignment horizontal="left" vertical="center" wrapText="1"/>
    </xf>
    <xf numFmtId="0" fontId="17" fillId="5" borderId="49" xfId="0" applyFont="1" applyFill="1" applyBorder="1" applyAlignment="1">
      <alignment horizontal="left" vertical="center" wrapText="1"/>
    </xf>
    <xf numFmtId="0" fontId="8" fillId="2" borderId="48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left" vertical="center"/>
    </xf>
    <xf numFmtId="4" fontId="27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10" fontId="8" fillId="3" borderId="25" xfId="0" applyNumberFormat="1" applyFont="1" applyFill="1" applyBorder="1" applyAlignment="1" applyProtection="1">
      <alignment horizontal="center" vertical="center"/>
      <protection locked="0"/>
    </xf>
    <xf numFmtId="10" fontId="8" fillId="3" borderId="39" xfId="0" applyNumberFormat="1" applyFont="1" applyFill="1" applyBorder="1" applyAlignment="1" applyProtection="1">
      <alignment horizontal="center" vertical="center"/>
      <protection locked="0"/>
    </xf>
    <xf numFmtId="10" fontId="8" fillId="2" borderId="29" xfId="0" applyNumberFormat="1" applyFont="1" applyFill="1" applyBorder="1" applyAlignment="1">
      <alignment horizontal="center" vertical="center" wrapText="1"/>
    </xf>
    <xf numFmtId="10" fontId="8" fillId="2" borderId="12" xfId="0" applyNumberFormat="1" applyFont="1" applyFill="1" applyBorder="1" applyAlignment="1">
      <alignment horizontal="center" vertical="center" wrapText="1"/>
    </xf>
    <xf numFmtId="0" fontId="8" fillId="3" borderId="17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4" fontId="8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6" fillId="3" borderId="26" xfId="0" applyFont="1" applyFill="1" applyBorder="1" applyAlignment="1" applyProtection="1">
      <alignment horizontal="center" vertical="center"/>
      <protection locked="0"/>
    </xf>
    <xf numFmtId="0" fontId="26" fillId="3" borderId="5" xfId="0" applyFont="1" applyFill="1" applyBorder="1" applyAlignment="1" applyProtection="1">
      <alignment horizontal="center" vertical="center"/>
      <protection locked="0"/>
    </xf>
    <xf numFmtId="0" fontId="26" fillId="3" borderId="27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>
      <alignment horizontal="left" vertical="center"/>
    </xf>
    <xf numFmtId="0" fontId="26" fillId="3" borderId="25" xfId="0" applyFont="1" applyFill="1" applyBorder="1" applyAlignment="1" applyProtection="1">
      <alignment horizontal="center" vertical="center"/>
      <protection locked="0"/>
    </xf>
    <xf numFmtId="0" fontId="26" fillId="3" borderId="3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9" fillId="9" borderId="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3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 applyProtection="1">
      <alignment horizontal="left" vertical="center"/>
      <protection locked="0"/>
    </xf>
    <xf numFmtId="0" fontId="24" fillId="3" borderId="13" xfId="0" applyFont="1" applyFill="1" applyBorder="1" applyAlignment="1" applyProtection="1">
      <alignment horizontal="left" vertical="center"/>
      <protection locked="0"/>
    </xf>
    <xf numFmtId="0" fontId="8" fillId="0" borderId="32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4" fontId="27" fillId="2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10" fontId="27" fillId="2" borderId="1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4" fontId="26" fillId="10" borderId="1" xfId="0" applyNumberFormat="1" applyFont="1" applyFill="1" applyBorder="1" applyAlignment="1" applyProtection="1">
      <alignment horizontal="center" vertical="center"/>
      <protection locked="0"/>
    </xf>
    <xf numFmtId="0" fontId="26" fillId="10" borderId="1" xfId="0" applyFont="1" applyFill="1" applyBorder="1" applyAlignment="1" applyProtection="1">
      <alignment horizontal="center" vertical="center"/>
      <protection locked="0"/>
    </xf>
    <xf numFmtId="0" fontId="26" fillId="10" borderId="13" xfId="0" applyFont="1" applyFill="1" applyBorder="1" applyAlignment="1" applyProtection="1">
      <alignment horizontal="center" vertical="center"/>
      <protection locked="0"/>
    </xf>
    <xf numFmtId="0" fontId="28" fillId="3" borderId="32" xfId="0" applyFont="1" applyFill="1" applyBorder="1" applyAlignment="1" applyProtection="1">
      <alignment horizontal="center" vertical="center" wrapText="1"/>
      <protection locked="0"/>
    </xf>
    <xf numFmtId="0" fontId="28" fillId="3" borderId="30" xfId="0" applyFont="1" applyFill="1" applyBorder="1" applyAlignment="1" applyProtection="1">
      <alignment horizontal="center" vertical="center" wrapText="1"/>
      <protection locked="0"/>
    </xf>
    <xf numFmtId="0" fontId="28" fillId="3" borderId="33" xfId="0" applyFont="1" applyFill="1" applyBorder="1" applyAlignment="1" applyProtection="1">
      <alignment horizontal="center" vertical="center" wrapText="1"/>
      <protection locked="0"/>
    </xf>
    <xf numFmtId="0" fontId="8" fillId="2" borderId="32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6" fillId="3" borderId="41" xfId="0" applyFont="1" applyFill="1" applyBorder="1" applyAlignment="1" applyProtection="1">
      <alignment horizontal="center" vertical="center"/>
      <protection locked="0"/>
    </xf>
    <xf numFmtId="0" fontId="26" fillId="3" borderId="46" xfId="0" applyFont="1" applyFill="1" applyBorder="1" applyAlignment="1" applyProtection="1">
      <alignment horizontal="center" vertical="center"/>
      <protection locked="0"/>
    </xf>
    <xf numFmtId="0" fontId="26" fillId="3" borderId="47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6" fillId="3" borderId="45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27" fillId="3" borderId="13" xfId="0" applyFont="1" applyFill="1" applyBorder="1" applyAlignment="1" applyProtection="1">
      <alignment horizontal="center" vertical="center"/>
      <protection locked="0"/>
    </xf>
    <xf numFmtId="0" fontId="28" fillId="2" borderId="31" xfId="0" applyFont="1" applyFill="1" applyBorder="1" applyAlignment="1">
      <alignment horizontal="left"/>
    </xf>
    <xf numFmtId="0" fontId="28" fillId="2" borderId="5" xfId="0" applyFont="1" applyFill="1" applyBorder="1" applyAlignment="1">
      <alignment horizontal="left"/>
    </xf>
    <xf numFmtId="0" fontId="28" fillId="2" borderId="27" xfId="0" applyFont="1" applyFill="1" applyBorder="1" applyAlignment="1">
      <alignment horizontal="left"/>
    </xf>
    <xf numFmtId="0" fontId="24" fillId="0" borderId="34" xfId="0" applyFont="1" applyFill="1" applyBorder="1" applyAlignment="1">
      <alignment horizontal="left" vertical="top" wrapText="1"/>
    </xf>
    <xf numFmtId="0" fontId="23" fillId="0" borderId="7" xfId="0" applyFont="1" applyFill="1" applyBorder="1" applyAlignment="1">
      <alignment horizontal="left" vertical="top" wrapText="1"/>
    </xf>
    <xf numFmtId="0" fontId="23" fillId="0" borderId="7" xfId="0" applyFont="1" applyFill="1" applyBorder="1" applyAlignment="1">
      <alignment horizontal="left" vertical="top"/>
    </xf>
    <xf numFmtId="0" fontId="23" fillId="0" borderId="39" xfId="0" applyFont="1" applyFill="1" applyBorder="1" applyAlignment="1">
      <alignment horizontal="left" vertical="top"/>
    </xf>
    <xf numFmtId="49" fontId="26" fillId="3" borderId="1" xfId="0" applyNumberFormat="1" applyFont="1" applyFill="1" applyBorder="1" applyAlignment="1" applyProtection="1">
      <alignment horizontal="center" vertical="center"/>
      <protection locked="0"/>
    </xf>
    <xf numFmtId="49" fontId="26" fillId="3" borderId="13" xfId="0" applyNumberFormat="1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28" fillId="2" borderId="17" xfId="0" applyFont="1" applyFill="1" applyBorder="1" applyAlignment="1">
      <alignment horizontal="left" vertical="center" wrapText="1"/>
    </xf>
    <xf numFmtId="0" fontId="28" fillId="2" borderId="3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/>
    </xf>
    <xf numFmtId="0" fontId="28" fillId="2" borderId="24" xfId="0" applyFont="1" applyFill="1" applyBorder="1" applyAlignment="1">
      <alignment horizontal="left" vertical="center" wrapText="1"/>
    </xf>
    <xf numFmtId="0" fontId="28" fillId="2" borderId="28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27" fillId="3" borderId="18" xfId="0" applyFont="1" applyFill="1" applyBorder="1" applyAlignment="1" applyProtection="1">
      <alignment horizontal="center" vertical="center" wrapText="1"/>
      <protection locked="0"/>
    </xf>
    <xf numFmtId="0" fontId="8" fillId="3" borderId="41" xfId="0" applyFont="1" applyFill="1" applyBorder="1" applyAlignment="1" applyProtection="1">
      <alignment horizontal="center" vertical="center"/>
      <protection locked="0"/>
    </xf>
    <xf numFmtId="0" fontId="8" fillId="3" borderId="45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26" fillId="3" borderId="7" xfId="0" applyFont="1" applyFill="1" applyBorder="1" applyAlignment="1" applyProtection="1">
      <alignment horizontal="center" vertical="center"/>
      <protection locked="0"/>
    </xf>
    <xf numFmtId="0" fontId="26" fillId="3" borderId="39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26" fillId="3" borderId="22" xfId="0" applyFont="1" applyFill="1" applyBorder="1" applyAlignment="1" applyProtection="1">
      <alignment horizontal="center" vertical="center"/>
      <protection locked="0"/>
    </xf>
    <xf numFmtId="0" fontId="26" fillId="3" borderId="4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6" fillId="3" borderId="25" xfId="0" applyFont="1" applyFill="1" applyBorder="1" applyAlignment="1" applyProtection="1">
      <alignment horizontal="left" vertical="center"/>
      <protection locked="0"/>
    </xf>
    <xf numFmtId="0" fontId="26" fillId="3" borderId="7" xfId="0" applyFont="1" applyFill="1" applyBorder="1" applyAlignment="1" applyProtection="1">
      <alignment horizontal="left" vertical="center"/>
      <protection locked="0"/>
    </xf>
    <xf numFmtId="0" fontId="26" fillId="3" borderId="3" xfId="0" applyFont="1" applyFill="1" applyBorder="1" applyAlignment="1" applyProtection="1">
      <alignment horizontal="left" vertical="center"/>
      <protection locked="0"/>
    </xf>
    <xf numFmtId="0" fontId="4" fillId="2" borderId="39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24" fillId="2" borderId="34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164" fontId="28" fillId="6" borderId="1" xfId="0" applyNumberFormat="1" applyFont="1" applyFill="1" applyBorder="1" applyAlignment="1">
      <alignment horizontal="right" vertical="center"/>
    </xf>
    <xf numFmtId="164" fontId="28" fillId="6" borderId="13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4" fillId="2" borderId="17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/>
    </xf>
    <xf numFmtId="0" fontId="29" fillId="2" borderId="17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4" fillId="2" borderId="25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14" fontId="26" fillId="7" borderId="1" xfId="0" applyNumberFormat="1" applyFont="1" applyFill="1" applyBorder="1" applyAlignment="1" applyProtection="1">
      <alignment horizontal="center" vertical="center"/>
    </xf>
    <xf numFmtId="0" fontId="26" fillId="7" borderId="1" xfId="0" applyFont="1" applyFill="1" applyBorder="1" applyAlignment="1" applyProtection="1">
      <alignment horizontal="center" vertical="center"/>
    </xf>
    <xf numFmtId="0" fontId="26" fillId="7" borderId="13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4" fillId="2" borderId="28" xfId="0" applyFont="1" applyFill="1" applyBorder="1" applyAlignment="1">
      <alignment horizontal="left" vertical="center"/>
    </xf>
    <xf numFmtId="10" fontId="8" fillId="2" borderId="1" xfId="0" applyNumberFormat="1" applyFont="1" applyFill="1" applyBorder="1" applyAlignment="1">
      <alignment horizontal="center" vertical="center" wrapText="1"/>
    </xf>
    <xf numFmtId="10" fontId="8" fillId="2" borderId="1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/>
    </xf>
    <xf numFmtId="10" fontId="27" fillId="2" borderId="1" xfId="0" applyNumberFormat="1" applyFont="1" applyFill="1" applyBorder="1" applyAlignment="1">
      <alignment horizontal="center" vertical="center" wrapText="1"/>
    </xf>
    <xf numFmtId="10" fontId="27" fillId="2" borderId="13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2CC"/>
      <color rgb="FFEBF0F9"/>
      <color rgb="FFE5EBF7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1162050</xdr:colOff>
      <xdr:row>1</xdr:row>
      <xdr:rowOff>342900</xdr:rowOff>
    </xdr:from>
    <xdr:to>
      <xdr:col>4</xdr:col>
      <xdr:colOff>1236150</xdr:colOff>
      <xdr:row>1</xdr:row>
      <xdr:rowOff>812418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800100"/>
          <a:ext cx="1864800" cy="469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5"/>
  <sheetViews>
    <sheetView showGridLines="0" showRowColHeaders="0" tabSelected="1" view="pageBreakPreview" topLeftCell="A76" zoomScaleNormal="100" zoomScaleSheetLayoutView="100" workbookViewId="0">
      <selection activeCell="E94" sqref="E94:H94"/>
    </sheetView>
  </sheetViews>
  <sheetFormatPr defaultColWidth="9.140625" defaultRowHeight="12.75" x14ac:dyDescent="0.2"/>
  <cols>
    <col min="1" max="1" width="7.28515625" style="64" customWidth="1"/>
    <col min="2" max="2" width="17" style="2" customWidth="1"/>
    <col min="3" max="3" width="14.28515625" style="2" customWidth="1"/>
    <col min="4" max="4" width="26.85546875" style="2" customWidth="1"/>
    <col min="5" max="5" width="18.5703125" style="2" customWidth="1"/>
    <col min="6" max="6" width="16.42578125" style="2" customWidth="1"/>
    <col min="7" max="7" width="17.42578125" style="2" customWidth="1"/>
    <col min="8" max="8" width="16.5703125" style="5" customWidth="1"/>
    <col min="9" max="9" width="10.28515625" style="85" customWidth="1"/>
    <col min="10" max="11" width="9.140625" style="130"/>
    <col min="12" max="16384" width="9.140625" style="1"/>
  </cols>
  <sheetData>
    <row r="1" spans="1:12" s="130" customFormat="1" ht="36" customHeight="1" thickBot="1" x14ac:dyDescent="0.25">
      <c r="A1" s="100"/>
      <c r="B1" s="101"/>
      <c r="C1" s="101"/>
      <c r="D1" s="101"/>
      <c r="E1" s="101"/>
      <c r="F1" s="101"/>
      <c r="G1" s="101"/>
      <c r="H1" s="101"/>
      <c r="I1" s="102"/>
    </row>
    <row r="2" spans="1:12" customFormat="1" ht="67.5" customHeight="1" x14ac:dyDescent="0.25">
      <c r="A2" s="103"/>
      <c r="B2" s="285"/>
      <c r="C2" s="286"/>
      <c r="D2" s="286"/>
      <c r="E2" s="286"/>
      <c r="F2" s="286"/>
      <c r="G2" s="286"/>
      <c r="H2" s="287"/>
      <c r="I2" s="102"/>
      <c r="J2" s="131"/>
      <c r="K2" s="131"/>
    </row>
    <row r="3" spans="1:12" customFormat="1" ht="48.75" customHeight="1" x14ac:dyDescent="0.25">
      <c r="A3" s="103"/>
      <c r="B3" s="294" t="s">
        <v>24</v>
      </c>
      <c r="C3" s="295"/>
      <c r="D3" s="295"/>
      <c r="E3" s="295"/>
      <c r="F3" s="295"/>
      <c r="G3" s="295"/>
      <c r="H3" s="296"/>
      <c r="I3" s="102"/>
      <c r="J3" s="131"/>
      <c r="K3" s="131"/>
    </row>
    <row r="4" spans="1:12" customFormat="1" ht="45" customHeight="1" x14ac:dyDescent="0.4">
      <c r="A4" s="103"/>
      <c r="B4" s="294" t="s">
        <v>108</v>
      </c>
      <c r="C4" s="295"/>
      <c r="D4" s="295"/>
      <c r="E4" s="295"/>
      <c r="F4" s="295"/>
      <c r="G4" s="295"/>
      <c r="H4" s="296"/>
      <c r="I4" s="104"/>
      <c r="J4" s="131"/>
      <c r="K4" s="131"/>
    </row>
    <row r="5" spans="1:12" customFormat="1" ht="101.25" customHeight="1" x14ac:dyDescent="0.25">
      <c r="A5" s="103"/>
      <c r="B5" s="294" t="s">
        <v>183</v>
      </c>
      <c r="C5" s="295"/>
      <c r="D5" s="295"/>
      <c r="E5" s="295"/>
      <c r="F5" s="295"/>
      <c r="G5" s="295"/>
      <c r="H5" s="296"/>
      <c r="I5" s="105"/>
      <c r="J5" s="131"/>
      <c r="K5" s="131"/>
    </row>
    <row r="6" spans="1:12" customFormat="1" ht="33" customHeight="1" x14ac:dyDescent="0.4">
      <c r="A6" s="103"/>
      <c r="B6" s="297" t="s">
        <v>184</v>
      </c>
      <c r="C6" s="298"/>
      <c r="D6" s="298"/>
      <c r="E6" s="298"/>
      <c r="F6" s="298"/>
      <c r="G6" s="298"/>
      <c r="H6" s="299"/>
      <c r="I6" s="105"/>
      <c r="J6" s="131"/>
      <c r="K6" s="131"/>
    </row>
    <row r="7" spans="1:12" customFormat="1" ht="84" customHeight="1" x14ac:dyDescent="0.25">
      <c r="A7" s="103"/>
      <c r="B7" s="294" t="s">
        <v>109</v>
      </c>
      <c r="C7" s="295"/>
      <c r="D7" s="295"/>
      <c r="E7" s="295"/>
      <c r="F7" s="295"/>
      <c r="G7" s="295"/>
      <c r="H7" s="296"/>
      <c r="I7" s="106"/>
      <c r="J7" s="131"/>
      <c r="K7" s="131"/>
    </row>
    <row r="8" spans="1:12" ht="40.5" customHeight="1" x14ac:dyDescent="0.25">
      <c r="A8" s="103"/>
      <c r="B8" s="311" t="s">
        <v>92</v>
      </c>
      <c r="C8" s="312"/>
      <c r="D8" s="313"/>
      <c r="E8" s="313"/>
      <c r="F8" s="313"/>
      <c r="G8" s="313"/>
      <c r="H8" s="314"/>
      <c r="I8" s="107"/>
      <c r="L8"/>
    </row>
    <row r="9" spans="1:12" ht="188.25" customHeight="1" x14ac:dyDescent="0.25">
      <c r="A9" s="103"/>
      <c r="B9" s="305" t="s">
        <v>175</v>
      </c>
      <c r="C9" s="306"/>
      <c r="D9" s="307"/>
      <c r="E9" s="307"/>
      <c r="F9" s="307"/>
      <c r="G9" s="307"/>
      <c r="H9" s="308"/>
      <c r="I9" s="107"/>
      <c r="L9"/>
    </row>
    <row r="10" spans="1:12" ht="15" customHeight="1" x14ac:dyDescent="0.2">
      <c r="A10" s="103"/>
      <c r="B10" s="9"/>
      <c r="C10" s="10"/>
      <c r="D10" s="10"/>
      <c r="E10" s="10"/>
      <c r="F10" s="10"/>
      <c r="G10" s="10"/>
      <c r="H10" s="26"/>
      <c r="I10" s="102"/>
    </row>
    <row r="11" spans="1:12" ht="36" customHeight="1" x14ac:dyDescent="0.2">
      <c r="A11" s="108"/>
      <c r="B11" s="315" t="s">
        <v>134</v>
      </c>
      <c r="C11" s="316"/>
      <c r="D11" s="317"/>
      <c r="E11" s="300"/>
      <c r="F11" s="300"/>
      <c r="G11" s="300"/>
      <c r="H11" s="301"/>
      <c r="I11" s="102"/>
    </row>
    <row r="12" spans="1:12" ht="63" customHeight="1" x14ac:dyDescent="0.2">
      <c r="A12" s="103"/>
      <c r="B12" s="318" t="s">
        <v>142</v>
      </c>
      <c r="C12" s="319"/>
      <c r="D12" s="320"/>
      <c r="E12" s="321"/>
      <c r="F12" s="321"/>
      <c r="G12" s="321"/>
      <c r="H12" s="322"/>
      <c r="I12" s="102"/>
    </row>
    <row r="13" spans="1:12" ht="20.25" customHeight="1" x14ac:dyDescent="0.3">
      <c r="A13" s="103"/>
      <c r="B13" s="302" t="s">
        <v>102</v>
      </c>
      <c r="C13" s="303"/>
      <c r="D13" s="303"/>
      <c r="E13" s="303"/>
      <c r="F13" s="303"/>
      <c r="G13" s="303"/>
      <c r="H13" s="304"/>
      <c r="I13" s="102"/>
    </row>
    <row r="14" spans="1:12" ht="13.5" customHeight="1" x14ac:dyDescent="0.2">
      <c r="A14" s="103"/>
      <c r="B14" s="259" t="s">
        <v>103</v>
      </c>
      <c r="C14" s="260"/>
      <c r="D14" s="260"/>
      <c r="E14" s="260"/>
      <c r="F14" s="260"/>
      <c r="G14" s="260"/>
      <c r="H14" s="261"/>
      <c r="I14" s="102"/>
    </row>
    <row r="15" spans="1:12" ht="48" customHeight="1" x14ac:dyDescent="0.2">
      <c r="A15" s="103"/>
      <c r="B15" s="256"/>
      <c r="C15" s="257"/>
      <c r="D15" s="257"/>
      <c r="E15" s="257"/>
      <c r="F15" s="257"/>
      <c r="G15" s="257"/>
      <c r="H15" s="258"/>
      <c r="I15" s="102">
        <v>200</v>
      </c>
    </row>
    <row r="16" spans="1:12" ht="35.25" customHeight="1" x14ac:dyDescent="0.2">
      <c r="A16" s="103"/>
      <c r="B16" s="277" t="s">
        <v>104</v>
      </c>
      <c r="C16" s="278"/>
      <c r="D16" s="279"/>
      <c r="E16" s="279"/>
      <c r="F16" s="262" t="s">
        <v>116</v>
      </c>
      <c r="G16" s="262"/>
      <c r="H16" s="263"/>
      <c r="I16" s="109"/>
    </row>
    <row r="17" spans="1:9" x14ac:dyDescent="0.2">
      <c r="A17" s="103"/>
      <c r="B17" s="7"/>
      <c r="C17" s="3"/>
      <c r="D17" s="3"/>
      <c r="E17" s="12"/>
      <c r="F17" s="12"/>
      <c r="G17" s="12"/>
      <c r="H17" s="27"/>
      <c r="I17" s="102"/>
    </row>
    <row r="18" spans="1:9" ht="25.5" customHeight="1" x14ac:dyDescent="0.2">
      <c r="A18" s="103"/>
      <c r="B18" s="13" t="s">
        <v>25</v>
      </c>
      <c r="C18" s="50"/>
      <c r="D18" s="10"/>
      <c r="E18" s="10"/>
      <c r="F18" s="10"/>
      <c r="G18" s="14"/>
      <c r="H18" s="28"/>
      <c r="I18" s="102"/>
    </row>
    <row r="19" spans="1:9" ht="22.5" customHeight="1" x14ac:dyDescent="0.2">
      <c r="A19" s="103"/>
      <c r="B19" s="239" t="s">
        <v>95</v>
      </c>
      <c r="C19" s="213"/>
      <c r="D19" s="240"/>
      <c r="E19" s="247" t="s">
        <v>110</v>
      </c>
      <c r="F19" s="247"/>
      <c r="G19" s="283"/>
      <c r="H19" s="284"/>
      <c r="I19" s="102"/>
    </row>
    <row r="20" spans="1:9" ht="24" customHeight="1" x14ac:dyDescent="0.2">
      <c r="A20" s="103"/>
      <c r="B20" s="267" t="s">
        <v>96</v>
      </c>
      <c r="C20" s="268"/>
      <c r="D20" s="269"/>
      <c r="E20" s="309"/>
      <c r="F20" s="309"/>
      <c r="G20" s="309"/>
      <c r="H20" s="310"/>
      <c r="I20" s="102"/>
    </row>
    <row r="21" spans="1:9" ht="25.5" x14ac:dyDescent="0.2">
      <c r="A21" s="103"/>
      <c r="B21" s="98" t="s">
        <v>32</v>
      </c>
      <c r="C21" s="99"/>
      <c r="D21" s="272" t="str">
        <f>IF(E12=0,"",E12)</f>
        <v/>
      </c>
      <c r="E21" s="273"/>
      <c r="F21" s="273"/>
      <c r="G21" s="273"/>
      <c r="H21" s="274"/>
      <c r="I21" s="102"/>
    </row>
    <row r="22" spans="1:9" ht="21" customHeight="1" x14ac:dyDescent="0.2">
      <c r="A22" s="103"/>
      <c r="B22" s="239" t="s">
        <v>0</v>
      </c>
      <c r="C22" s="213"/>
      <c r="D22" s="240"/>
      <c r="E22" s="270" t="str">
        <f>IF(E11=0,"",E11)</f>
        <v/>
      </c>
      <c r="F22" s="270"/>
      <c r="G22" s="270"/>
      <c r="H22" s="271"/>
      <c r="I22" s="102"/>
    </row>
    <row r="23" spans="1:9" ht="26.25" customHeight="1" x14ac:dyDescent="0.2">
      <c r="A23" s="103"/>
      <c r="B23" s="267" t="s">
        <v>31</v>
      </c>
      <c r="C23" s="268"/>
      <c r="D23" s="269"/>
      <c r="E23" s="237"/>
      <c r="F23" s="237"/>
      <c r="G23" s="237"/>
      <c r="H23" s="238"/>
      <c r="I23" s="102"/>
    </row>
    <row r="24" spans="1:9" x14ac:dyDescent="0.2">
      <c r="A24" s="103"/>
      <c r="B24" s="275" t="s">
        <v>100</v>
      </c>
      <c r="C24" s="276"/>
      <c r="D24" s="268"/>
      <c r="E24" s="291" t="s">
        <v>33</v>
      </c>
      <c r="F24" s="292"/>
      <c r="G24" s="60" t="s">
        <v>34</v>
      </c>
      <c r="H24" s="29" t="s">
        <v>35</v>
      </c>
      <c r="I24" s="102"/>
    </row>
    <row r="25" spans="1:9" ht="25.5" customHeight="1" thickBot="1" x14ac:dyDescent="0.25">
      <c r="A25" s="103"/>
      <c r="B25" s="280" t="s">
        <v>101</v>
      </c>
      <c r="C25" s="281"/>
      <c r="D25" s="282"/>
      <c r="E25" s="288"/>
      <c r="F25" s="293"/>
      <c r="G25" s="86"/>
      <c r="H25" s="87"/>
      <c r="I25" s="102"/>
    </row>
    <row r="26" spans="1:9" ht="16.5" customHeight="1" x14ac:dyDescent="0.2">
      <c r="A26" s="103"/>
      <c r="B26" s="228" t="s">
        <v>19</v>
      </c>
      <c r="C26" s="229"/>
      <c r="D26" s="229"/>
      <c r="E26" s="229"/>
      <c r="F26" s="229"/>
      <c r="G26" s="229"/>
      <c r="H26" s="230"/>
      <c r="I26" s="102"/>
    </row>
    <row r="27" spans="1:9" ht="23.25" customHeight="1" x14ac:dyDescent="0.2">
      <c r="A27" s="103"/>
      <c r="B27" s="205" t="s">
        <v>1</v>
      </c>
      <c r="C27" s="206"/>
      <c r="D27" s="207"/>
      <c r="E27" s="208"/>
      <c r="F27" s="209"/>
      <c r="G27" s="209"/>
      <c r="H27" s="210"/>
      <c r="I27" s="102"/>
    </row>
    <row r="28" spans="1:9" ht="23.25" customHeight="1" x14ac:dyDescent="0.2">
      <c r="A28" s="103"/>
      <c r="B28" s="205" t="s">
        <v>2</v>
      </c>
      <c r="C28" s="206"/>
      <c r="D28" s="207" t="s">
        <v>9</v>
      </c>
      <c r="E28" s="208"/>
      <c r="F28" s="209"/>
      <c r="G28" s="209"/>
      <c r="H28" s="210"/>
      <c r="I28" s="102"/>
    </row>
    <row r="29" spans="1:9" ht="23.25" customHeight="1" x14ac:dyDescent="0.2">
      <c r="A29" s="103"/>
      <c r="B29" s="205" t="s">
        <v>81</v>
      </c>
      <c r="C29" s="206"/>
      <c r="D29" s="207" t="s">
        <v>10</v>
      </c>
      <c r="E29" s="208"/>
      <c r="F29" s="209"/>
      <c r="G29" s="209"/>
      <c r="H29" s="210"/>
      <c r="I29" s="102"/>
    </row>
    <row r="30" spans="1:9" ht="23.25" customHeight="1" thickBot="1" x14ac:dyDescent="0.25">
      <c r="A30" s="103"/>
      <c r="B30" s="233" t="s">
        <v>82</v>
      </c>
      <c r="C30" s="234"/>
      <c r="D30" s="235" t="s">
        <v>9</v>
      </c>
      <c r="E30" s="288"/>
      <c r="F30" s="289"/>
      <c r="G30" s="289"/>
      <c r="H30" s="290"/>
      <c r="I30" s="102"/>
    </row>
    <row r="31" spans="1:9" ht="18.75" customHeight="1" x14ac:dyDescent="0.2">
      <c r="A31" s="103"/>
      <c r="B31" s="228" t="s">
        <v>30</v>
      </c>
      <c r="C31" s="229"/>
      <c r="D31" s="229"/>
      <c r="E31" s="229"/>
      <c r="F31" s="229"/>
      <c r="G31" s="229"/>
      <c r="H31" s="230"/>
      <c r="I31" s="102"/>
    </row>
    <row r="32" spans="1:9" ht="15.75" customHeight="1" x14ac:dyDescent="0.2">
      <c r="A32" s="108"/>
      <c r="B32" s="264" t="s">
        <v>78</v>
      </c>
      <c r="C32" s="265"/>
      <c r="D32" s="265"/>
      <c r="E32" s="265"/>
      <c r="F32" s="265"/>
      <c r="G32" s="265"/>
      <c r="H32" s="266"/>
      <c r="I32" s="102"/>
    </row>
    <row r="33" spans="1:11" ht="22.5" customHeight="1" x14ac:dyDescent="0.2">
      <c r="A33" s="103"/>
      <c r="B33" s="205" t="s">
        <v>1</v>
      </c>
      <c r="C33" s="206"/>
      <c r="D33" s="207"/>
      <c r="E33" s="208"/>
      <c r="F33" s="209"/>
      <c r="G33" s="209"/>
      <c r="H33" s="210"/>
      <c r="I33" s="102"/>
    </row>
    <row r="34" spans="1:11" ht="22.5" customHeight="1" x14ac:dyDescent="0.2">
      <c r="A34" s="103"/>
      <c r="B34" s="205" t="s">
        <v>2</v>
      </c>
      <c r="C34" s="206"/>
      <c r="D34" s="207" t="s">
        <v>9</v>
      </c>
      <c r="E34" s="208"/>
      <c r="F34" s="209"/>
      <c r="G34" s="209"/>
      <c r="H34" s="210"/>
      <c r="I34" s="102"/>
    </row>
    <row r="35" spans="1:11" ht="22.5" customHeight="1" x14ac:dyDescent="0.2">
      <c r="A35" s="103"/>
      <c r="B35" s="205" t="s">
        <v>81</v>
      </c>
      <c r="C35" s="206"/>
      <c r="D35" s="207" t="s">
        <v>10</v>
      </c>
      <c r="E35" s="208"/>
      <c r="F35" s="209"/>
      <c r="G35" s="209"/>
      <c r="H35" s="210"/>
      <c r="I35" s="102"/>
    </row>
    <row r="36" spans="1:11" ht="22.5" customHeight="1" thickBot="1" x14ac:dyDescent="0.25">
      <c r="A36" s="103"/>
      <c r="B36" s="233" t="s">
        <v>82</v>
      </c>
      <c r="C36" s="234"/>
      <c r="D36" s="235" t="s">
        <v>9</v>
      </c>
      <c r="E36" s="288"/>
      <c r="F36" s="289"/>
      <c r="G36" s="289"/>
      <c r="H36" s="290"/>
      <c r="I36" s="102"/>
    </row>
    <row r="37" spans="1:11" s="4" customFormat="1" ht="15.75" customHeight="1" x14ac:dyDescent="0.2">
      <c r="A37" s="110"/>
      <c r="B37" s="228" t="s">
        <v>36</v>
      </c>
      <c r="C37" s="229"/>
      <c r="D37" s="229"/>
      <c r="E37" s="229"/>
      <c r="F37" s="229"/>
      <c r="G37" s="229"/>
      <c r="H37" s="230"/>
      <c r="I37" s="111"/>
      <c r="J37" s="132"/>
      <c r="K37" s="132"/>
    </row>
    <row r="38" spans="1:11" customFormat="1" ht="27.75" customHeight="1" x14ac:dyDescent="0.25">
      <c r="A38" s="112"/>
      <c r="B38" s="24" t="s">
        <v>80</v>
      </c>
      <c r="C38" s="231" t="s">
        <v>28</v>
      </c>
      <c r="D38" s="347"/>
      <c r="E38" s="231" t="s">
        <v>29</v>
      </c>
      <c r="F38" s="232"/>
      <c r="G38" s="25" t="s">
        <v>83</v>
      </c>
      <c r="H38" s="47" t="s">
        <v>84</v>
      </c>
      <c r="I38" s="102"/>
      <c r="J38" s="131"/>
      <c r="K38" s="130"/>
    </row>
    <row r="39" spans="1:11" customFormat="1" ht="15" customHeight="1" x14ac:dyDescent="0.25">
      <c r="A39" s="112"/>
      <c r="B39" s="88"/>
      <c r="C39" s="169"/>
      <c r="D39" s="348"/>
      <c r="E39" s="169"/>
      <c r="F39" s="224"/>
      <c r="G39" s="89"/>
      <c r="H39" s="95"/>
      <c r="I39" s="102" t="s">
        <v>114</v>
      </c>
      <c r="J39" s="131"/>
      <c r="K39" s="131"/>
    </row>
    <row r="40" spans="1:11" customFormat="1" ht="15" x14ac:dyDescent="0.25">
      <c r="A40" s="112"/>
      <c r="B40" s="88"/>
      <c r="C40" s="169"/>
      <c r="D40" s="348"/>
      <c r="E40" s="169"/>
      <c r="F40" s="224"/>
      <c r="G40" s="89"/>
      <c r="H40" s="95"/>
      <c r="I40" s="102" t="s">
        <v>115</v>
      </c>
      <c r="J40" s="131"/>
      <c r="K40" s="131"/>
    </row>
    <row r="41" spans="1:11" customFormat="1" ht="15" customHeight="1" x14ac:dyDescent="0.25">
      <c r="A41" s="112"/>
      <c r="B41" s="88"/>
      <c r="C41" s="169"/>
      <c r="D41" s="348"/>
      <c r="E41" s="169"/>
      <c r="F41" s="224"/>
      <c r="G41" s="89"/>
      <c r="H41" s="95"/>
      <c r="I41" s="113"/>
      <c r="J41" s="131"/>
      <c r="K41" s="131"/>
    </row>
    <row r="42" spans="1:11" customFormat="1" ht="15.75" customHeight="1" thickBot="1" x14ac:dyDescent="0.3">
      <c r="A42" s="112"/>
      <c r="B42" s="90"/>
      <c r="C42" s="323"/>
      <c r="D42" s="349"/>
      <c r="E42" s="323"/>
      <c r="F42" s="324"/>
      <c r="G42" s="91"/>
      <c r="H42" s="96"/>
      <c r="I42" s="129" t="s">
        <v>143</v>
      </c>
      <c r="J42" s="131"/>
      <c r="K42" s="131"/>
    </row>
    <row r="43" spans="1:11" customFormat="1" ht="12.75" customHeight="1" thickBot="1" x14ac:dyDescent="0.3">
      <c r="A43" s="112"/>
      <c r="B43" s="66"/>
      <c r="C43" s="67"/>
      <c r="D43" s="67"/>
      <c r="E43" s="68"/>
      <c r="F43" s="68"/>
      <c r="G43" s="67"/>
      <c r="H43" s="69"/>
      <c r="I43" s="129" t="s">
        <v>144</v>
      </c>
      <c r="J43" s="131"/>
      <c r="K43" s="131"/>
    </row>
    <row r="44" spans="1:11" s="4" customFormat="1" ht="20.25" customHeight="1" x14ac:dyDescent="0.2">
      <c r="A44" s="110"/>
      <c r="B44" s="48" t="s">
        <v>139</v>
      </c>
      <c r="C44" s="78"/>
      <c r="D44" s="78"/>
      <c r="E44" s="78"/>
      <c r="F44" s="78"/>
      <c r="G44" s="78"/>
      <c r="H44" s="79"/>
      <c r="I44" s="129" t="s">
        <v>145</v>
      </c>
      <c r="J44" s="132"/>
      <c r="K44" s="132"/>
    </row>
    <row r="45" spans="1:11" s="4" customFormat="1" ht="20.25" customHeight="1" x14ac:dyDescent="0.2">
      <c r="A45" s="110"/>
      <c r="B45" s="74" t="s">
        <v>140</v>
      </c>
      <c r="C45" s="65"/>
      <c r="D45" s="65"/>
      <c r="E45" s="65"/>
      <c r="F45" s="65"/>
      <c r="G45" s="65"/>
      <c r="H45" s="32"/>
      <c r="I45" s="129" t="s">
        <v>146</v>
      </c>
      <c r="J45" s="132"/>
      <c r="K45" s="132"/>
    </row>
    <row r="46" spans="1:11" s="4" customFormat="1" ht="15.75" customHeight="1" x14ac:dyDescent="0.2">
      <c r="A46" s="110"/>
      <c r="B46" s="21" t="s">
        <v>80</v>
      </c>
      <c r="C46" s="225" t="s">
        <v>28</v>
      </c>
      <c r="D46" s="207"/>
      <c r="E46" s="339" t="s">
        <v>29</v>
      </c>
      <c r="F46" s="339"/>
      <c r="G46" s="339"/>
      <c r="H46" s="49" t="s">
        <v>83</v>
      </c>
      <c r="I46" s="129" t="s">
        <v>147</v>
      </c>
      <c r="J46" s="132"/>
      <c r="K46" s="132"/>
    </row>
    <row r="47" spans="1:11" customFormat="1" ht="27" customHeight="1" x14ac:dyDescent="0.25">
      <c r="A47" s="112"/>
      <c r="B47" s="92"/>
      <c r="C47" s="226"/>
      <c r="D47" s="227"/>
      <c r="E47" s="340"/>
      <c r="F47" s="341"/>
      <c r="G47" s="342"/>
      <c r="H47" s="87"/>
      <c r="I47" s="129" t="s">
        <v>148</v>
      </c>
      <c r="J47" s="131"/>
      <c r="K47" s="131"/>
    </row>
    <row r="48" spans="1:11" ht="28.5" customHeight="1" x14ac:dyDescent="0.2">
      <c r="A48" s="103"/>
      <c r="B48" s="239" t="s">
        <v>3</v>
      </c>
      <c r="C48" s="213"/>
      <c r="D48" s="240"/>
      <c r="E48" s="237"/>
      <c r="F48" s="237"/>
      <c r="G48" s="237"/>
      <c r="H48" s="238"/>
      <c r="I48" s="129" t="s">
        <v>149</v>
      </c>
    </row>
    <row r="49" spans="1:11" ht="33" customHeight="1" thickBot="1" x14ac:dyDescent="0.25">
      <c r="A49" s="103"/>
      <c r="B49" s="334" t="s">
        <v>79</v>
      </c>
      <c r="C49" s="335"/>
      <c r="D49" s="336"/>
      <c r="E49" s="337"/>
      <c r="F49" s="337"/>
      <c r="G49" s="337"/>
      <c r="H49" s="338"/>
      <c r="I49" s="129" t="s">
        <v>150</v>
      </c>
    </row>
    <row r="50" spans="1:11" customFormat="1" ht="15" customHeight="1" thickBot="1" x14ac:dyDescent="0.3">
      <c r="A50" s="112"/>
      <c r="B50" s="35"/>
      <c r="C50" s="36"/>
      <c r="D50" s="36"/>
      <c r="E50" s="36"/>
      <c r="F50" s="36"/>
      <c r="G50" s="36"/>
      <c r="H50" s="37"/>
      <c r="I50" s="129" t="s">
        <v>151</v>
      </c>
      <c r="J50" s="131"/>
      <c r="K50" s="131"/>
    </row>
    <row r="51" spans="1:11" customFormat="1" ht="16.5" customHeight="1" x14ac:dyDescent="0.25">
      <c r="A51" s="112"/>
      <c r="B51" s="329" t="s">
        <v>137</v>
      </c>
      <c r="C51" s="330"/>
      <c r="D51" s="330"/>
      <c r="E51" s="330"/>
      <c r="F51" s="330"/>
      <c r="G51" s="330"/>
      <c r="H51" s="331"/>
      <c r="I51" s="129" t="s">
        <v>152</v>
      </c>
      <c r="J51" s="131"/>
      <c r="K51" s="131"/>
    </row>
    <row r="52" spans="1:11" customFormat="1" ht="41.25" customHeight="1" x14ac:dyDescent="0.25">
      <c r="A52" s="112"/>
      <c r="B52" s="217" t="s">
        <v>138</v>
      </c>
      <c r="C52" s="218"/>
      <c r="D52" s="218"/>
      <c r="E52" s="218"/>
      <c r="F52" s="218"/>
      <c r="G52" s="218"/>
      <c r="H52" s="219"/>
      <c r="I52" s="129" t="s">
        <v>153</v>
      </c>
      <c r="J52" s="131"/>
      <c r="K52" s="131"/>
    </row>
    <row r="53" spans="1:11" ht="5.25" customHeight="1" x14ac:dyDescent="0.2">
      <c r="A53" s="103"/>
      <c r="B53" s="74"/>
      <c r="C53" s="65"/>
      <c r="D53" s="75"/>
      <c r="E53" s="65"/>
      <c r="F53" s="65"/>
      <c r="G53" s="75"/>
      <c r="H53" s="76"/>
      <c r="I53" s="129" t="s">
        <v>154</v>
      </c>
    </row>
    <row r="54" spans="1:11" customFormat="1" ht="24" customHeight="1" x14ac:dyDescent="0.25">
      <c r="A54" s="112"/>
      <c r="B54" s="220" t="s">
        <v>37</v>
      </c>
      <c r="C54" s="221"/>
      <c r="D54" s="221"/>
      <c r="E54" s="221"/>
      <c r="F54" s="221"/>
      <c r="G54" s="221"/>
      <c r="H54" s="222"/>
      <c r="I54" s="129" t="s">
        <v>155</v>
      </c>
      <c r="J54" s="131"/>
      <c r="K54" s="131"/>
    </row>
    <row r="55" spans="1:11" customFormat="1" ht="25.5" customHeight="1" x14ac:dyDescent="0.25">
      <c r="A55" s="112"/>
      <c r="B55" s="15" t="s">
        <v>26</v>
      </c>
      <c r="C55" s="25" t="s">
        <v>27</v>
      </c>
      <c r="D55" s="25" t="s">
        <v>39</v>
      </c>
      <c r="E55" s="25" t="s">
        <v>0</v>
      </c>
      <c r="F55" s="25" t="s">
        <v>136</v>
      </c>
      <c r="G55" s="25" t="s">
        <v>91</v>
      </c>
      <c r="H55" s="31" t="s">
        <v>22</v>
      </c>
      <c r="I55" s="129" t="s">
        <v>156</v>
      </c>
      <c r="J55" s="131"/>
      <c r="K55" s="131"/>
    </row>
    <row r="56" spans="1:11" customFormat="1" ht="15" customHeight="1" x14ac:dyDescent="0.25">
      <c r="A56" s="112"/>
      <c r="B56" s="88"/>
      <c r="C56" s="89"/>
      <c r="D56" s="89"/>
      <c r="E56" s="89"/>
      <c r="F56" s="93"/>
      <c r="G56" s="89"/>
      <c r="H56" s="94"/>
      <c r="I56" s="129" t="s">
        <v>157</v>
      </c>
      <c r="J56" s="131"/>
      <c r="K56" s="131"/>
    </row>
    <row r="57" spans="1:11" customFormat="1" ht="15" customHeight="1" x14ac:dyDescent="0.25">
      <c r="A57" s="112"/>
      <c r="B57" s="88"/>
      <c r="C57" s="89"/>
      <c r="D57" s="89"/>
      <c r="E57" s="89"/>
      <c r="F57" s="93"/>
      <c r="G57" s="89"/>
      <c r="H57" s="94"/>
      <c r="I57" s="129" t="s">
        <v>158</v>
      </c>
      <c r="J57" s="131"/>
      <c r="K57" s="131"/>
    </row>
    <row r="58" spans="1:11" customFormat="1" ht="15" customHeight="1" x14ac:dyDescent="0.25">
      <c r="A58" s="112"/>
      <c r="B58" s="88"/>
      <c r="C58" s="89"/>
      <c r="D58" s="89"/>
      <c r="E58" s="89"/>
      <c r="F58" s="93"/>
      <c r="G58" s="89"/>
      <c r="H58" s="94"/>
      <c r="I58" s="129" t="s">
        <v>159</v>
      </c>
      <c r="J58" s="131"/>
      <c r="K58" s="131"/>
    </row>
    <row r="59" spans="1:11" customFormat="1" ht="15" customHeight="1" x14ac:dyDescent="0.25">
      <c r="A59" s="112"/>
      <c r="B59" s="88"/>
      <c r="C59" s="89"/>
      <c r="D59" s="89"/>
      <c r="E59" s="89"/>
      <c r="F59" s="93"/>
      <c r="G59" s="89"/>
      <c r="H59" s="94"/>
      <c r="I59" s="129" t="s">
        <v>160</v>
      </c>
      <c r="J59" s="131"/>
      <c r="K59" s="131"/>
    </row>
    <row r="60" spans="1:11" customFormat="1" ht="15" customHeight="1" x14ac:dyDescent="0.25">
      <c r="A60" s="112"/>
      <c r="B60" s="88"/>
      <c r="C60" s="89"/>
      <c r="D60" s="89"/>
      <c r="E60" s="89"/>
      <c r="F60" s="93"/>
      <c r="G60" s="89"/>
      <c r="H60" s="94"/>
      <c r="I60" s="102"/>
      <c r="J60" s="131"/>
      <c r="K60" s="131"/>
    </row>
    <row r="61" spans="1:11" ht="5.25" customHeight="1" thickBot="1" x14ac:dyDescent="0.25">
      <c r="A61" s="103"/>
      <c r="B61" s="56"/>
      <c r="C61" s="57"/>
      <c r="D61" s="58"/>
      <c r="E61" s="57"/>
      <c r="F61" s="57"/>
      <c r="G61" s="58"/>
      <c r="H61" s="59"/>
      <c r="I61" s="102"/>
    </row>
    <row r="62" spans="1:11" customFormat="1" ht="23.25" customHeight="1" x14ac:dyDescent="0.25">
      <c r="A62" s="112"/>
      <c r="B62" s="214" t="s">
        <v>38</v>
      </c>
      <c r="C62" s="215"/>
      <c r="D62" s="215"/>
      <c r="E62" s="215"/>
      <c r="F62" s="215"/>
      <c r="G62" s="215"/>
      <c r="H62" s="216"/>
      <c r="I62" s="102"/>
      <c r="J62" s="131"/>
      <c r="K62" s="131"/>
    </row>
    <row r="63" spans="1:11" customFormat="1" ht="25.5" customHeight="1" x14ac:dyDescent="0.25">
      <c r="A63" s="112"/>
      <c r="B63" s="46" t="s">
        <v>21</v>
      </c>
      <c r="C63" s="223" t="s">
        <v>19</v>
      </c>
      <c r="D63" s="223"/>
      <c r="E63" s="25" t="s">
        <v>0</v>
      </c>
      <c r="F63" s="25" t="s">
        <v>136</v>
      </c>
      <c r="G63" s="25" t="s">
        <v>91</v>
      </c>
      <c r="H63" s="31" t="s">
        <v>22</v>
      </c>
      <c r="I63" s="102"/>
      <c r="J63" s="131"/>
      <c r="K63" s="131"/>
    </row>
    <row r="64" spans="1:11" customFormat="1" ht="15" customHeight="1" x14ac:dyDescent="0.25">
      <c r="A64" s="112"/>
      <c r="B64" s="88"/>
      <c r="C64" s="169"/>
      <c r="D64" s="224"/>
      <c r="E64" s="89"/>
      <c r="F64" s="93"/>
      <c r="G64" s="89"/>
      <c r="H64" s="94"/>
      <c r="I64" s="102"/>
      <c r="J64" s="131"/>
      <c r="K64" s="131"/>
    </row>
    <row r="65" spans="1:12" customFormat="1" ht="15" customHeight="1" x14ac:dyDescent="0.25">
      <c r="A65" s="112"/>
      <c r="B65" s="88"/>
      <c r="C65" s="169"/>
      <c r="D65" s="224"/>
      <c r="E65" s="89"/>
      <c r="F65" s="93"/>
      <c r="G65" s="89"/>
      <c r="H65" s="94"/>
      <c r="I65" s="102"/>
      <c r="J65" s="131"/>
      <c r="K65" s="131"/>
    </row>
    <row r="66" spans="1:12" customFormat="1" ht="15" customHeight="1" x14ac:dyDescent="0.25">
      <c r="A66" s="112"/>
      <c r="B66" s="88"/>
      <c r="C66" s="169"/>
      <c r="D66" s="224"/>
      <c r="E66" s="89"/>
      <c r="F66" s="93"/>
      <c r="G66" s="89"/>
      <c r="H66" s="94"/>
      <c r="I66" s="102"/>
      <c r="J66" s="131"/>
      <c r="K66" s="131"/>
    </row>
    <row r="67" spans="1:12" customFormat="1" ht="15" customHeight="1" x14ac:dyDescent="0.25">
      <c r="A67" s="112"/>
      <c r="B67" s="88"/>
      <c r="C67" s="169"/>
      <c r="D67" s="224"/>
      <c r="E67" s="89"/>
      <c r="F67" s="93"/>
      <c r="G67" s="89"/>
      <c r="H67" s="94"/>
      <c r="I67" s="102"/>
      <c r="J67" s="131"/>
      <c r="K67" s="131"/>
    </row>
    <row r="68" spans="1:12" customFormat="1" ht="15" customHeight="1" x14ac:dyDescent="0.25">
      <c r="A68" s="112"/>
      <c r="B68" s="88"/>
      <c r="C68" s="169"/>
      <c r="D68" s="224"/>
      <c r="E68" s="89"/>
      <c r="F68" s="93"/>
      <c r="G68" s="89"/>
      <c r="H68" s="94"/>
      <c r="I68" s="113"/>
      <c r="J68" s="131"/>
      <c r="K68" s="131"/>
    </row>
    <row r="69" spans="1:12" ht="6" customHeight="1" x14ac:dyDescent="0.2">
      <c r="A69" s="103"/>
      <c r="B69" s="9"/>
      <c r="C69" s="10"/>
      <c r="D69" s="10"/>
      <c r="E69" s="10"/>
      <c r="F69" s="10"/>
      <c r="G69" s="10"/>
      <c r="H69" s="30"/>
      <c r="I69" s="113"/>
    </row>
    <row r="70" spans="1:12" ht="22.5" customHeight="1" x14ac:dyDescent="0.2">
      <c r="A70" s="108"/>
      <c r="B70" s="211" t="s">
        <v>20</v>
      </c>
      <c r="C70" s="212"/>
      <c r="D70" s="212"/>
      <c r="E70" s="212"/>
      <c r="F70" s="212"/>
      <c r="G70" s="212"/>
      <c r="H70" s="343"/>
      <c r="I70" s="113"/>
    </row>
    <row r="71" spans="1:12" ht="41.25" customHeight="1" thickBot="1" x14ac:dyDescent="0.25">
      <c r="A71" s="108"/>
      <c r="B71" s="217" t="s">
        <v>85</v>
      </c>
      <c r="C71" s="218"/>
      <c r="D71" s="218"/>
      <c r="E71" s="218"/>
      <c r="F71" s="218"/>
      <c r="G71" s="218"/>
      <c r="H71" s="219"/>
      <c r="I71" s="113"/>
    </row>
    <row r="72" spans="1:12" customFormat="1" ht="23.25" customHeight="1" x14ac:dyDescent="0.25">
      <c r="A72" s="112"/>
      <c r="B72" s="214" t="s">
        <v>38</v>
      </c>
      <c r="C72" s="215"/>
      <c r="D72" s="215"/>
      <c r="E72" s="215"/>
      <c r="F72" s="215"/>
      <c r="G72" s="215"/>
      <c r="H72" s="216"/>
      <c r="I72" s="113"/>
      <c r="J72" s="131"/>
      <c r="K72" s="131"/>
    </row>
    <row r="73" spans="1:12" customFormat="1" ht="25.5" customHeight="1" x14ac:dyDescent="0.25">
      <c r="A73" s="112"/>
      <c r="B73" s="46" t="s">
        <v>21</v>
      </c>
      <c r="C73" s="223" t="s">
        <v>19</v>
      </c>
      <c r="D73" s="223"/>
      <c r="E73" s="25" t="s">
        <v>0</v>
      </c>
      <c r="F73" s="25" t="s">
        <v>136</v>
      </c>
      <c r="G73" s="25" t="s">
        <v>91</v>
      </c>
      <c r="H73" s="31" t="s">
        <v>22</v>
      </c>
      <c r="I73" s="113"/>
      <c r="J73" s="131"/>
      <c r="K73" s="131"/>
    </row>
    <row r="74" spans="1:12" customFormat="1" ht="15" customHeight="1" x14ac:dyDescent="0.25">
      <c r="A74" s="112"/>
      <c r="B74" s="88"/>
      <c r="C74" s="169"/>
      <c r="D74" s="224"/>
      <c r="E74" s="89"/>
      <c r="F74" s="93"/>
      <c r="G74" s="89"/>
      <c r="H74" s="94"/>
      <c r="I74" s="113"/>
      <c r="J74" s="131"/>
      <c r="K74" s="131"/>
    </row>
    <row r="75" spans="1:12" customFormat="1" ht="15" customHeight="1" x14ac:dyDescent="0.25">
      <c r="A75" s="112"/>
      <c r="B75" s="88"/>
      <c r="C75" s="169"/>
      <c r="D75" s="224"/>
      <c r="E75" s="89"/>
      <c r="F75" s="93"/>
      <c r="G75" s="89"/>
      <c r="H75" s="94"/>
      <c r="I75" s="113"/>
      <c r="J75" s="131"/>
      <c r="K75" s="131"/>
    </row>
    <row r="76" spans="1:12" customFormat="1" ht="15" customHeight="1" x14ac:dyDescent="0.25">
      <c r="A76" s="112"/>
      <c r="B76" s="88"/>
      <c r="C76" s="169"/>
      <c r="D76" s="224"/>
      <c r="E76" s="89"/>
      <c r="F76" s="93"/>
      <c r="G76" s="89"/>
      <c r="H76" s="94"/>
      <c r="I76" s="113"/>
      <c r="J76" s="131"/>
      <c r="K76" s="131"/>
    </row>
    <row r="77" spans="1:12" customFormat="1" ht="15" customHeight="1" x14ac:dyDescent="0.25">
      <c r="A77" s="112"/>
      <c r="B77" s="88"/>
      <c r="C77" s="169"/>
      <c r="D77" s="224"/>
      <c r="E77" s="89"/>
      <c r="F77" s="93"/>
      <c r="G77" s="89"/>
      <c r="H77" s="94"/>
      <c r="I77" s="113"/>
      <c r="J77" s="131"/>
      <c r="K77" s="131"/>
    </row>
    <row r="78" spans="1:12" customFormat="1" ht="15" customHeight="1" x14ac:dyDescent="0.25">
      <c r="A78" s="112"/>
      <c r="B78" s="88"/>
      <c r="C78" s="169"/>
      <c r="D78" s="224"/>
      <c r="E78" s="89"/>
      <c r="F78" s="93"/>
      <c r="G78" s="89"/>
      <c r="H78" s="94"/>
      <c r="I78" s="113"/>
      <c r="J78" s="131"/>
      <c r="K78" s="131"/>
    </row>
    <row r="79" spans="1:12" ht="10.5" customHeight="1" x14ac:dyDescent="0.2">
      <c r="A79" s="103"/>
      <c r="B79" s="9"/>
      <c r="C79" s="10"/>
      <c r="D79" s="10"/>
      <c r="E79" s="10"/>
      <c r="F79" s="10"/>
      <c r="G79" s="10"/>
      <c r="H79" s="30"/>
      <c r="I79" s="102"/>
    </row>
    <row r="80" spans="1:12" ht="26.25" customHeight="1" x14ac:dyDescent="0.25">
      <c r="A80" s="103"/>
      <c r="B80" s="211" t="s">
        <v>5</v>
      </c>
      <c r="C80" s="212"/>
      <c r="D80" s="213"/>
      <c r="E80" s="226"/>
      <c r="F80" s="332"/>
      <c r="G80" s="332"/>
      <c r="H80" s="333"/>
      <c r="I80" s="102"/>
      <c r="L80"/>
    </row>
    <row r="81" spans="1:13" ht="26.25" customHeight="1" x14ac:dyDescent="0.2">
      <c r="A81" s="103"/>
      <c r="B81" s="211" t="s">
        <v>4</v>
      </c>
      <c r="C81" s="212"/>
      <c r="D81" s="213"/>
      <c r="E81" s="226"/>
      <c r="F81" s="332"/>
      <c r="G81" s="332"/>
      <c r="H81" s="333"/>
      <c r="I81" s="114"/>
    </row>
    <row r="82" spans="1:13" x14ac:dyDescent="0.2">
      <c r="A82" s="103"/>
      <c r="B82" s="9"/>
      <c r="C82" s="10"/>
      <c r="D82" s="10"/>
      <c r="E82" s="10"/>
      <c r="F82" s="10"/>
      <c r="G82" s="10"/>
      <c r="H82" s="30"/>
      <c r="I82" s="114"/>
    </row>
    <row r="83" spans="1:13" x14ac:dyDescent="0.2">
      <c r="A83" s="103"/>
      <c r="B83" s="17" t="s">
        <v>76</v>
      </c>
      <c r="C83" s="51"/>
      <c r="D83" s="10"/>
      <c r="E83" s="10"/>
      <c r="F83" s="10"/>
      <c r="G83" s="10"/>
      <c r="H83" s="30"/>
      <c r="I83" s="115"/>
    </row>
    <row r="84" spans="1:13" ht="33.75" customHeight="1" x14ac:dyDescent="0.25">
      <c r="A84" s="103"/>
      <c r="B84" s="239" t="s">
        <v>6</v>
      </c>
      <c r="C84" s="213"/>
      <c r="D84" s="240"/>
      <c r="E84" s="241" t="s">
        <v>119</v>
      </c>
      <c r="F84" s="241"/>
      <c r="G84" s="241"/>
      <c r="H84" s="242"/>
      <c r="I84" s="102" t="s">
        <v>119</v>
      </c>
      <c r="L84"/>
    </row>
    <row r="85" spans="1:13" ht="33.75" customHeight="1" x14ac:dyDescent="0.25">
      <c r="A85" s="103"/>
      <c r="B85" s="159" t="s">
        <v>86</v>
      </c>
      <c r="C85" s="160"/>
      <c r="D85" s="161"/>
      <c r="E85" s="241" t="s">
        <v>119</v>
      </c>
      <c r="F85" s="241"/>
      <c r="G85" s="241"/>
      <c r="H85" s="242"/>
      <c r="I85" s="102" t="s">
        <v>117</v>
      </c>
      <c r="L85"/>
    </row>
    <row r="86" spans="1:13" ht="33.75" customHeight="1" x14ac:dyDescent="0.25">
      <c r="A86" s="103"/>
      <c r="B86" s="159" t="s">
        <v>107</v>
      </c>
      <c r="C86" s="160"/>
      <c r="D86" s="161"/>
      <c r="E86" s="241" t="s">
        <v>119</v>
      </c>
      <c r="F86" s="241"/>
      <c r="G86" s="241"/>
      <c r="H86" s="242"/>
      <c r="I86" s="102" t="s">
        <v>118</v>
      </c>
      <c r="L86"/>
    </row>
    <row r="87" spans="1:13" ht="10.5" customHeight="1" x14ac:dyDescent="0.2">
      <c r="A87" s="103"/>
      <c r="B87" s="9"/>
      <c r="C87" s="10"/>
      <c r="D87" s="10"/>
      <c r="E87" s="10"/>
      <c r="F87" s="10"/>
      <c r="G87" s="10"/>
      <c r="H87" s="30"/>
      <c r="I87" s="116"/>
    </row>
    <row r="88" spans="1:13" ht="30" customHeight="1" x14ac:dyDescent="0.2">
      <c r="A88" s="103"/>
      <c r="B88" s="22" t="s">
        <v>40</v>
      </c>
      <c r="C88" s="52"/>
      <c r="D88" s="10"/>
      <c r="E88" s="10"/>
      <c r="F88" s="10"/>
      <c r="G88" s="10"/>
      <c r="H88" s="30"/>
      <c r="I88" s="117"/>
    </row>
    <row r="89" spans="1:13" ht="16.5" customHeight="1" x14ac:dyDescent="0.2">
      <c r="A89" s="137"/>
      <c r="B89" s="138" t="s">
        <v>167</v>
      </c>
      <c r="C89" s="139"/>
      <c r="D89" s="139"/>
      <c r="E89" s="139"/>
      <c r="F89" s="139"/>
      <c r="G89" s="142"/>
      <c r="H89" s="30"/>
      <c r="I89" s="144"/>
      <c r="J89" s="11"/>
      <c r="K89" s="145"/>
      <c r="L89" s="144"/>
      <c r="M89" s="133"/>
    </row>
    <row r="90" spans="1:13" ht="16.5" customHeight="1" x14ac:dyDescent="0.2">
      <c r="A90" s="137"/>
      <c r="B90" s="138" t="s">
        <v>168</v>
      </c>
      <c r="C90" s="139"/>
      <c r="D90" s="139"/>
      <c r="E90" s="139"/>
      <c r="F90" s="139"/>
      <c r="G90" s="142"/>
      <c r="H90" s="30"/>
      <c r="I90" s="144"/>
      <c r="J90" s="11"/>
      <c r="K90" s="145"/>
      <c r="L90" s="144"/>
      <c r="M90" s="133"/>
    </row>
    <row r="91" spans="1:13" ht="32.25" customHeight="1" x14ac:dyDescent="0.25">
      <c r="A91" s="103"/>
      <c r="B91" s="383" t="s">
        <v>170</v>
      </c>
      <c r="C91" s="251"/>
      <c r="D91" s="252"/>
      <c r="E91" s="384">
        <v>44348</v>
      </c>
      <c r="F91" s="385"/>
      <c r="G91" s="385"/>
      <c r="H91" s="386"/>
      <c r="I91" s="118">
        <v>42887</v>
      </c>
      <c r="L91"/>
    </row>
    <row r="92" spans="1:13" ht="39" customHeight="1" x14ac:dyDescent="0.25">
      <c r="A92" s="103"/>
      <c r="B92" s="250" t="s">
        <v>171</v>
      </c>
      <c r="C92" s="251"/>
      <c r="D92" s="252"/>
      <c r="E92" s="384">
        <v>45930</v>
      </c>
      <c r="F92" s="385"/>
      <c r="G92" s="385"/>
      <c r="H92" s="386"/>
      <c r="I92" s="118">
        <v>43738</v>
      </c>
      <c r="L92"/>
    </row>
    <row r="93" spans="1:13" ht="15.75" x14ac:dyDescent="0.2">
      <c r="A93" s="140"/>
      <c r="B93" s="138" t="s">
        <v>169</v>
      </c>
      <c r="C93" s="141"/>
      <c r="D93" s="10"/>
      <c r="E93" s="10"/>
      <c r="F93" s="147"/>
      <c r="G93" s="142"/>
      <c r="H93" s="143"/>
      <c r="I93" s="144"/>
      <c r="J93" s="11"/>
      <c r="K93" s="145"/>
      <c r="L93" s="146"/>
      <c r="M93" s="133"/>
    </row>
    <row r="94" spans="1:13" ht="32.25" customHeight="1" x14ac:dyDescent="0.25">
      <c r="A94" s="103"/>
      <c r="B94" s="250" t="s">
        <v>172</v>
      </c>
      <c r="C94" s="251"/>
      <c r="D94" s="252"/>
      <c r="E94" s="253"/>
      <c r="F94" s="254"/>
      <c r="G94" s="254"/>
      <c r="H94" s="255"/>
      <c r="I94" s="118">
        <v>42887</v>
      </c>
      <c r="L94"/>
    </row>
    <row r="95" spans="1:13" ht="39" customHeight="1" x14ac:dyDescent="0.25">
      <c r="A95" s="103"/>
      <c r="B95" s="250" t="s">
        <v>173</v>
      </c>
      <c r="C95" s="251"/>
      <c r="D95" s="252"/>
      <c r="E95" s="253"/>
      <c r="F95" s="254"/>
      <c r="G95" s="254"/>
      <c r="H95" s="255"/>
      <c r="I95" s="118">
        <v>43738</v>
      </c>
      <c r="L95"/>
    </row>
    <row r="96" spans="1:13" x14ac:dyDescent="0.2">
      <c r="A96" s="103"/>
      <c r="B96" s="9"/>
      <c r="C96" s="10"/>
      <c r="D96" s="10"/>
      <c r="E96" s="10"/>
      <c r="F96" s="10"/>
      <c r="G96" s="10"/>
      <c r="H96" s="30"/>
      <c r="I96" s="102"/>
    </row>
    <row r="97" spans="1:12" ht="22.5" customHeight="1" x14ac:dyDescent="0.25">
      <c r="A97" s="103"/>
      <c r="B97" s="17" t="s">
        <v>41</v>
      </c>
      <c r="C97" s="51"/>
      <c r="D97" s="10"/>
      <c r="E97" s="10"/>
      <c r="F97" s="10"/>
      <c r="G97" s="10"/>
      <c r="H97" s="30"/>
      <c r="I97" s="102"/>
      <c r="L97"/>
    </row>
    <row r="98" spans="1:12" ht="22.5" customHeight="1" x14ac:dyDescent="0.2">
      <c r="A98" s="119"/>
      <c r="B98" s="243" t="s">
        <v>113</v>
      </c>
      <c r="C98" s="244"/>
      <c r="D98" s="244"/>
      <c r="E98" s="244"/>
      <c r="F98" s="244"/>
      <c r="G98" s="244"/>
      <c r="H98" s="245"/>
      <c r="I98" s="102"/>
    </row>
    <row r="99" spans="1:12" ht="35.25" customHeight="1" x14ac:dyDescent="0.2">
      <c r="A99" s="103"/>
      <c r="B99" s="159" t="s">
        <v>87</v>
      </c>
      <c r="C99" s="160"/>
      <c r="D99" s="161"/>
      <c r="E99" s="237"/>
      <c r="F99" s="237"/>
      <c r="G99" s="237"/>
      <c r="H99" s="238"/>
      <c r="I99" s="120" t="s">
        <v>162</v>
      </c>
    </row>
    <row r="100" spans="1:12" ht="38.25" customHeight="1" x14ac:dyDescent="0.2">
      <c r="A100" s="103"/>
      <c r="B100" s="159" t="s">
        <v>82</v>
      </c>
      <c r="C100" s="160"/>
      <c r="D100" s="161"/>
      <c r="E100" s="237"/>
      <c r="F100" s="237"/>
      <c r="G100" s="237"/>
      <c r="H100" s="238"/>
      <c r="I100" s="102" t="s">
        <v>163</v>
      </c>
    </row>
    <row r="101" spans="1:12" ht="23.25" customHeight="1" x14ac:dyDescent="0.2">
      <c r="A101" s="103"/>
      <c r="B101" s="18"/>
      <c r="C101" s="53"/>
      <c r="D101" s="11"/>
      <c r="E101" s="10"/>
      <c r="F101" s="10"/>
      <c r="G101" s="10"/>
      <c r="H101" s="26"/>
      <c r="I101" s="102" t="s">
        <v>164</v>
      </c>
    </row>
    <row r="102" spans="1:12" ht="15.75" customHeight="1" x14ac:dyDescent="0.2">
      <c r="A102" s="236"/>
      <c r="B102" s="17" t="s">
        <v>98</v>
      </c>
      <c r="C102" s="51"/>
      <c r="D102" s="11"/>
      <c r="E102" s="10"/>
      <c r="F102" s="10"/>
      <c r="G102" s="10"/>
      <c r="H102" s="26"/>
      <c r="I102" s="102" t="s">
        <v>161</v>
      </c>
    </row>
    <row r="103" spans="1:12" ht="34.5" customHeight="1" x14ac:dyDescent="0.2">
      <c r="A103" s="236"/>
      <c r="B103" s="239" t="s">
        <v>88</v>
      </c>
      <c r="C103" s="213"/>
      <c r="D103" s="240"/>
      <c r="E103" s="246">
        <f>E128</f>
        <v>0</v>
      </c>
      <c r="F103" s="247"/>
      <c r="G103" s="247"/>
      <c r="H103" s="248"/>
      <c r="I103" s="129"/>
    </row>
    <row r="104" spans="1:12" ht="34.5" customHeight="1" x14ac:dyDescent="0.2">
      <c r="A104" s="236"/>
      <c r="B104" s="239" t="s">
        <v>89</v>
      </c>
      <c r="C104" s="213"/>
      <c r="D104" s="240"/>
      <c r="E104" s="249" t="str">
        <f>G128</f>
        <v/>
      </c>
      <c r="F104" s="247"/>
      <c r="G104" s="247"/>
      <c r="H104" s="248"/>
      <c r="I104" s="102"/>
    </row>
    <row r="105" spans="1:12" ht="34.5" customHeight="1" x14ac:dyDescent="0.2">
      <c r="A105" s="103"/>
      <c r="B105" s="239" t="s">
        <v>90</v>
      </c>
      <c r="C105" s="213"/>
      <c r="D105" s="240"/>
      <c r="E105" s="247" t="s">
        <v>120</v>
      </c>
      <c r="F105" s="247"/>
      <c r="G105" s="247"/>
      <c r="H105" s="248"/>
      <c r="I105" s="121"/>
    </row>
    <row r="106" spans="1:12" ht="15" customHeight="1" x14ac:dyDescent="0.25">
      <c r="A106" s="103"/>
      <c r="B106" s="18"/>
      <c r="C106" s="53"/>
      <c r="D106" s="11"/>
      <c r="E106" s="10"/>
      <c r="F106" s="10"/>
      <c r="G106" s="10"/>
      <c r="H106" s="26"/>
      <c r="I106" s="102"/>
      <c r="L106"/>
    </row>
    <row r="107" spans="1:12" ht="27" customHeight="1" x14ac:dyDescent="0.25">
      <c r="A107" s="103"/>
      <c r="B107" s="13" t="s">
        <v>42</v>
      </c>
      <c r="C107" s="50"/>
      <c r="D107" s="11"/>
      <c r="E107" s="10"/>
      <c r="F107" s="10"/>
      <c r="G107" s="10"/>
      <c r="H107" s="26"/>
      <c r="I107" s="102"/>
      <c r="L107"/>
    </row>
    <row r="108" spans="1:12" ht="54.75" customHeight="1" x14ac:dyDescent="0.2">
      <c r="A108" s="103"/>
      <c r="B108" s="344" t="s">
        <v>121</v>
      </c>
      <c r="C108" s="345"/>
      <c r="D108" s="345"/>
      <c r="E108" s="345"/>
      <c r="F108" s="345"/>
      <c r="G108" s="345"/>
      <c r="H108" s="346"/>
      <c r="I108" s="102"/>
    </row>
    <row r="109" spans="1:12" ht="22.5" customHeight="1" x14ac:dyDescent="0.2">
      <c r="A109" s="103"/>
      <c r="B109" s="393" t="s">
        <v>105</v>
      </c>
      <c r="C109" s="394"/>
      <c r="D109" s="395"/>
      <c r="E109" s="395"/>
      <c r="F109" s="395"/>
      <c r="G109" s="395"/>
      <c r="H109" s="396"/>
      <c r="I109" s="102"/>
    </row>
    <row r="110" spans="1:12" ht="32.25" customHeight="1" x14ac:dyDescent="0.2">
      <c r="A110" s="103"/>
      <c r="B110" s="391" t="s">
        <v>11</v>
      </c>
      <c r="C110" s="392"/>
      <c r="D110" s="232"/>
      <c r="E110" s="231" t="s">
        <v>23</v>
      </c>
      <c r="F110" s="232"/>
      <c r="G110" s="377" t="s">
        <v>12</v>
      </c>
      <c r="H110" s="378"/>
      <c r="I110" s="102"/>
    </row>
    <row r="111" spans="1:12" s="4" customFormat="1" ht="46.5" customHeight="1" x14ac:dyDescent="0.2">
      <c r="A111" s="110"/>
      <c r="B111" s="350" t="s">
        <v>166</v>
      </c>
      <c r="C111" s="351"/>
      <c r="D111" s="352"/>
      <c r="E111" s="373" t="s">
        <v>111</v>
      </c>
      <c r="F111" s="374"/>
      <c r="G111" s="226"/>
      <c r="H111" s="333"/>
      <c r="I111" s="122">
        <v>0</v>
      </c>
      <c r="J111" s="132"/>
      <c r="K111" s="132"/>
    </row>
    <row r="112" spans="1:12" ht="31.5" customHeight="1" x14ac:dyDescent="0.2">
      <c r="A112" s="123"/>
      <c r="B112" s="18"/>
      <c r="C112" s="53"/>
      <c r="D112" s="11"/>
      <c r="E112" s="10"/>
      <c r="F112" s="10"/>
      <c r="G112" s="10"/>
      <c r="H112" s="26"/>
      <c r="I112" s="102"/>
    </row>
    <row r="113" spans="1:12" ht="18.75" customHeight="1" x14ac:dyDescent="0.2">
      <c r="A113" s="103"/>
      <c r="B113" s="13" t="s">
        <v>43</v>
      </c>
      <c r="C113" s="50"/>
      <c r="D113" s="11"/>
      <c r="E113" s="10"/>
      <c r="F113" s="10"/>
      <c r="G113" s="10"/>
      <c r="H113" s="26"/>
      <c r="I113" s="102"/>
    </row>
    <row r="114" spans="1:12" x14ac:dyDescent="0.2">
      <c r="A114" s="103"/>
      <c r="B114" s="23" t="s">
        <v>99</v>
      </c>
      <c r="C114" s="54"/>
      <c r="D114" s="10"/>
      <c r="E114" s="10"/>
      <c r="F114" s="10"/>
      <c r="G114" s="10"/>
      <c r="H114" s="30"/>
      <c r="I114" s="102"/>
    </row>
    <row r="115" spans="1:12" ht="29.25" customHeight="1" x14ac:dyDescent="0.2">
      <c r="A115" s="103"/>
      <c r="B115" s="370" t="s">
        <v>13</v>
      </c>
      <c r="C115" s="371"/>
      <c r="D115" s="371"/>
      <c r="E115" s="371"/>
      <c r="F115" s="371"/>
      <c r="G115" s="371"/>
      <c r="H115" s="372"/>
      <c r="I115" s="102"/>
    </row>
    <row r="116" spans="1:12" ht="12.75" customHeight="1" x14ac:dyDescent="0.2">
      <c r="A116" s="103"/>
      <c r="B116" s="355"/>
      <c r="C116" s="356"/>
      <c r="D116" s="356"/>
      <c r="E116" s="356"/>
      <c r="F116" s="356"/>
      <c r="G116" s="356"/>
      <c r="H116" s="357"/>
      <c r="I116" s="124"/>
    </row>
    <row r="117" spans="1:12" ht="22.5" customHeight="1" x14ac:dyDescent="0.2">
      <c r="A117" s="103"/>
      <c r="B117" s="364" t="s">
        <v>182</v>
      </c>
      <c r="C117" s="365"/>
      <c r="D117" s="366"/>
      <c r="E117" s="375" t="s">
        <v>178</v>
      </c>
      <c r="F117" s="366" t="s">
        <v>14</v>
      </c>
      <c r="G117" s="375" t="s">
        <v>179</v>
      </c>
      <c r="H117" s="31" t="s">
        <v>15</v>
      </c>
      <c r="I117" s="102"/>
    </row>
    <row r="118" spans="1:12" ht="20.25" customHeight="1" x14ac:dyDescent="0.2">
      <c r="A118" s="103"/>
      <c r="B118" s="367"/>
      <c r="C118" s="368"/>
      <c r="D118" s="369"/>
      <c r="E118" s="376"/>
      <c r="F118" s="369"/>
      <c r="G118" s="376"/>
      <c r="H118" s="62" t="str">
        <f>IF((E86="ANO")*AND(E84="ANO"),"bez DPH","vč. DPH")</f>
        <v>vč. DPH</v>
      </c>
      <c r="I118" s="102"/>
    </row>
    <row r="119" spans="1:12" ht="42" customHeight="1" x14ac:dyDescent="0.2">
      <c r="A119" s="103"/>
      <c r="B119" s="358" t="s">
        <v>176</v>
      </c>
      <c r="C119" s="359"/>
      <c r="D119" s="360"/>
      <c r="E119" s="149"/>
      <c r="F119" s="148"/>
      <c r="G119" s="134"/>
      <c r="H119" s="80">
        <f>E119*F119*G119</f>
        <v>0</v>
      </c>
      <c r="I119" s="102">
        <v>0</v>
      </c>
    </row>
    <row r="120" spans="1:12" ht="39" customHeight="1" x14ac:dyDescent="0.2">
      <c r="A120" s="103"/>
      <c r="B120" s="350" t="s">
        <v>141</v>
      </c>
      <c r="C120" s="351"/>
      <c r="D120" s="352"/>
      <c r="E120" s="149"/>
      <c r="F120" s="148"/>
      <c r="G120" s="135"/>
      <c r="H120" s="80">
        <f t="shared" ref="H120" si="0">E120*F120*G120</f>
        <v>0</v>
      </c>
      <c r="I120" s="102"/>
    </row>
    <row r="121" spans="1:12" ht="46.5" customHeight="1" x14ac:dyDescent="0.2">
      <c r="A121" s="103"/>
      <c r="B121" s="397" t="s">
        <v>177</v>
      </c>
      <c r="C121" s="398"/>
      <c r="D121" s="399"/>
      <c r="E121" s="149"/>
      <c r="F121" s="148"/>
      <c r="G121" s="135"/>
      <c r="H121" s="80">
        <f>E121*F121*G121</f>
        <v>0</v>
      </c>
      <c r="I121" s="102"/>
    </row>
    <row r="122" spans="1:12" ht="36.75" customHeight="1" x14ac:dyDescent="0.2">
      <c r="A122" s="103"/>
      <c r="B122" s="361" t="s">
        <v>16</v>
      </c>
      <c r="C122" s="362"/>
      <c r="D122" s="363"/>
      <c r="E122" s="353">
        <f>SUM(H119:H121)</f>
        <v>0</v>
      </c>
      <c r="F122" s="353"/>
      <c r="G122" s="353"/>
      <c r="H122" s="354"/>
      <c r="I122" s="102"/>
    </row>
    <row r="123" spans="1:12" ht="15.75" customHeight="1" x14ac:dyDescent="0.25">
      <c r="A123" s="103"/>
      <c r="B123" s="18"/>
      <c r="C123" s="53"/>
      <c r="D123" s="11"/>
      <c r="E123" s="10"/>
      <c r="F123" s="10"/>
      <c r="G123" s="10"/>
      <c r="H123" s="26"/>
      <c r="I123" s="102"/>
      <c r="L123"/>
    </row>
    <row r="124" spans="1:12" x14ac:dyDescent="0.2">
      <c r="A124" s="103"/>
      <c r="B124" s="9"/>
      <c r="C124" s="10"/>
      <c r="D124" s="10"/>
      <c r="E124" s="10"/>
      <c r="F124" s="10"/>
      <c r="G124" s="10"/>
      <c r="H124" s="26"/>
      <c r="I124" s="102"/>
    </row>
    <row r="125" spans="1:12" ht="17.25" customHeight="1" x14ac:dyDescent="0.25">
      <c r="A125" s="103"/>
      <c r="B125" s="70" t="s">
        <v>77</v>
      </c>
      <c r="C125" s="71"/>
      <c r="D125" s="16"/>
      <c r="E125" s="16"/>
      <c r="F125" s="16"/>
      <c r="G125" s="72"/>
      <c r="H125" s="73"/>
      <c r="I125" s="102"/>
      <c r="L125"/>
    </row>
    <row r="126" spans="1:12" ht="28.5" customHeight="1" x14ac:dyDescent="0.25">
      <c r="A126" s="103"/>
      <c r="B126" s="327" t="s">
        <v>7</v>
      </c>
      <c r="C126" s="328"/>
      <c r="D126" s="328"/>
      <c r="E126" s="402" t="s">
        <v>106</v>
      </c>
      <c r="F126" s="402"/>
      <c r="G126" s="325" t="s">
        <v>18</v>
      </c>
      <c r="H126" s="326"/>
      <c r="I126" s="102"/>
      <c r="L126"/>
    </row>
    <row r="127" spans="1:12" ht="24.75" customHeight="1" x14ac:dyDescent="0.25">
      <c r="A127" s="103"/>
      <c r="B127" s="205" t="s">
        <v>8</v>
      </c>
      <c r="C127" s="206"/>
      <c r="D127" s="206"/>
      <c r="E127" s="204"/>
      <c r="F127" s="204"/>
      <c r="G127" s="400" t="str">
        <f>IF(E135=0,"",(E127/$E$135))</f>
        <v/>
      </c>
      <c r="H127" s="401"/>
      <c r="I127" s="102">
        <v>0</v>
      </c>
      <c r="L127"/>
    </row>
    <row r="128" spans="1:12" ht="28.5" customHeight="1" thickBot="1" x14ac:dyDescent="0.3">
      <c r="A128" s="103"/>
      <c r="B128" s="191" t="s">
        <v>122</v>
      </c>
      <c r="C128" s="192"/>
      <c r="D128" s="192"/>
      <c r="E128" s="193"/>
      <c r="F128" s="193"/>
      <c r="G128" s="403" t="str">
        <f>IF(E135=0,"",(E128/$E$135))</f>
        <v/>
      </c>
      <c r="H128" s="404"/>
      <c r="I128" s="125">
        <f>E122*0.5</f>
        <v>0</v>
      </c>
      <c r="L128"/>
    </row>
    <row r="129" spans="1:12" ht="15.75" customHeight="1" x14ac:dyDescent="0.25">
      <c r="A129" s="103"/>
      <c r="B129" s="387" t="s">
        <v>93</v>
      </c>
      <c r="C129" s="388"/>
      <c r="D129" s="388"/>
      <c r="E129" s="389"/>
      <c r="F129" s="389"/>
      <c r="G129" s="389"/>
      <c r="H129" s="390"/>
      <c r="I129" s="102">
        <v>300000</v>
      </c>
      <c r="J129" s="133"/>
      <c r="L129"/>
    </row>
    <row r="130" spans="1:12" ht="29.25" customHeight="1" x14ac:dyDescent="0.25">
      <c r="A130" s="103"/>
      <c r="B130" s="205" t="s">
        <v>17</v>
      </c>
      <c r="C130" s="206"/>
      <c r="D130" s="206"/>
      <c r="E130" s="272" t="s">
        <v>106</v>
      </c>
      <c r="F130" s="382"/>
      <c r="G130" s="377" t="s">
        <v>18</v>
      </c>
      <c r="H130" s="378"/>
      <c r="I130" s="126">
        <v>0.5</v>
      </c>
      <c r="L130"/>
    </row>
    <row r="131" spans="1:12" ht="15" x14ac:dyDescent="0.25">
      <c r="A131" s="103"/>
      <c r="B131" s="202"/>
      <c r="C131" s="203"/>
      <c r="D131" s="203"/>
      <c r="E131" s="204"/>
      <c r="F131" s="204"/>
      <c r="G131" s="198" t="str">
        <f>IF((E135=0),"",(E131/$E$135))</f>
        <v/>
      </c>
      <c r="H131" s="199"/>
      <c r="I131" s="102"/>
      <c r="L131"/>
    </row>
    <row r="132" spans="1:12" ht="15" x14ac:dyDescent="0.25">
      <c r="A132" s="103"/>
      <c r="B132" s="202"/>
      <c r="C132" s="203"/>
      <c r="D132" s="203"/>
      <c r="E132" s="204"/>
      <c r="F132" s="204"/>
      <c r="G132" s="198" t="str">
        <f>IF($E$135=0,"",(E132/$E$135))</f>
        <v/>
      </c>
      <c r="H132" s="199"/>
      <c r="I132" s="102"/>
      <c r="L132"/>
    </row>
    <row r="133" spans="1:12" ht="15" x14ac:dyDescent="0.25">
      <c r="A133" s="103"/>
      <c r="B133" s="202"/>
      <c r="C133" s="203"/>
      <c r="D133" s="203"/>
      <c r="E133" s="204"/>
      <c r="F133" s="204"/>
      <c r="G133" s="198" t="str">
        <f t="shared" ref="G133:G134" si="1">IF($E$135=0,"",(E133/$E$135))</f>
        <v/>
      </c>
      <c r="H133" s="199"/>
      <c r="I133" s="102"/>
      <c r="L133"/>
    </row>
    <row r="134" spans="1:12" ht="15.75" thickBot="1" x14ac:dyDescent="0.3">
      <c r="A134" s="103"/>
      <c r="B134" s="202"/>
      <c r="C134" s="203"/>
      <c r="D134" s="203"/>
      <c r="E134" s="204"/>
      <c r="F134" s="204"/>
      <c r="G134" s="198" t="str">
        <f t="shared" si="1"/>
        <v/>
      </c>
      <c r="H134" s="199"/>
      <c r="I134" s="102"/>
      <c r="L134"/>
    </row>
    <row r="135" spans="1:12" customFormat="1" ht="34.5" customHeight="1" x14ac:dyDescent="0.25">
      <c r="A135" s="112"/>
      <c r="B135" s="180" t="s">
        <v>165</v>
      </c>
      <c r="C135" s="181"/>
      <c r="D135" s="182"/>
      <c r="E135" s="183">
        <f>E127+E128+E131+E132+E133+E134</f>
        <v>0</v>
      </c>
      <c r="F135" s="184"/>
      <c r="G135" s="200" t="str">
        <f>IF(E135=0,"",(E135/E135))</f>
        <v/>
      </c>
      <c r="H135" s="201"/>
      <c r="I135" s="102"/>
      <c r="J135" s="131"/>
      <c r="K135" s="131"/>
    </row>
    <row r="136" spans="1:12" ht="17.25" customHeight="1" x14ac:dyDescent="0.25">
      <c r="A136" s="103"/>
      <c r="B136" s="152" t="s">
        <v>123</v>
      </c>
      <c r="C136" s="153"/>
      <c r="D136" s="153"/>
      <c r="E136" s="153"/>
      <c r="F136" s="153"/>
      <c r="G136" s="153"/>
      <c r="H136" s="154"/>
      <c r="I136" s="102"/>
      <c r="L136"/>
    </row>
    <row r="137" spans="1:12" ht="22.5" customHeight="1" x14ac:dyDescent="0.25">
      <c r="A137" s="103"/>
      <c r="B137" s="9"/>
      <c r="C137" s="10"/>
      <c r="D137" s="10"/>
      <c r="E137" s="10"/>
      <c r="F137" s="10"/>
      <c r="G137" s="10"/>
      <c r="H137" s="26"/>
      <c r="I137" s="102"/>
      <c r="L137"/>
    </row>
    <row r="138" spans="1:12" ht="22.5" customHeight="1" x14ac:dyDescent="0.25">
      <c r="A138" s="103"/>
      <c r="B138" s="13" t="s">
        <v>44</v>
      </c>
      <c r="C138" s="50"/>
      <c r="D138" s="10"/>
      <c r="E138" s="10"/>
      <c r="F138" s="10"/>
      <c r="G138" s="10"/>
      <c r="H138" s="30"/>
      <c r="I138" s="102"/>
      <c r="L138"/>
    </row>
    <row r="139" spans="1:12" ht="15" x14ac:dyDescent="0.25">
      <c r="A139" s="103"/>
      <c r="B139" s="9"/>
      <c r="C139" s="10"/>
      <c r="D139" s="10"/>
      <c r="E139" s="10"/>
      <c r="F139" s="10"/>
      <c r="G139" s="10"/>
      <c r="H139" s="26"/>
      <c r="I139" s="102"/>
      <c r="L139"/>
    </row>
    <row r="140" spans="1:12" ht="29.25" customHeight="1" x14ac:dyDescent="0.25">
      <c r="A140" s="103"/>
      <c r="B140" s="172" t="s">
        <v>124</v>
      </c>
      <c r="C140" s="173"/>
      <c r="D140" s="174"/>
      <c r="E140" s="174"/>
      <c r="F140" s="174"/>
      <c r="G140" s="174"/>
      <c r="H140" s="175"/>
      <c r="I140" s="102"/>
      <c r="L140"/>
    </row>
    <row r="141" spans="1:12" ht="102" customHeight="1" x14ac:dyDescent="0.25">
      <c r="A141" s="103"/>
      <c r="B141" s="155"/>
      <c r="C141" s="156"/>
      <c r="D141" s="157"/>
      <c r="E141" s="157"/>
      <c r="F141" s="157"/>
      <c r="G141" s="157"/>
      <c r="H141" s="158"/>
      <c r="I141" s="102">
        <v>501</v>
      </c>
      <c r="L141"/>
    </row>
    <row r="142" spans="1:12" ht="39" customHeight="1" x14ac:dyDescent="0.25">
      <c r="A142" s="103"/>
      <c r="B142" s="159" t="s">
        <v>97</v>
      </c>
      <c r="C142" s="160"/>
      <c r="D142" s="161"/>
      <c r="E142" s="161"/>
      <c r="F142" s="161"/>
      <c r="G142" s="161"/>
      <c r="H142" s="162"/>
      <c r="I142" s="102"/>
      <c r="L142"/>
    </row>
    <row r="143" spans="1:12" ht="102" customHeight="1" x14ac:dyDescent="0.25">
      <c r="A143" s="103"/>
      <c r="B143" s="155"/>
      <c r="C143" s="156"/>
      <c r="D143" s="157"/>
      <c r="E143" s="157"/>
      <c r="F143" s="157"/>
      <c r="G143" s="157"/>
      <c r="H143" s="158"/>
      <c r="I143" s="102">
        <v>501</v>
      </c>
      <c r="L143"/>
    </row>
    <row r="144" spans="1:12" ht="15.75" customHeight="1" x14ac:dyDescent="0.25">
      <c r="A144" s="103"/>
      <c r="B144" s="9"/>
      <c r="C144" s="10"/>
      <c r="D144" s="10"/>
      <c r="E144" s="10"/>
      <c r="F144" s="10"/>
      <c r="G144" s="10"/>
      <c r="H144" s="26"/>
      <c r="I144" s="102"/>
      <c r="L144"/>
    </row>
    <row r="145" spans="1:12" ht="15.75" customHeight="1" x14ac:dyDescent="0.25">
      <c r="A145" s="103"/>
      <c r="B145" s="13" t="s">
        <v>130</v>
      </c>
      <c r="C145" s="50"/>
      <c r="D145" s="10"/>
      <c r="E145" s="10"/>
      <c r="F145" s="10"/>
      <c r="G145" s="10"/>
      <c r="H145" s="26"/>
      <c r="I145" s="102"/>
      <c r="L145"/>
    </row>
    <row r="146" spans="1:12" ht="9.75" customHeight="1" x14ac:dyDescent="0.25">
      <c r="A146" s="103"/>
      <c r="B146" s="9"/>
      <c r="C146" s="10"/>
      <c r="D146" s="10"/>
      <c r="E146" s="10"/>
      <c r="F146" s="10"/>
      <c r="G146" s="10"/>
      <c r="H146" s="26"/>
      <c r="I146" s="102"/>
      <c r="L146"/>
    </row>
    <row r="147" spans="1:12" ht="339" customHeight="1" x14ac:dyDescent="0.25">
      <c r="A147" s="119"/>
      <c r="B147" s="176" t="s">
        <v>125</v>
      </c>
      <c r="C147" s="177"/>
      <c r="D147" s="178"/>
      <c r="E147" s="178"/>
      <c r="F147" s="178"/>
      <c r="G147" s="178"/>
      <c r="H147" s="179"/>
      <c r="I147" s="102"/>
      <c r="L147"/>
    </row>
    <row r="148" spans="1:12" ht="11.25" customHeight="1" x14ac:dyDescent="0.25">
      <c r="A148" s="103"/>
      <c r="B148" s="44"/>
      <c r="C148" s="45"/>
      <c r="D148" s="42"/>
      <c r="E148" s="42"/>
      <c r="F148" s="42"/>
      <c r="G148" s="42"/>
      <c r="H148" s="43"/>
      <c r="I148" s="102"/>
      <c r="L148"/>
    </row>
    <row r="149" spans="1:12" ht="31.5" customHeight="1" x14ac:dyDescent="0.25">
      <c r="A149" s="103"/>
      <c r="B149" s="22" t="s">
        <v>131</v>
      </c>
      <c r="C149" s="52"/>
      <c r="D149" s="42"/>
      <c r="E149" s="42"/>
      <c r="F149" s="42"/>
      <c r="G149" s="42"/>
      <c r="H149" s="43"/>
      <c r="I149" s="102"/>
      <c r="L149"/>
    </row>
    <row r="150" spans="1:12" ht="23.25" customHeight="1" x14ac:dyDescent="0.25">
      <c r="A150" s="103"/>
      <c r="B150" s="21" t="s">
        <v>80</v>
      </c>
      <c r="C150" s="167"/>
      <c r="D150" s="167"/>
      <c r="E150" s="97" t="s">
        <v>28</v>
      </c>
      <c r="F150" s="167"/>
      <c r="G150" s="167"/>
      <c r="H150" s="168"/>
      <c r="I150" s="102"/>
      <c r="L150"/>
    </row>
    <row r="151" spans="1:12" ht="23.25" customHeight="1" x14ac:dyDescent="0.25">
      <c r="A151" s="103"/>
      <c r="B151" s="21" t="s">
        <v>29</v>
      </c>
      <c r="C151" s="167"/>
      <c r="D151" s="167"/>
      <c r="E151" s="167"/>
      <c r="F151" s="97" t="s">
        <v>83</v>
      </c>
      <c r="G151" s="167"/>
      <c r="H151" s="168"/>
      <c r="I151" s="102"/>
      <c r="L151"/>
    </row>
    <row r="152" spans="1:12" ht="23.25" customHeight="1" x14ac:dyDescent="0.25">
      <c r="A152" s="103"/>
      <c r="B152" s="21" t="s">
        <v>94</v>
      </c>
      <c r="C152" s="169"/>
      <c r="D152" s="170"/>
      <c r="E152" s="170"/>
      <c r="F152" s="170"/>
      <c r="G152" s="170"/>
      <c r="H152" s="171"/>
      <c r="I152" s="102"/>
      <c r="L152"/>
    </row>
    <row r="153" spans="1:12" ht="60" customHeight="1" x14ac:dyDescent="0.25">
      <c r="A153" s="103"/>
      <c r="B153" s="61" t="s">
        <v>47</v>
      </c>
      <c r="C153" s="167"/>
      <c r="D153" s="167"/>
      <c r="E153" s="167"/>
      <c r="F153" s="167"/>
      <c r="G153" s="167"/>
      <c r="H153" s="168"/>
      <c r="I153" s="102"/>
      <c r="L153"/>
    </row>
    <row r="154" spans="1:12" ht="26.25" customHeight="1" x14ac:dyDescent="0.25">
      <c r="A154" s="103"/>
      <c r="B154" s="61" t="s">
        <v>45</v>
      </c>
      <c r="C154" s="167"/>
      <c r="D154" s="167"/>
      <c r="E154" s="167"/>
      <c r="F154" s="167"/>
      <c r="G154" s="167"/>
      <c r="H154" s="168"/>
      <c r="I154" s="102"/>
      <c r="L154"/>
    </row>
    <row r="155" spans="1:12" ht="21.75" customHeight="1" x14ac:dyDescent="0.25">
      <c r="A155" s="103"/>
      <c r="B155" s="61" t="s">
        <v>46</v>
      </c>
      <c r="C155" s="167"/>
      <c r="D155" s="167"/>
      <c r="E155" s="167"/>
      <c r="F155" s="167"/>
      <c r="G155" s="167"/>
      <c r="H155" s="168"/>
      <c r="I155" s="102"/>
      <c r="L155"/>
    </row>
    <row r="156" spans="1:12" ht="15" x14ac:dyDescent="0.25">
      <c r="A156" s="103"/>
      <c r="B156" s="44"/>
      <c r="C156" s="45"/>
      <c r="D156" s="42"/>
      <c r="E156" s="42"/>
      <c r="F156" s="42"/>
      <c r="G156" s="42"/>
      <c r="H156" s="43"/>
      <c r="I156" s="102"/>
      <c r="L156"/>
    </row>
    <row r="157" spans="1:12" ht="16.5" customHeight="1" x14ac:dyDescent="0.25">
      <c r="A157" s="103"/>
      <c r="B157" s="22" t="s">
        <v>132</v>
      </c>
      <c r="C157" s="52"/>
      <c r="D157" s="42"/>
      <c r="E157" s="42"/>
      <c r="F157" s="42"/>
      <c r="G157" s="42"/>
      <c r="H157" s="43"/>
      <c r="I157" s="102"/>
      <c r="L157"/>
    </row>
    <row r="158" spans="1:12" x14ac:dyDescent="0.2">
      <c r="A158" s="103"/>
      <c r="B158" s="9"/>
      <c r="C158" s="10"/>
      <c r="D158" s="10"/>
      <c r="E158" s="10"/>
      <c r="F158" s="10"/>
      <c r="G158" s="10"/>
      <c r="H158" s="26"/>
      <c r="I158" s="102"/>
    </row>
    <row r="159" spans="1:12" s="63" customFormat="1" x14ac:dyDescent="0.2">
      <c r="A159" s="127"/>
      <c r="B159" s="164" t="s">
        <v>133</v>
      </c>
      <c r="C159" s="165"/>
      <c r="D159" s="165"/>
      <c r="E159" s="165"/>
      <c r="F159" s="165"/>
      <c r="G159" s="165"/>
      <c r="H159" s="166"/>
      <c r="I159" s="102"/>
    </row>
    <row r="160" spans="1:12" ht="15.75" customHeight="1" x14ac:dyDescent="0.2">
      <c r="A160" s="103"/>
      <c r="B160" s="195" t="s">
        <v>48</v>
      </c>
      <c r="C160" s="196"/>
      <c r="D160" s="196"/>
      <c r="E160" s="196"/>
      <c r="F160" s="196"/>
      <c r="G160" s="196"/>
      <c r="H160" s="197"/>
      <c r="I160" s="102"/>
    </row>
    <row r="161" spans="1:9" ht="7.5" customHeight="1" x14ac:dyDescent="0.2">
      <c r="A161" s="103"/>
      <c r="B161" s="9"/>
      <c r="C161" s="10"/>
      <c r="D161" s="10"/>
      <c r="E161" s="10"/>
      <c r="F161" s="10"/>
      <c r="G161" s="10"/>
      <c r="H161" s="26"/>
      <c r="I161" s="102"/>
    </row>
    <row r="162" spans="1:9" ht="15.75" customHeight="1" x14ac:dyDescent="0.2">
      <c r="A162" s="103"/>
      <c r="B162" s="9"/>
      <c r="C162" s="10"/>
      <c r="D162" s="10" t="s">
        <v>70</v>
      </c>
      <c r="E162" s="10" t="s">
        <v>71</v>
      </c>
      <c r="F162" s="10"/>
      <c r="G162" s="10" t="s">
        <v>72</v>
      </c>
      <c r="H162" s="26"/>
      <c r="I162" s="102"/>
    </row>
    <row r="163" spans="1:9" ht="15.75" customHeight="1" x14ac:dyDescent="0.2">
      <c r="A163" s="103"/>
      <c r="B163" s="81" t="s">
        <v>49</v>
      </c>
      <c r="C163" s="163" t="s">
        <v>50</v>
      </c>
      <c r="D163" s="163"/>
      <c r="E163" s="163"/>
      <c r="F163" s="163"/>
      <c r="G163" s="163" t="s">
        <v>51</v>
      </c>
      <c r="H163" s="194"/>
      <c r="I163" s="102"/>
    </row>
    <row r="164" spans="1:9" ht="17.25" customHeight="1" x14ac:dyDescent="0.2">
      <c r="A164" s="103"/>
      <c r="B164" s="82" t="s">
        <v>52</v>
      </c>
      <c r="C164" s="151" t="s">
        <v>53</v>
      </c>
      <c r="D164" s="151"/>
      <c r="E164" s="151"/>
      <c r="F164" s="151"/>
      <c r="G164" s="77"/>
      <c r="H164" s="83"/>
      <c r="I164" s="102"/>
    </row>
    <row r="165" spans="1:9" ht="17.25" customHeight="1" x14ac:dyDescent="0.2">
      <c r="A165" s="103"/>
      <c r="B165" s="82" t="s">
        <v>54</v>
      </c>
      <c r="C165" s="151" t="s">
        <v>55</v>
      </c>
      <c r="D165" s="151"/>
      <c r="E165" s="151"/>
      <c r="F165" s="151"/>
      <c r="G165" s="77"/>
      <c r="H165" s="83"/>
      <c r="I165" s="102"/>
    </row>
    <row r="166" spans="1:9" ht="20.25" customHeight="1" x14ac:dyDescent="0.2">
      <c r="A166" s="103"/>
      <c r="B166" s="82" t="s">
        <v>56</v>
      </c>
      <c r="C166" s="151" t="s">
        <v>135</v>
      </c>
      <c r="D166" s="151"/>
      <c r="E166" s="151"/>
      <c r="F166" s="151"/>
      <c r="G166" s="150"/>
      <c r="H166" s="84"/>
      <c r="I166" s="102" t="s">
        <v>127</v>
      </c>
    </row>
    <row r="167" spans="1:9" ht="29.25" customHeight="1" x14ac:dyDescent="0.2">
      <c r="A167" s="103"/>
      <c r="B167" s="82" t="s">
        <v>57</v>
      </c>
      <c r="C167" s="151" t="s">
        <v>174</v>
      </c>
      <c r="D167" s="151"/>
      <c r="E167" s="151"/>
      <c r="F167" s="151"/>
      <c r="G167" s="150"/>
      <c r="H167" s="84"/>
      <c r="I167" s="102" t="s">
        <v>126</v>
      </c>
    </row>
    <row r="168" spans="1:9" ht="66" customHeight="1" x14ac:dyDescent="0.2">
      <c r="A168" s="103"/>
      <c r="B168" s="82" t="s">
        <v>58</v>
      </c>
      <c r="C168" s="151" t="s">
        <v>61</v>
      </c>
      <c r="D168" s="151"/>
      <c r="E168" s="151"/>
      <c r="F168" s="151"/>
      <c r="G168" s="150"/>
      <c r="H168" s="84"/>
      <c r="I168" s="102" t="s">
        <v>128</v>
      </c>
    </row>
    <row r="169" spans="1:9" ht="21.75" customHeight="1" x14ac:dyDescent="0.2">
      <c r="A169" s="103"/>
      <c r="B169" s="82" t="s">
        <v>59</v>
      </c>
      <c r="C169" s="151" t="s">
        <v>63</v>
      </c>
      <c r="D169" s="151"/>
      <c r="E169" s="151"/>
      <c r="F169" s="151"/>
      <c r="G169" s="150"/>
      <c r="H169" s="84"/>
      <c r="I169" s="102"/>
    </row>
    <row r="170" spans="1:9" ht="31.5" customHeight="1" x14ac:dyDescent="0.2">
      <c r="A170" s="103"/>
      <c r="B170" s="82" t="s">
        <v>60</v>
      </c>
      <c r="C170" s="151" t="s">
        <v>112</v>
      </c>
      <c r="D170" s="151"/>
      <c r="E170" s="151"/>
      <c r="F170" s="151"/>
      <c r="G170" s="150"/>
      <c r="H170" s="84"/>
      <c r="I170" s="102"/>
    </row>
    <row r="171" spans="1:9" ht="31.5" customHeight="1" x14ac:dyDescent="0.2">
      <c r="A171" s="103"/>
      <c r="B171" s="82" t="s">
        <v>62</v>
      </c>
      <c r="C171" s="379" t="s">
        <v>180</v>
      </c>
      <c r="D171" s="380"/>
      <c r="E171" s="380"/>
      <c r="F171" s="381"/>
      <c r="G171" s="150"/>
      <c r="H171" s="84"/>
      <c r="I171" s="102"/>
    </row>
    <row r="172" spans="1:9" ht="20.25" customHeight="1" x14ac:dyDescent="0.2">
      <c r="A172" s="103"/>
      <c r="B172" s="82" t="s">
        <v>64</v>
      </c>
      <c r="C172" s="151" t="s">
        <v>67</v>
      </c>
      <c r="D172" s="151"/>
      <c r="E172" s="151"/>
      <c r="F172" s="151"/>
      <c r="G172" s="136"/>
      <c r="H172" s="84"/>
      <c r="I172" s="102"/>
    </row>
    <row r="173" spans="1:9" ht="20.25" customHeight="1" x14ac:dyDescent="0.2">
      <c r="A173" s="103"/>
      <c r="B173" s="82" t="s">
        <v>65</v>
      </c>
      <c r="C173" s="151" t="s">
        <v>68</v>
      </c>
      <c r="D173" s="151"/>
      <c r="E173" s="151"/>
      <c r="F173" s="151"/>
      <c r="G173" s="136"/>
      <c r="H173" s="84"/>
      <c r="I173" s="102"/>
    </row>
    <row r="174" spans="1:9" ht="20.25" customHeight="1" x14ac:dyDescent="0.2">
      <c r="A174" s="103"/>
      <c r="B174" s="82" t="s">
        <v>66</v>
      </c>
      <c r="C174" s="151" t="s">
        <v>69</v>
      </c>
      <c r="D174" s="151"/>
      <c r="E174" s="151"/>
      <c r="F174" s="151"/>
      <c r="G174" s="136"/>
      <c r="H174" s="84"/>
      <c r="I174" s="102"/>
    </row>
    <row r="175" spans="1:9" ht="20.25" customHeight="1" x14ac:dyDescent="0.2">
      <c r="A175" s="103"/>
      <c r="B175" s="82" t="s">
        <v>181</v>
      </c>
      <c r="C175" s="151" t="s">
        <v>129</v>
      </c>
      <c r="D175" s="151"/>
      <c r="E175" s="151"/>
      <c r="F175" s="151"/>
      <c r="G175" s="77"/>
      <c r="H175" s="83"/>
      <c r="I175" s="102"/>
    </row>
    <row r="176" spans="1:9" ht="13.5" thickBot="1" x14ac:dyDescent="0.25">
      <c r="A176" s="103"/>
      <c r="B176" s="41"/>
      <c r="C176" s="42"/>
      <c r="D176" s="42"/>
      <c r="E176" s="42"/>
      <c r="F176" s="42"/>
      <c r="G176" s="42"/>
      <c r="H176" s="43"/>
      <c r="I176" s="102"/>
    </row>
    <row r="177" spans="1:9" x14ac:dyDescent="0.2">
      <c r="A177" s="103"/>
      <c r="B177" s="188" t="s">
        <v>73</v>
      </c>
      <c r="C177" s="189"/>
      <c r="D177" s="189"/>
      <c r="E177" s="189"/>
      <c r="F177" s="189"/>
      <c r="G177" s="189"/>
      <c r="H177" s="190"/>
      <c r="I177" s="102"/>
    </row>
    <row r="178" spans="1:9" x14ac:dyDescent="0.2">
      <c r="A178" s="103"/>
      <c r="B178" s="185"/>
      <c r="C178" s="186"/>
      <c r="D178" s="186"/>
      <c r="E178" s="186"/>
      <c r="F178" s="186"/>
      <c r="G178" s="186"/>
      <c r="H178" s="187"/>
      <c r="I178" s="102"/>
    </row>
    <row r="179" spans="1:9" x14ac:dyDescent="0.2">
      <c r="A179" s="103"/>
      <c r="B179" s="38" t="s">
        <v>74</v>
      </c>
      <c r="C179" s="39"/>
      <c r="D179" s="39"/>
      <c r="E179" s="39"/>
      <c r="F179" s="39"/>
      <c r="G179" s="39"/>
      <c r="H179" s="40"/>
      <c r="I179" s="102"/>
    </row>
    <row r="180" spans="1:9" ht="42.75" customHeight="1" x14ac:dyDescent="0.2">
      <c r="A180" s="103"/>
      <c r="B180" s="185" t="s">
        <v>75</v>
      </c>
      <c r="C180" s="186"/>
      <c r="D180" s="186"/>
      <c r="E180" s="186"/>
      <c r="F180" s="186"/>
      <c r="G180" s="186"/>
      <c r="H180" s="187"/>
      <c r="I180" s="102"/>
    </row>
    <row r="181" spans="1:9" ht="27.75" customHeight="1" x14ac:dyDescent="0.2">
      <c r="A181" s="103"/>
      <c r="B181" s="38"/>
      <c r="C181" s="39"/>
      <c r="D181" s="39"/>
      <c r="E181" s="39"/>
      <c r="F181" s="39"/>
      <c r="G181" s="39"/>
      <c r="H181" s="40"/>
      <c r="I181" s="102"/>
    </row>
    <row r="182" spans="1:9" ht="36" customHeight="1" x14ac:dyDescent="0.2">
      <c r="A182" s="103"/>
      <c r="B182" s="38"/>
      <c r="C182" s="39"/>
      <c r="D182" s="39"/>
      <c r="E182" s="39"/>
      <c r="F182" s="39"/>
      <c r="G182" s="39"/>
      <c r="H182" s="40"/>
      <c r="I182" s="102"/>
    </row>
    <row r="183" spans="1:9" ht="13.5" thickBot="1" x14ac:dyDescent="0.25">
      <c r="A183" s="103"/>
      <c r="B183" s="8"/>
      <c r="C183" s="6"/>
      <c r="D183" s="6"/>
      <c r="E183" s="6"/>
      <c r="F183" s="6"/>
      <c r="G183" s="6"/>
      <c r="H183" s="33"/>
      <c r="I183" s="102"/>
    </row>
    <row r="184" spans="1:9" ht="13.5" thickBot="1" x14ac:dyDescent="0.25">
      <c r="A184" s="103"/>
      <c r="B184" s="19"/>
      <c r="C184" s="55"/>
      <c r="D184" s="20"/>
      <c r="E184" s="20"/>
      <c r="F184" s="20"/>
      <c r="G184" s="20"/>
      <c r="H184" s="34"/>
      <c r="I184" s="102"/>
    </row>
    <row r="185" spans="1:9" ht="21.75" customHeight="1" x14ac:dyDescent="0.2">
      <c r="A185" s="103"/>
      <c r="B185" s="128"/>
      <c r="C185" s="128"/>
      <c r="D185" s="128"/>
      <c r="E185" s="128"/>
      <c r="F185" s="128"/>
      <c r="G185" s="128"/>
      <c r="H185" s="128"/>
      <c r="I185" s="102"/>
    </row>
  </sheetData>
  <sheetProtection password="D9CD" sheet="1" selectLockedCells="1"/>
  <protectedRanges>
    <protectedRange sqref="E11:H12 B15 E20 E23 E25:H25 E27:H30 E33:H36 B39:H42 E48:H49 B56:H60 B64:H68 B74:H78 E80:H81 E84:H86 E94:H95 E99:H100 B47:H47 E119:F121 E127:F128 B131:H134 B141 B143 F150 C150:C151 G151 C152:H155 G111:H111 G166:G174 E91:H92" name="Oblast1"/>
  </protectedRanges>
  <mergeCells count="197">
    <mergeCell ref="B133:D133"/>
    <mergeCell ref="E133:F133"/>
    <mergeCell ref="E130:F130"/>
    <mergeCell ref="E41:F41"/>
    <mergeCell ref="B91:D91"/>
    <mergeCell ref="E91:H91"/>
    <mergeCell ref="B92:D92"/>
    <mergeCell ref="E92:H92"/>
    <mergeCell ref="B129:H129"/>
    <mergeCell ref="E81:H81"/>
    <mergeCell ref="B110:D110"/>
    <mergeCell ref="G110:H110"/>
    <mergeCell ref="E110:F110"/>
    <mergeCell ref="B105:D105"/>
    <mergeCell ref="B109:H109"/>
    <mergeCell ref="B121:D121"/>
    <mergeCell ref="E127:F127"/>
    <mergeCell ref="G127:H127"/>
    <mergeCell ref="E126:F126"/>
    <mergeCell ref="B127:D127"/>
    <mergeCell ref="G128:H128"/>
    <mergeCell ref="B134:D134"/>
    <mergeCell ref="E134:F134"/>
    <mergeCell ref="C39:D39"/>
    <mergeCell ref="C40:D40"/>
    <mergeCell ref="C41:D41"/>
    <mergeCell ref="C42:D42"/>
    <mergeCell ref="B131:D131"/>
    <mergeCell ref="E131:F131"/>
    <mergeCell ref="B111:D111"/>
    <mergeCell ref="E122:H122"/>
    <mergeCell ref="B116:H116"/>
    <mergeCell ref="B119:D119"/>
    <mergeCell ref="B122:D122"/>
    <mergeCell ref="B117:D118"/>
    <mergeCell ref="G111:H111"/>
    <mergeCell ref="B115:H115"/>
    <mergeCell ref="E111:F111"/>
    <mergeCell ref="G117:G118"/>
    <mergeCell ref="G130:H130"/>
    <mergeCell ref="G131:H131"/>
    <mergeCell ref="B120:D120"/>
    <mergeCell ref="E117:E118"/>
    <mergeCell ref="F117:F118"/>
    <mergeCell ref="B130:D130"/>
    <mergeCell ref="E36:H36"/>
    <mergeCell ref="C63:D63"/>
    <mergeCell ref="C64:D64"/>
    <mergeCell ref="C65:D65"/>
    <mergeCell ref="C66:D66"/>
    <mergeCell ref="E42:F42"/>
    <mergeCell ref="E48:H48"/>
    <mergeCell ref="G126:H126"/>
    <mergeCell ref="B126:D126"/>
    <mergeCell ref="B51:H51"/>
    <mergeCell ref="C67:D67"/>
    <mergeCell ref="C68:D68"/>
    <mergeCell ref="B48:D48"/>
    <mergeCell ref="E80:H80"/>
    <mergeCell ref="B72:H72"/>
    <mergeCell ref="B52:H52"/>
    <mergeCell ref="B49:D49"/>
    <mergeCell ref="E49:H49"/>
    <mergeCell ref="E46:G46"/>
    <mergeCell ref="E47:G47"/>
    <mergeCell ref="B70:H70"/>
    <mergeCell ref="E105:H105"/>
    <mergeCell ref="B108:H108"/>
    <mergeCell ref="C38:D38"/>
    <mergeCell ref="B2:H2"/>
    <mergeCell ref="E27:H27"/>
    <mergeCell ref="E28:H28"/>
    <mergeCell ref="E29:H29"/>
    <mergeCell ref="E30:H30"/>
    <mergeCell ref="B27:D27"/>
    <mergeCell ref="B28:D28"/>
    <mergeCell ref="B29:D29"/>
    <mergeCell ref="B30:D30"/>
    <mergeCell ref="E24:F24"/>
    <mergeCell ref="E25:F25"/>
    <mergeCell ref="B3:H3"/>
    <mergeCell ref="B5:H5"/>
    <mergeCell ref="B6:H6"/>
    <mergeCell ref="B4:H4"/>
    <mergeCell ref="B7:H7"/>
    <mergeCell ref="E11:H11"/>
    <mergeCell ref="B13:H13"/>
    <mergeCell ref="B9:H9"/>
    <mergeCell ref="E20:H20"/>
    <mergeCell ref="B8:H8"/>
    <mergeCell ref="B11:D11"/>
    <mergeCell ref="B12:D12"/>
    <mergeCell ref="E12:H12"/>
    <mergeCell ref="B15:H15"/>
    <mergeCell ref="B14:H14"/>
    <mergeCell ref="B19:D19"/>
    <mergeCell ref="F16:H16"/>
    <mergeCell ref="B26:H26"/>
    <mergeCell ref="E23:H23"/>
    <mergeCell ref="B32:H32"/>
    <mergeCell ref="B23:D23"/>
    <mergeCell ref="B22:D22"/>
    <mergeCell ref="E22:H22"/>
    <mergeCell ref="D21:H21"/>
    <mergeCell ref="B24:D24"/>
    <mergeCell ref="B20:D20"/>
    <mergeCell ref="B16:E16"/>
    <mergeCell ref="B25:D25"/>
    <mergeCell ref="E19:H19"/>
    <mergeCell ref="B31:H31"/>
    <mergeCell ref="A102:A104"/>
    <mergeCell ref="B99:D99"/>
    <mergeCell ref="E99:H99"/>
    <mergeCell ref="B84:D84"/>
    <mergeCell ref="E84:H84"/>
    <mergeCell ref="B85:D85"/>
    <mergeCell ref="B98:H98"/>
    <mergeCell ref="E100:H100"/>
    <mergeCell ref="E103:H103"/>
    <mergeCell ref="E104:H104"/>
    <mergeCell ref="B100:D100"/>
    <mergeCell ref="B103:D103"/>
    <mergeCell ref="B104:D104"/>
    <mergeCell ref="B94:D94"/>
    <mergeCell ref="E94:H94"/>
    <mergeCell ref="B95:D95"/>
    <mergeCell ref="E95:H95"/>
    <mergeCell ref="E85:H85"/>
    <mergeCell ref="B86:D86"/>
    <mergeCell ref="E86:H86"/>
    <mergeCell ref="B33:D33"/>
    <mergeCell ref="E33:H33"/>
    <mergeCell ref="B34:D34"/>
    <mergeCell ref="B81:D81"/>
    <mergeCell ref="B80:D80"/>
    <mergeCell ref="B62:H62"/>
    <mergeCell ref="B71:H71"/>
    <mergeCell ref="B54:H54"/>
    <mergeCell ref="C73:D73"/>
    <mergeCell ref="C74:D74"/>
    <mergeCell ref="C75:D75"/>
    <mergeCell ref="C76:D76"/>
    <mergeCell ref="C77:D77"/>
    <mergeCell ref="C78:D78"/>
    <mergeCell ref="C46:D46"/>
    <mergeCell ref="C47:D47"/>
    <mergeCell ref="E34:H34"/>
    <mergeCell ref="B35:D35"/>
    <mergeCell ref="E35:H35"/>
    <mergeCell ref="E39:F39"/>
    <mergeCell ref="E40:F40"/>
    <mergeCell ref="B37:H37"/>
    <mergeCell ref="E38:F38"/>
    <mergeCell ref="B36:D36"/>
    <mergeCell ref="B135:D135"/>
    <mergeCell ref="E135:F135"/>
    <mergeCell ref="G151:H151"/>
    <mergeCell ref="B180:H180"/>
    <mergeCell ref="B178:H178"/>
    <mergeCell ref="B177:H177"/>
    <mergeCell ref="B128:D128"/>
    <mergeCell ref="E128:F128"/>
    <mergeCell ref="G163:H163"/>
    <mergeCell ref="B160:H160"/>
    <mergeCell ref="C164:F164"/>
    <mergeCell ref="G132:H132"/>
    <mergeCell ref="G133:H133"/>
    <mergeCell ref="G134:H134"/>
    <mergeCell ref="G135:H135"/>
    <mergeCell ref="C167:F167"/>
    <mergeCell ref="C168:F168"/>
    <mergeCell ref="C169:F169"/>
    <mergeCell ref="C170:F170"/>
    <mergeCell ref="C172:F172"/>
    <mergeCell ref="C173:F173"/>
    <mergeCell ref="B132:D132"/>
    <mergeCell ref="E132:F132"/>
    <mergeCell ref="C174:F174"/>
    <mergeCell ref="C175:F175"/>
    <mergeCell ref="B136:H136"/>
    <mergeCell ref="C165:F165"/>
    <mergeCell ref="C166:F166"/>
    <mergeCell ref="B141:H141"/>
    <mergeCell ref="B142:H142"/>
    <mergeCell ref="B143:H143"/>
    <mergeCell ref="C163:F163"/>
    <mergeCell ref="B159:H159"/>
    <mergeCell ref="C155:H155"/>
    <mergeCell ref="C150:D150"/>
    <mergeCell ref="F150:H150"/>
    <mergeCell ref="C151:E151"/>
    <mergeCell ref="C152:H152"/>
    <mergeCell ref="C153:H153"/>
    <mergeCell ref="C154:H154"/>
    <mergeCell ref="B140:H140"/>
    <mergeCell ref="B147:H147"/>
    <mergeCell ref="C171:F171"/>
  </mergeCells>
  <conditionalFormatting sqref="E135:F135">
    <cfRule type="cellIs" dxfId="3" priority="2" operator="notEqual">
      <formula>$E$122</formula>
    </cfRule>
  </conditionalFormatting>
  <conditionalFormatting sqref="G128:H128">
    <cfRule type="cellIs" dxfId="2" priority="1" operator="greaterThan">
      <formula>$I$130</formula>
    </cfRule>
  </conditionalFormatting>
  <dataValidations xWindow="630" yWindow="783" count="23">
    <dataValidation type="list" allowBlank="1" showInputMessage="1" showErrorMessage="1" prompt="Vyberte z následujících možností" sqref="E84:H86">
      <formula1>$I$84:$I$86</formula1>
    </dataValidation>
    <dataValidation type="list" allowBlank="1" showInputMessage="1" showErrorMessage="1" sqref="H39:H43">
      <formula1>$I$39:$I$40</formula1>
    </dataValidation>
    <dataValidation type="date" operator="greaterThanOrEqual" allowBlank="1" showInputMessage="1" showErrorMessage="1" error="Datum nemůže být dřívější než 1.6.2018." prompt="Datum nemůže být dřívější než 1.6.2021." sqref="E94:H94">
      <formula1>E91</formula1>
    </dataValidation>
    <dataValidation type="date" operator="lessThanOrEqual" allowBlank="1" showInputMessage="1" showErrorMessage="1" error="Nejzazší datum ukončení fyzické realizace projektu je 30.9.2020." prompt="Nejzazší datum ukončení fyzické realizace projektu je 30.9.2025." sqref="E95:H95">
      <formula1>E92</formula1>
    </dataValidation>
    <dataValidation type="whole" operator="greaterThanOrEqual" allowBlank="1" showInputMessage="1" showErrorMessage="1" sqref="G111:H111">
      <formula1>I111</formula1>
    </dataValidation>
    <dataValidation type="decimal" operator="greaterThan" allowBlank="1" showInputMessage="1" showErrorMessage="1" sqref="E127:F127">
      <formula1>I127</formula1>
    </dataValidation>
    <dataValidation type="decimal" operator="lessThanOrEqual" allowBlank="1" showInputMessage="1" showErrorMessage="1" prompt="Max. počet let poskytování stipendia je 3,5 roku" sqref="G121">
      <formula1>3.5</formula1>
    </dataValidation>
    <dataValidation type="whole" allowBlank="1" showInputMessage="1" showErrorMessage="1" error="Min. výše dotace je 50.000,- Kč._x000a_Max. výše dotace je 300 000,- Kč._x000a_Max. míra dotace je 50% celkových uznatelných výdajů." prompt="Min. výše dotace je 12 500 Kč_x000a_Max. výše dotace je 500 000 Kč._x000a_Max. míra dotace je 50 % celkových způsobilých výdajů." sqref="E128:F128">
      <formula1>12500</formula1>
      <formula2>500000</formula2>
    </dataValidation>
    <dataValidation type="textLength" operator="lessThan" allowBlank="1" showInputMessage="1" showErrorMessage="1" sqref="B141:H141 B143:H143">
      <formula1>I141</formula1>
    </dataValidation>
    <dataValidation type="textLength" operator="lessThan" allowBlank="1" showInputMessage="1" showErrorMessage="1" error="Délka textu max. 200 znaků." prompt="Délka textu max. 200 znaků." sqref="E15:H15 B15">
      <formula1>I15</formula1>
    </dataValidation>
    <dataValidation type="textLength" operator="lessThan" allowBlank="1" showInputMessage="1" showErrorMessage="1" error="Délka textu max. 200 znaků." prompt="Délka textu max. 200 znaků." sqref="C15">
      <formula1>#REF!</formula1>
    </dataValidation>
    <dataValidation type="textLength" operator="lessThan" allowBlank="1" showInputMessage="1" showErrorMessage="1" error="Délka textu max. 200 znaků." prompt="Délka textu max. 200 znaků." sqref="D15">
      <formula1>I45</formula1>
    </dataValidation>
    <dataValidation type="list" allowBlank="1" showInputMessage="1" showErrorMessage="1" prompt="Vyberte typ právní formy:" sqref="E20:H20">
      <formula1>$I$43:$I$59</formula1>
    </dataValidation>
    <dataValidation type="list" allowBlank="1" showInputMessage="1" showErrorMessage="1" sqref="E99:H99">
      <formula1>$I$99:$I$102</formula1>
    </dataValidation>
    <dataValidation type="whole" operator="lessThanOrEqual" allowBlank="1" showInputMessage="1" showErrorMessage="1" prompt="Max. počet let poskytování stipendia je 2 roky" sqref="G119:G120">
      <formula1>2</formula1>
    </dataValidation>
    <dataValidation type="custom" allowBlank="1" showInputMessage="1" showErrorMessage="1" error="Předpokládané finanční zdroje se musí rovnat celkovým neinvestičním uznatelným výdajům (pole E120)" sqref="E135:F135">
      <formula1>E122</formula1>
    </dataValidation>
    <dataValidation type="list" allowBlank="1" showInputMessage="1" showErrorMessage="1" prompt="Vyberte z nabízených možností." sqref="G166:G174">
      <formula1>$I$166:$I$168</formula1>
    </dataValidation>
    <dataValidation operator="greaterThan" allowBlank="1" showInputMessage="1" showErrorMessage="1" error="Datum nemůže být dřívější než 2.8.2016." sqref="E91:H91"/>
    <dataValidation operator="lessThan" allowBlank="1" showInputMessage="1" showErrorMessage="1" error="Nejzazší datum ukončení fyzické realizace projektu je 30.9.2017." sqref="E92:H92"/>
    <dataValidation type="whole" operator="greaterThan" allowBlank="1" showInputMessage="1" showErrorMessage="1" prompt="Minimální počet je 1" sqref="E119:E121">
      <formula1>1</formula1>
    </dataValidation>
    <dataValidation type="whole" operator="greaterThanOrEqual" allowBlank="1" showInputMessage="1" showErrorMessage="1" prompt="Min. jednotková cena je 100.000 Kč." sqref="F119">
      <formula1>100000</formula1>
    </dataValidation>
    <dataValidation type="whole" operator="greaterThanOrEqual" allowBlank="1" showInputMessage="1" showErrorMessage="1" prompt="Min. jednotková cena je 25.000 Kč" sqref="F120">
      <formula1>25000</formula1>
    </dataValidation>
    <dataValidation type="whole" operator="greaterThanOrEqual" allowBlank="1" showInputMessage="1" showErrorMessage="1" prompt="Min. jednotková cena je 40.000 Kč" sqref="F121">
      <formula1>40000</formula1>
    </dataValidation>
  </dataValidations>
  <pageMargins left="0.7" right="0.7" top="0.75" bottom="0.75" header="0.3" footer="0.3"/>
  <pageSetup paperSize="9" scale="68" fitToHeight="0" orientation="portrait" r:id="rId1"/>
  <rowBreaks count="1" manualBreakCount="1">
    <brk id="30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72E83274-C531-4999-83BC-8074DF8A8BD4}">
            <xm:f>NOT(ISERROR(SEARCH($I$84,E84)))</xm:f>
            <xm:f>$I$84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E84:H84</xm:sqref>
        </x14:conditionalFormatting>
        <x14:conditionalFormatting xmlns:xm="http://schemas.microsoft.com/office/excel/2006/main">
          <x14:cfRule type="containsText" priority="3" operator="containsText" id="{EE5267DE-4091-40FF-9F18-6AFCA4E9F04A}">
            <xm:f>NOT(ISERROR(SEARCH($I$84,E85)))</xm:f>
            <xm:f>$I$84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E85:H86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RP16-21</vt:lpstr>
      <vt:lpstr>'RP16-21'!Oblast_tisku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pavlickova.d</dc:creator>
  <cp:lastModifiedBy>Marek Tomáš</cp:lastModifiedBy>
  <cp:lastPrinted>2018-05-21T08:20:26Z</cp:lastPrinted>
  <dcterms:created xsi:type="dcterms:W3CDTF">2015-07-16T08:33:54Z</dcterms:created>
  <dcterms:modified xsi:type="dcterms:W3CDTF">2021-08-09T05:29:46Z</dcterms:modified>
</cp:coreProperties>
</file>