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konomika\ZKOLA\2024\"/>
    </mc:Choice>
  </mc:AlternateContent>
  <xr:revisionPtr revIDLastSave="0" documentId="8_{1B618B46-6CB2-4723-928C-A89AEE272E77}" xr6:coauthVersionLast="47" xr6:coauthVersionMax="47" xr10:uidLastSave="{00000000-0000-0000-0000-000000000000}"/>
  <bookViews>
    <workbookView xWindow="-120" yWindow="-120" windowWidth="29040" windowHeight="17520" tabRatio="971" xr2:uid="{00000000-000D-0000-FFFF-FFFF00000000}"/>
  </bookViews>
  <sheets>
    <sheet name="ř.č.2" sheetId="39" r:id="rId1"/>
    <sheet name="ř.č.3" sheetId="48" r:id="rId2"/>
    <sheet name="ř.č.5" sheetId="49" r:id="rId3"/>
    <sheet name="ř.č.8" sheetId="41" r:id="rId4"/>
    <sheet name="ř.č.9" sheetId="42" r:id="rId5"/>
    <sheet name="ř.č.10" sheetId="43" r:id="rId6"/>
    <sheet name="ř.č.11" sheetId="26" r:id="rId7"/>
    <sheet name="ř.č.12" sheetId="30" r:id="rId8"/>
    <sheet name="ř.č.13" sheetId="35" r:id="rId9"/>
    <sheet name="ř.č.14" sheetId="44" r:id="rId10"/>
    <sheet name="ř.č.15" sheetId="45" r:id="rId11"/>
    <sheet name="ř.č.16" sheetId="46" r:id="rId12"/>
    <sheet name="ř.č.17" sheetId="32" r:id="rId13"/>
    <sheet name="ř.č.18" sheetId="37" r:id="rId14"/>
    <sheet name="ř.č.19" sheetId="36" r:id="rId15"/>
    <sheet name="ř.č.23" sheetId="16" r:id="rId16"/>
    <sheet name="ř.č.24" sheetId="17" r:id="rId17"/>
    <sheet name="ř.č.25" sheetId="18" r:id="rId18"/>
    <sheet name="ř.č.32" sheetId="19" r:id="rId19"/>
    <sheet name="ř.č.33" sheetId="20" r:id="rId20"/>
    <sheet name="ř.č.34" sheetId="21" r:id="rId21"/>
    <sheet name="ř.č.38" sheetId="29" r:id="rId22"/>
    <sheet name="ř.č.39" sheetId="28" r:id="rId23"/>
    <sheet name="ř.č.40" sheetId="27" r:id="rId24"/>
    <sheet name="ř.č.44" sheetId="22" r:id="rId25"/>
    <sheet name="ř.č.45" sheetId="23" r:id="rId26"/>
  </sheets>
  <calcPr calcId="191029"/>
  <customWorkbookViews>
    <customWorkbookView name="kraj - vlastní zobrazení (2)" guid="{870FA27C-07D8-4C73-B8DE-C062A9FA7A0E}" mergeInterval="0" personalView="1" maximized="1" windowWidth="1020" windowHeight="577" activeSheetId="25"/>
    <customWorkbookView name="kraj - vlastní zobrazení" guid="{BD550E2D-5A13-4DCD-8207-F03E30E83E0E}" mergeInterval="0" personalView="1" maximized="1" xWindow="38" yWindow="32" windowWidth="744" windowHeight="558" activeSheetId="11" showComments="commIndAndComment"/>
    <customWorkbookView name="Zlinsky kraj - vlastní pohled" guid="{F6CAA2D7-F165-4585-B311-FBB90CE27D95}" mergeInterval="0" personalView="1" maximized="1" windowWidth="796" windowHeight="409" activeSheetId="5"/>
    <customWorkbookView name="Tomášů Marie - vlastní zobrazení" guid="{9CAAA60C-106D-4F8E-A81F-95CFD06AFDD7}" mergeInterval="0" personalView="1" maximized="1" windowWidth="1020" windowHeight="566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0" i="23" l="1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I38" i="23"/>
  <c r="I39" i="23"/>
  <c r="I40" i="23"/>
  <c r="I41" i="23"/>
  <c r="I42" i="23"/>
  <c r="I43" i="23"/>
  <c r="I44" i="23"/>
  <c r="I45" i="23"/>
  <c r="I46" i="23"/>
  <c r="I47" i="23"/>
  <c r="I48" i="23"/>
  <c r="I49" i="23"/>
  <c r="I50" i="23"/>
  <c r="I51" i="23"/>
  <c r="I52" i="23"/>
  <c r="I53" i="23"/>
  <c r="I54" i="23"/>
  <c r="I55" i="23"/>
  <c r="I56" i="23"/>
  <c r="I57" i="23"/>
  <c r="I58" i="23"/>
  <c r="I59" i="23"/>
  <c r="I60" i="23"/>
  <c r="I61" i="23"/>
  <c r="I62" i="23"/>
  <c r="I63" i="23"/>
  <c r="I64" i="23"/>
  <c r="I65" i="23"/>
  <c r="I66" i="23"/>
  <c r="I67" i="23"/>
  <c r="I68" i="23"/>
  <c r="I69" i="23"/>
  <c r="I70" i="23"/>
  <c r="I71" i="23"/>
  <c r="I72" i="23"/>
  <c r="I73" i="23"/>
  <c r="I74" i="23"/>
  <c r="I75" i="23"/>
  <c r="I76" i="23"/>
  <c r="I77" i="23"/>
  <c r="I78" i="23"/>
  <c r="I79" i="23"/>
  <c r="I80" i="23"/>
  <c r="I81" i="23"/>
  <c r="I82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I95" i="23"/>
  <c r="I96" i="23"/>
  <c r="I97" i="23"/>
  <c r="I98" i="23"/>
  <c r="I99" i="23"/>
  <c r="I100" i="23"/>
  <c r="I101" i="23"/>
  <c r="I102" i="23"/>
  <c r="I103" i="23"/>
  <c r="I104" i="23"/>
  <c r="I105" i="23"/>
  <c r="I106" i="23"/>
  <c r="I107" i="23"/>
  <c r="I108" i="23"/>
  <c r="I109" i="23"/>
  <c r="I110" i="23"/>
  <c r="I111" i="23"/>
  <c r="I112" i="23"/>
  <c r="I113" i="23"/>
  <c r="I114" i="23"/>
  <c r="I115" i="23"/>
  <c r="I116" i="23"/>
  <c r="I117" i="23"/>
  <c r="I118" i="23"/>
  <c r="I119" i="23"/>
  <c r="I120" i="23"/>
  <c r="I121" i="23"/>
  <c r="I122" i="23"/>
  <c r="I123" i="23"/>
  <c r="I124" i="23"/>
  <c r="I125" i="23"/>
  <c r="I126" i="23"/>
  <c r="I127" i="23"/>
  <c r="I128" i="23"/>
  <c r="I129" i="23"/>
  <c r="I130" i="23"/>
  <c r="I131" i="23"/>
  <c r="I132" i="23"/>
  <c r="I133" i="23"/>
  <c r="I134" i="23"/>
  <c r="I135" i="23"/>
  <c r="I136" i="23"/>
  <c r="I137" i="23"/>
  <c r="I138" i="23"/>
  <c r="I139" i="23"/>
  <c r="I140" i="23"/>
  <c r="I141" i="23"/>
  <c r="I142" i="23"/>
  <c r="I143" i="23"/>
  <c r="I144" i="23"/>
  <c r="I145" i="23"/>
  <c r="I146" i="23"/>
  <c r="I147" i="23"/>
  <c r="I148" i="23"/>
  <c r="I149" i="23"/>
  <c r="I150" i="23"/>
  <c r="I151" i="23"/>
  <c r="I152" i="23"/>
  <c r="I153" i="23"/>
  <c r="I154" i="23"/>
  <c r="I155" i="23"/>
  <c r="I156" i="23"/>
  <c r="I157" i="23"/>
  <c r="I158" i="23"/>
  <c r="I159" i="23"/>
  <c r="I160" i="23"/>
  <c r="I161" i="23"/>
  <c r="I162" i="23"/>
  <c r="I163" i="23"/>
  <c r="I164" i="23"/>
  <c r="I165" i="23"/>
  <c r="I166" i="23"/>
  <c r="I167" i="23"/>
  <c r="I168" i="23"/>
  <c r="I169" i="23"/>
  <c r="I170" i="23"/>
  <c r="I171" i="23"/>
  <c r="I172" i="23"/>
  <c r="I173" i="23"/>
  <c r="I174" i="23"/>
  <c r="I175" i="23"/>
  <c r="I176" i="23"/>
  <c r="I177" i="23"/>
  <c r="I178" i="23"/>
  <c r="I179" i="23"/>
  <c r="I180" i="23"/>
  <c r="I181" i="23"/>
  <c r="I182" i="23"/>
  <c r="I183" i="23"/>
  <c r="I184" i="23"/>
  <c r="I185" i="23"/>
  <c r="I186" i="23"/>
  <c r="I187" i="23"/>
  <c r="I188" i="23"/>
  <c r="I189" i="23"/>
  <c r="I190" i="23"/>
  <c r="I191" i="23"/>
  <c r="I192" i="23"/>
  <c r="I193" i="23"/>
  <c r="I194" i="23"/>
  <c r="I195" i="23"/>
  <c r="I196" i="23"/>
  <c r="I197" i="23"/>
  <c r="I198" i="23"/>
  <c r="I199" i="23"/>
  <c r="I200" i="23"/>
  <c r="I201" i="23"/>
  <c r="I202" i="23"/>
  <c r="I203" i="23"/>
  <c r="I204" i="23"/>
  <c r="I205" i="23"/>
  <c r="I206" i="23"/>
  <c r="I207" i="23"/>
  <c r="I208" i="23"/>
  <c r="I209" i="23"/>
  <c r="I210" i="23"/>
  <c r="I211" i="23"/>
  <c r="I212" i="23"/>
  <c r="I213" i="23"/>
  <c r="I214" i="23"/>
  <c r="I215" i="23"/>
  <c r="I216" i="23"/>
  <c r="I217" i="23"/>
  <c r="I218" i="23"/>
  <c r="I219" i="23"/>
  <c r="I220" i="23"/>
  <c r="I221" i="23"/>
  <c r="I222" i="23"/>
  <c r="I223" i="23"/>
  <c r="I224" i="23"/>
  <c r="I225" i="23"/>
  <c r="I226" i="23"/>
  <c r="I227" i="23"/>
  <c r="I228" i="23"/>
  <c r="I229" i="23"/>
  <c r="I230" i="23"/>
  <c r="I231" i="23"/>
  <c r="I232" i="23"/>
  <c r="I233" i="23"/>
  <c r="I234" i="23"/>
  <c r="I235" i="23"/>
  <c r="I236" i="23"/>
  <c r="I237" i="23"/>
  <c r="I238" i="23"/>
  <c r="I239" i="23"/>
  <c r="I240" i="23"/>
  <c r="I241" i="23"/>
  <c r="I242" i="23"/>
  <c r="I243" i="23"/>
  <c r="I244" i="23"/>
  <c r="I245" i="23"/>
  <c r="I246" i="23"/>
  <c r="I247" i="23"/>
  <c r="I248" i="23"/>
  <c r="I249" i="23"/>
  <c r="I250" i="23"/>
  <c r="I251" i="23"/>
  <c r="I252" i="23"/>
  <c r="I253" i="23"/>
  <c r="I254" i="23"/>
  <c r="I255" i="23"/>
  <c r="I256" i="23"/>
  <c r="I257" i="23"/>
  <c r="I258" i="23"/>
  <c r="I259" i="23"/>
  <c r="I260" i="23"/>
  <c r="I261" i="23"/>
  <c r="I262" i="23"/>
  <c r="I263" i="23"/>
  <c r="I264" i="23"/>
  <c r="I265" i="23"/>
  <c r="I266" i="23"/>
  <c r="I267" i="23"/>
  <c r="I268" i="23"/>
  <c r="I269" i="23"/>
  <c r="I270" i="23"/>
  <c r="I271" i="23"/>
  <c r="I272" i="23"/>
  <c r="I273" i="23"/>
  <c r="I274" i="23"/>
  <c r="I275" i="23"/>
  <c r="I276" i="23"/>
  <c r="I277" i="23"/>
  <c r="I278" i="23"/>
  <c r="I279" i="23"/>
  <c r="I280" i="23"/>
  <c r="I281" i="23"/>
  <c r="I282" i="23"/>
  <c r="I283" i="23"/>
  <c r="I284" i="23"/>
  <c r="I285" i="23"/>
  <c r="I286" i="23"/>
  <c r="I287" i="23"/>
  <c r="I288" i="23"/>
  <c r="I289" i="23"/>
  <c r="I290" i="23"/>
  <c r="I291" i="23"/>
  <c r="I292" i="23"/>
  <c r="I293" i="23"/>
  <c r="I294" i="23"/>
  <c r="I295" i="23"/>
  <c r="I296" i="23"/>
  <c r="I297" i="23"/>
  <c r="I298" i="23"/>
  <c r="I299" i="23"/>
  <c r="I9" i="23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I43" i="22"/>
  <c r="I44" i="22"/>
  <c r="I45" i="22"/>
  <c r="I46" i="22"/>
  <c r="I47" i="22"/>
  <c r="I48" i="22"/>
  <c r="I49" i="22"/>
  <c r="I50" i="22"/>
  <c r="I51" i="22"/>
  <c r="I52" i="22"/>
  <c r="I53" i="22"/>
  <c r="I54" i="22"/>
  <c r="I55" i="22"/>
  <c r="I56" i="22"/>
  <c r="I57" i="22"/>
  <c r="I58" i="22"/>
  <c r="I59" i="22"/>
  <c r="I60" i="22"/>
  <c r="I61" i="22"/>
  <c r="I62" i="22"/>
  <c r="I63" i="22"/>
  <c r="I64" i="22"/>
  <c r="I65" i="22"/>
  <c r="I66" i="22"/>
  <c r="I67" i="22"/>
  <c r="I68" i="22"/>
  <c r="I69" i="22"/>
  <c r="I70" i="22"/>
  <c r="I71" i="22"/>
  <c r="I72" i="22"/>
  <c r="I73" i="22"/>
  <c r="I74" i="22"/>
  <c r="I75" i="22"/>
  <c r="I76" i="22"/>
  <c r="I77" i="22"/>
  <c r="I78" i="22"/>
  <c r="I79" i="22"/>
  <c r="I80" i="22"/>
  <c r="I81" i="22"/>
  <c r="I82" i="22"/>
  <c r="I83" i="22"/>
  <c r="I84" i="22"/>
  <c r="I85" i="22"/>
  <c r="I86" i="22"/>
  <c r="I87" i="22"/>
  <c r="I88" i="22"/>
  <c r="I89" i="22"/>
  <c r="I90" i="22"/>
  <c r="I91" i="22"/>
  <c r="I92" i="22"/>
  <c r="I93" i="22"/>
  <c r="I94" i="22"/>
  <c r="I95" i="22"/>
  <c r="I96" i="22"/>
  <c r="I97" i="22"/>
  <c r="I98" i="22"/>
  <c r="I99" i="22"/>
  <c r="I100" i="22"/>
  <c r="I101" i="22"/>
  <c r="I102" i="22"/>
  <c r="I103" i="22"/>
  <c r="I104" i="22"/>
  <c r="I105" i="22"/>
  <c r="I106" i="22"/>
  <c r="I107" i="22"/>
  <c r="I108" i="22"/>
  <c r="I109" i="22"/>
  <c r="I110" i="22"/>
  <c r="I111" i="22"/>
  <c r="I112" i="22"/>
  <c r="I113" i="22"/>
  <c r="I114" i="22"/>
  <c r="I115" i="22"/>
  <c r="I116" i="22"/>
  <c r="I117" i="22"/>
  <c r="I118" i="22"/>
  <c r="I119" i="22"/>
  <c r="I120" i="22"/>
  <c r="I121" i="22"/>
  <c r="I122" i="22"/>
  <c r="I123" i="22"/>
  <c r="I124" i="22"/>
  <c r="I125" i="22"/>
  <c r="I126" i="22"/>
  <c r="I127" i="22"/>
  <c r="I128" i="22"/>
  <c r="I129" i="22"/>
  <c r="I130" i="22"/>
  <c r="I131" i="22"/>
  <c r="I132" i="22"/>
  <c r="I133" i="22"/>
  <c r="I134" i="22"/>
  <c r="I135" i="22"/>
  <c r="I136" i="22"/>
  <c r="I137" i="22"/>
  <c r="I138" i="22"/>
  <c r="I139" i="22"/>
  <c r="I140" i="22"/>
  <c r="I141" i="22"/>
  <c r="I142" i="22"/>
  <c r="I143" i="22"/>
  <c r="I144" i="22"/>
  <c r="I145" i="22"/>
  <c r="I146" i="22"/>
  <c r="I147" i="22"/>
  <c r="I148" i="22"/>
  <c r="I149" i="22"/>
  <c r="I150" i="22"/>
  <c r="I151" i="22"/>
  <c r="I152" i="22"/>
  <c r="I153" i="22"/>
  <c r="I154" i="22"/>
  <c r="I155" i="22"/>
  <c r="I156" i="22"/>
  <c r="I157" i="22"/>
  <c r="I158" i="22"/>
  <c r="I159" i="22"/>
  <c r="I160" i="22"/>
  <c r="I161" i="22"/>
  <c r="I162" i="22"/>
  <c r="I163" i="22"/>
  <c r="I164" i="22"/>
  <c r="I165" i="22"/>
  <c r="I166" i="22"/>
  <c r="I167" i="22"/>
  <c r="I168" i="22"/>
  <c r="I169" i="22"/>
  <c r="I170" i="22"/>
  <c r="I171" i="22"/>
  <c r="I172" i="22"/>
  <c r="I173" i="22"/>
  <c r="I174" i="22"/>
  <c r="I175" i="22"/>
  <c r="I176" i="22"/>
  <c r="I177" i="22"/>
  <c r="I178" i="22"/>
  <c r="I179" i="22"/>
  <c r="I180" i="22"/>
  <c r="I181" i="22"/>
  <c r="I182" i="22"/>
  <c r="I183" i="22"/>
  <c r="I184" i="22"/>
  <c r="I185" i="22"/>
  <c r="I186" i="22"/>
  <c r="I187" i="22"/>
  <c r="I188" i="22"/>
  <c r="I189" i="22"/>
  <c r="I190" i="22"/>
  <c r="I191" i="22"/>
  <c r="I192" i="22"/>
  <c r="I193" i="22"/>
  <c r="I194" i="22"/>
  <c r="I195" i="22"/>
  <c r="I196" i="22"/>
  <c r="I197" i="22"/>
  <c r="I198" i="22"/>
  <c r="I199" i="22"/>
  <c r="I200" i="22"/>
  <c r="I201" i="22"/>
  <c r="I202" i="22"/>
  <c r="I203" i="22"/>
  <c r="I204" i="22"/>
  <c r="I205" i="22"/>
  <c r="I206" i="22"/>
  <c r="I207" i="22"/>
  <c r="I208" i="22"/>
  <c r="I209" i="22"/>
  <c r="I210" i="22"/>
  <c r="I211" i="22"/>
  <c r="I212" i="22"/>
  <c r="I213" i="22"/>
  <c r="I214" i="22"/>
  <c r="I215" i="22"/>
  <c r="I216" i="22"/>
  <c r="I217" i="22"/>
  <c r="I218" i="22"/>
  <c r="I219" i="22"/>
  <c r="I220" i="22"/>
  <c r="I221" i="22"/>
  <c r="I222" i="22"/>
  <c r="I223" i="22"/>
  <c r="I224" i="22"/>
  <c r="I225" i="22"/>
  <c r="I226" i="22"/>
  <c r="I227" i="22"/>
  <c r="I228" i="22"/>
  <c r="I229" i="22"/>
  <c r="I230" i="22"/>
  <c r="I231" i="22"/>
  <c r="I232" i="22"/>
  <c r="I233" i="22"/>
  <c r="I234" i="22"/>
  <c r="I235" i="22"/>
  <c r="I236" i="22"/>
  <c r="I237" i="22"/>
  <c r="I238" i="22"/>
  <c r="I239" i="22"/>
  <c r="I240" i="22"/>
  <c r="I241" i="22"/>
  <c r="I242" i="22"/>
  <c r="I243" i="22"/>
  <c r="I244" i="22"/>
  <c r="I245" i="22"/>
  <c r="I246" i="22"/>
  <c r="I247" i="22"/>
  <c r="I248" i="22"/>
  <c r="I249" i="22"/>
  <c r="I250" i="22"/>
  <c r="I251" i="22"/>
  <c r="I252" i="22"/>
  <c r="I253" i="22"/>
  <c r="I254" i="22"/>
  <c r="I255" i="22"/>
  <c r="I256" i="22"/>
  <c r="I257" i="22"/>
  <c r="I258" i="22"/>
  <c r="I259" i="22"/>
  <c r="I260" i="22"/>
  <c r="I261" i="22"/>
  <c r="I262" i="22"/>
  <c r="I263" i="22"/>
  <c r="I264" i="22"/>
  <c r="I265" i="22"/>
  <c r="I266" i="22"/>
  <c r="I267" i="22"/>
  <c r="I268" i="22"/>
  <c r="I269" i="22"/>
  <c r="I270" i="22"/>
  <c r="I271" i="22"/>
  <c r="I272" i="22"/>
  <c r="I273" i="22"/>
  <c r="I274" i="22"/>
  <c r="I275" i="22"/>
  <c r="I276" i="22"/>
  <c r="I277" i="22"/>
  <c r="I278" i="22"/>
  <c r="I279" i="22"/>
  <c r="I280" i="22"/>
  <c r="I281" i="22"/>
  <c r="I282" i="22"/>
  <c r="I283" i="22"/>
  <c r="I284" i="22"/>
  <c r="I285" i="22"/>
  <c r="I286" i="22"/>
  <c r="I287" i="22"/>
  <c r="I288" i="22"/>
  <c r="I289" i="22"/>
  <c r="I290" i="22"/>
  <c r="I291" i="22"/>
  <c r="I292" i="22"/>
  <c r="I293" i="22"/>
  <c r="I294" i="22"/>
  <c r="I295" i="22"/>
  <c r="I296" i="22"/>
  <c r="I297" i="22"/>
  <c r="I298" i="22"/>
  <c r="I9" i="22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I78" i="27"/>
  <c r="I79" i="27"/>
  <c r="I80" i="27"/>
  <c r="I81" i="27"/>
  <c r="I82" i="27"/>
  <c r="I83" i="27"/>
  <c r="I84" i="27"/>
  <c r="I85" i="27"/>
  <c r="I86" i="27"/>
  <c r="I87" i="27"/>
  <c r="I88" i="27"/>
  <c r="I89" i="27"/>
  <c r="I90" i="27"/>
  <c r="I91" i="27"/>
  <c r="I92" i="27"/>
  <c r="I93" i="27"/>
  <c r="I94" i="27"/>
  <c r="I95" i="27"/>
  <c r="I96" i="27"/>
  <c r="I97" i="27"/>
  <c r="I98" i="27"/>
  <c r="I99" i="27"/>
  <c r="I100" i="27"/>
  <c r="I101" i="27"/>
  <c r="I102" i="27"/>
  <c r="I103" i="27"/>
  <c r="I104" i="27"/>
  <c r="I105" i="27"/>
  <c r="I106" i="27"/>
  <c r="I107" i="27"/>
  <c r="I108" i="27"/>
  <c r="I109" i="27"/>
  <c r="I110" i="27"/>
  <c r="I111" i="27"/>
  <c r="I112" i="27"/>
  <c r="I113" i="27"/>
  <c r="I114" i="27"/>
  <c r="I115" i="27"/>
  <c r="I116" i="27"/>
  <c r="I117" i="27"/>
  <c r="I118" i="27"/>
  <c r="I119" i="27"/>
  <c r="I120" i="27"/>
  <c r="I121" i="27"/>
  <c r="I122" i="27"/>
  <c r="I123" i="27"/>
  <c r="I124" i="27"/>
  <c r="I125" i="27"/>
  <c r="I126" i="27"/>
  <c r="I127" i="27"/>
  <c r="I128" i="27"/>
  <c r="I129" i="27"/>
  <c r="I130" i="27"/>
  <c r="I131" i="27"/>
  <c r="I132" i="27"/>
  <c r="I133" i="27"/>
  <c r="I134" i="27"/>
  <c r="I135" i="27"/>
  <c r="I136" i="27"/>
  <c r="I137" i="27"/>
  <c r="I138" i="27"/>
  <c r="I139" i="27"/>
  <c r="I140" i="27"/>
  <c r="I141" i="27"/>
  <c r="I142" i="27"/>
  <c r="I143" i="27"/>
  <c r="I144" i="27"/>
  <c r="I145" i="27"/>
  <c r="I146" i="27"/>
  <c r="I147" i="27"/>
  <c r="I148" i="27"/>
  <c r="I149" i="27"/>
  <c r="I150" i="27"/>
  <c r="I151" i="27"/>
  <c r="I152" i="27"/>
  <c r="I153" i="27"/>
  <c r="I154" i="27"/>
  <c r="I155" i="27"/>
  <c r="I156" i="27"/>
  <c r="I157" i="27"/>
  <c r="I158" i="27"/>
  <c r="I159" i="27"/>
  <c r="I160" i="27"/>
  <c r="I161" i="27"/>
  <c r="I162" i="27"/>
  <c r="I163" i="27"/>
  <c r="I164" i="27"/>
  <c r="I165" i="27"/>
  <c r="I166" i="27"/>
  <c r="I167" i="27"/>
  <c r="I168" i="27"/>
  <c r="I169" i="27"/>
  <c r="I170" i="27"/>
  <c r="I171" i="27"/>
  <c r="I172" i="27"/>
  <c r="I173" i="27"/>
  <c r="I174" i="27"/>
  <c r="I175" i="27"/>
  <c r="I176" i="27"/>
  <c r="I177" i="27"/>
  <c r="I178" i="27"/>
  <c r="I179" i="27"/>
  <c r="I180" i="27"/>
  <c r="I181" i="27"/>
  <c r="I182" i="27"/>
  <c r="I183" i="27"/>
  <c r="I184" i="27"/>
  <c r="I185" i="27"/>
  <c r="I186" i="27"/>
  <c r="I187" i="27"/>
  <c r="I188" i="27"/>
  <c r="I189" i="27"/>
  <c r="I190" i="27"/>
  <c r="I191" i="27"/>
  <c r="I192" i="27"/>
  <c r="I193" i="27"/>
  <c r="I194" i="27"/>
  <c r="I195" i="27"/>
  <c r="I196" i="27"/>
  <c r="I197" i="27"/>
  <c r="I198" i="27"/>
  <c r="I199" i="27"/>
  <c r="I200" i="27"/>
  <c r="I201" i="27"/>
  <c r="I202" i="27"/>
  <c r="I203" i="27"/>
  <c r="I204" i="27"/>
  <c r="I205" i="27"/>
  <c r="I206" i="27"/>
  <c r="I207" i="27"/>
  <c r="I208" i="27"/>
  <c r="I209" i="27"/>
  <c r="I210" i="27"/>
  <c r="I211" i="27"/>
  <c r="I212" i="27"/>
  <c r="I213" i="27"/>
  <c r="I214" i="27"/>
  <c r="I215" i="27"/>
  <c r="I216" i="27"/>
  <c r="I217" i="27"/>
  <c r="I218" i="27"/>
  <c r="I219" i="27"/>
  <c r="I220" i="27"/>
  <c r="I221" i="27"/>
  <c r="I222" i="27"/>
  <c r="I223" i="27"/>
  <c r="I224" i="27"/>
  <c r="I225" i="27"/>
  <c r="I226" i="27"/>
  <c r="I227" i="27"/>
  <c r="I228" i="27"/>
  <c r="I229" i="27"/>
  <c r="I230" i="27"/>
  <c r="I231" i="27"/>
  <c r="I232" i="27"/>
  <c r="I233" i="27"/>
  <c r="I234" i="27"/>
  <c r="I235" i="27"/>
  <c r="I236" i="27"/>
  <c r="I237" i="27"/>
  <c r="I238" i="27"/>
  <c r="I239" i="27"/>
  <c r="I240" i="27"/>
  <c r="I241" i="27"/>
  <c r="I242" i="27"/>
  <c r="I243" i="27"/>
  <c r="I244" i="27"/>
  <c r="I245" i="27"/>
  <c r="I246" i="27"/>
  <c r="I247" i="27"/>
  <c r="I248" i="27"/>
  <c r="I249" i="27"/>
  <c r="I250" i="27"/>
  <c r="I251" i="27"/>
  <c r="I252" i="27"/>
  <c r="I253" i="27"/>
  <c r="I254" i="27"/>
  <c r="I255" i="27"/>
  <c r="I256" i="27"/>
  <c r="I257" i="27"/>
  <c r="I258" i="27"/>
  <c r="I259" i="27"/>
  <c r="I260" i="27"/>
  <c r="I261" i="27"/>
  <c r="I262" i="27"/>
  <c r="I263" i="27"/>
  <c r="I264" i="27"/>
  <c r="I265" i="27"/>
  <c r="I266" i="27"/>
  <c r="I267" i="27"/>
  <c r="I268" i="27"/>
  <c r="I269" i="27"/>
  <c r="I270" i="27"/>
  <c r="I271" i="27"/>
  <c r="I272" i="27"/>
  <c r="I273" i="27"/>
  <c r="I274" i="27"/>
  <c r="I275" i="27"/>
  <c r="I276" i="27"/>
  <c r="I277" i="27"/>
  <c r="I278" i="27"/>
  <c r="I279" i="27"/>
  <c r="I280" i="27"/>
  <c r="I281" i="27"/>
  <c r="I282" i="27"/>
  <c r="I283" i="27"/>
  <c r="I284" i="27"/>
  <c r="I285" i="27"/>
  <c r="I286" i="27"/>
  <c r="I287" i="27"/>
  <c r="I288" i="27"/>
  <c r="I289" i="27"/>
  <c r="I290" i="27"/>
  <c r="I291" i="27"/>
  <c r="I292" i="27"/>
  <c r="I293" i="27"/>
  <c r="I294" i="27"/>
  <c r="I295" i="27"/>
  <c r="I296" i="27"/>
  <c r="I297" i="27"/>
  <c r="I298" i="27"/>
  <c r="I299" i="27"/>
  <c r="I300" i="27"/>
  <c r="I301" i="27"/>
  <c r="I302" i="27"/>
  <c r="I303" i="27"/>
  <c r="I304" i="27"/>
  <c r="I305" i="27"/>
  <c r="I306" i="27"/>
  <c r="I307" i="27"/>
  <c r="I308" i="27"/>
  <c r="I309" i="27"/>
  <c r="I310" i="27"/>
  <c r="I311" i="27"/>
  <c r="I312" i="27"/>
  <c r="I313" i="27"/>
  <c r="I314" i="27"/>
  <c r="I315" i="27"/>
  <c r="I316" i="27"/>
  <c r="I317" i="27"/>
  <c r="I318" i="27"/>
  <c r="I319" i="27"/>
  <c r="I320" i="27"/>
  <c r="I321" i="27"/>
  <c r="I322" i="27"/>
  <c r="I323" i="27"/>
  <c r="I324" i="27"/>
  <c r="I325" i="27"/>
  <c r="I326" i="27"/>
  <c r="I327" i="27"/>
  <c r="I328" i="27"/>
  <c r="I329" i="27"/>
  <c r="I330" i="27"/>
  <c r="I331" i="27"/>
  <c r="I332" i="27"/>
  <c r="I333" i="27"/>
  <c r="I334" i="27"/>
  <c r="I335" i="27"/>
  <c r="I336" i="27"/>
  <c r="I337" i="27"/>
  <c r="I338" i="27"/>
  <c r="I339" i="27"/>
  <c r="I340" i="27"/>
  <c r="I341" i="27"/>
  <c r="I342" i="27"/>
  <c r="I343" i="27"/>
  <c r="I344" i="27"/>
  <c r="I345" i="27"/>
  <c r="I346" i="27"/>
  <c r="I347" i="27"/>
  <c r="I348" i="27"/>
  <c r="I349" i="27"/>
  <c r="I350" i="27"/>
  <c r="I351" i="27"/>
  <c r="I352" i="27"/>
  <c r="I353" i="27"/>
  <c r="I354" i="27"/>
  <c r="I355" i="27"/>
  <c r="I356" i="27"/>
  <c r="I357" i="27"/>
  <c r="I358" i="27"/>
  <c r="I359" i="27"/>
  <c r="I360" i="27"/>
  <c r="I361" i="27"/>
  <c r="I362" i="27"/>
  <c r="I363" i="27"/>
  <c r="I364" i="27"/>
  <c r="I365" i="27"/>
  <c r="I366" i="27"/>
  <c r="I367" i="27"/>
  <c r="I368" i="27"/>
  <c r="I369" i="27"/>
  <c r="I370" i="27"/>
  <c r="I371" i="27"/>
  <c r="I372" i="27"/>
  <c r="I373" i="27"/>
  <c r="I374" i="27"/>
  <c r="I375" i="27"/>
  <c r="I376" i="27"/>
  <c r="I377" i="27"/>
  <c r="I378" i="27"/>
  <c r="I379" i="27"/>
  <c r="I380" i="27"/>
  <c r="I381" i="27"/>
  <c r="I382" i="27"/>
  <c r="I383" i="27"/>
  <c r="I384" i="27"/>
  <c r="I385" i="27"/>
  <c r="I386" i="27"/>
  <c r="I387" i="27"/>
  <c r="I388" i="27"/>
  <c r="I389" i="27"/>
  <c r="I390" i="27"/>
  <c r="I391" i="27"/>
  <c r="I392" i="27"/>
  <c r="I393" i="27"/>
  <c r="I394" i="27"/>
  <c r="I395" i="27"/>
  <c r="I396" i="27"/>
  <c r="I397" i="27"/>
  <c r="I398" i="27"/>
  <c r="I399" i="27"/>
  <c r="I400" i="27"/>
  <c r="I401" i="27"/>
  <c r="I402" i="27"/>
  <c r="I403" i="27"/>
  <c r="I404" i="27"/>
  <c r="I405" i="27"/>
  <c r="I406" i="27"/>
  <c r="I407" i="27"/>
  <c r="I408" i="27"/>
  <c r="I409" i="27"/>
  <c r="I410" i="27"/>
  <c r="I411" i="27"/>
  <c r="I412" i="27"/>
  <c r="I413" i="27"/>
  <c r="I414" i="27"/>
  <c r="I415" i="27"/>
  <c r="I416" i="27"/>
  <c r="I417" i="27"/>
  <c r="I418" i="27"/>
  <c r="I419" i="27"/>
  <c r="I420" i="27"/>
  <c r="I421" i="27"/>
  <c r="I422" i="27"/>
  <c r="I423" i="27"/>
  <c r="I424" i="27"/>
  <c r="I425" i="27"/>
  <c r="I426" i="27"/>
  <c r="I427" i="27"/>
  <c r="I428" i="27"/>
  <c r="I429" i="27"/>
  <c r="I430" i="27"/>
  <c r="I431" i="27"/>
  <c r="I432" i="27"/>
  <c r="I433" i="27"/>
  <c r="I434" i="27"/>
  <c r="I435" i="27"/>
  <c r="I436" i="27"/>
  <c r="I437" i="27"/>
  <c r="I438" i="27"/>
  <c r="I439" i="27"/>
  <c r="I440" i="27"/>
  <c r="I441" i="27"/>
  <c r="I442" i="27"/>
  <c r="I443" i="27"/>
  <c r="I444" i="27"/>
  <c r="I445" i="27"/>
  <c r="I446" i="27"/>
  <c r="I447" i="27"/>
  <c r="I448" i="27"/>
  <c r="I449" i="27"/>
  <c r="I450" i="27"/>
  <c r="I451" i="27"/>
  <c r="I452" i="27"/>
  <c r="I453" i="27"/>
  <c r="I454" i="27"/>
  <c r="I455" i="27"/>
  <c r="I456" i="27"/>
  <c r="I457" i="27"/>
  <c r="I458" i="27"/>
  <c r="I459" i="27"/>
  <c r="I460" i="27"/>
  <c r="I461" i="27"/>
  <c r="I462" i="27"/>
  <c r="I463" i="27"/>
  <c r="I464" i="27"/>
  <c r="I465" i="27"/>
  <c r="I466" i="27"/>
  <c r="I467" i="27"/>
  <c r="I468" i="27"/>
  <c r="I469" i="27"/>
  <c r="I470" i="27"/>
  <c r="I471" i="27"/>
  <c r="I472" i="27"/>
  <c r="I473" i="27"/>
  <c r="I474" i="27"/>
  <c r="I475" i="27"/>
  <c r="I476" i="27"/>
  <c r="I477" i="27"/>
  <c r="I478" i="27"/>
  <c r="I479" i="27"/>
  <c r="I480" i="27"/>
  <c r="I481" i="27"/>
  <c r="I482" i="27"/>
  <c r="I483" i="27"/>
  <c r="I484" i="27"/>
  <c r="I485" i="27"/>
  <c r="I486" i="27"/>
  <c r="I487" i="27"/>
  <c r="I488" i="27"/>
  <c r="I489" i="27"/>
  <c r="I490" i="27"/>
  <c r="I491" i="27"/>
  <c r="I492" i="27"/>
  <c r="I493" i="27"/>
  <c r="I494" i="27"/>
  <c r="I495" i="27"/>
  <c r="I496" i="27"/>
  <c r="I497" i="27"/>
  <c r="I498" i="27"/>
  <c r="I499" i="27"/>
  <c r="I500" i="27"/>
  <c r="I501" i="27"/>
  <c r="I502" i="27"/>
  <c r="I503" i="27"/>
  <c r="I504" i="27"/>
  <c r="I505" i="27"/>
  <c r="I506" i="27"/>
  <c r="I507" i="27"/>
  <c r="I508" i="27"/>
  <c r="I509" i="27"/>
  <c r="I510" i="27"/>
  <c r="I511" i="27"/>
  <c r="I512" i="27"/>
  <c r="I513" i="27"/>
  <c r="I514" i="27"/>
  <c r="I515" i="27"/>
  <c r="I516" i="27"/>
  <c r="I517" i="27"/>
  <c r="I518" i="27"/>
  <c r="I519" i="27"/>
  <c r="I520" i="27"/>
  <c r="I521" i="27"/>
  <c r="I522" i="27"/>
  <c r="I523" i="27"/>
  <c r="I524" i="27"/>
  <c r="I525" i="27"/>
  <c r="I526" i="27"/>
  <c r="I527" i="27"/>
  <c r="I528" i="27"/>
  <c r="I529" i="27"/>
  <c r="I530" i="27"/>
  <c r="I531" i="27"/>
  <c r="I532" i="27"/>
  <c r="I533" i="27"/>
  <c r="I534" i="27"/>
  <c r="I535" i="27"/>
  <c r="I536" i="27"/>
  <c r="I537" i="27"/>
  <c r="I538" i="27"/>
  <c r="I539" i="27"/>
  <c r="I540" i="27"/>
  <c r="I541" i="27"/>
  <c r="I542" i="27"/>
  <c r="I543" i="27"/>
  <c r="I544" i="27"/>
  <c r="I545" i="27"/>
  <c r="I546" i="27"/>
  <c r="I547" i="27"/>
  <c r="I548" i="27"/>
  <c r="I549" i="27"/>
  <c r="I550" i="27"/>
  <c r="I551" i="27"/>
  <c r="I552" i="27"/>
  <c r="I553" i="27"/>
  <c r="I554" i="27"/>
  <c r="I555" i="27"/>
  <c r="I556" i="27"/>
  <c r="I557" i="27"/>
  <c r="I558" i="27"/>
  <c r="I559" i="27"/>
  <c r="I560" i="27"/>
  <c r="I561" i="27"/>
  <c r="I562" i="27"/>
  <c r="I563" i="27"/>
  <c r="I564" i="27"/>
  <c r="I565" i="27"/>
  <c r="I566" i="27"/>
  <c r="I567" i="27"/>
  <c r="I568" i="27"/>
  <c r="I569" i="27"/>
  <c r="I570" i="27"/>
  <c r="I571" i="27"/>
  <c r="I572" i="27"/>
  <c r="I573" i="27"/>
  <c r="I574" i="27"/>
  <c r="I575" i="27"/>
  <c r="I576" i="27"/>
  <c r="I577" i="27"/>
  <c r="I578" i="27"/>
  <c r="I579" i="27"/>
  <c r="I580" i="27"/>
  <c r="I581" i="27"/>
  <c r="I582" i="27"/>
  <c r="I583" i="27"/>
  <c r="I584" i="27"/>
  <c r="I585" i="27"/>
  <c r="I586" i="27"/>
  <c r="I587" i="27"/>
  <c r="I588" i="27"/>
  <c r="I589" i="27"/>
  <c r="I590" i="27"/>
  <c r="I591" i="27"/>
  <c r="I592" i="27"/>
  <c r="I593" i="27"/>
  <c r="I594" i="27"/>
  <c r="I595" i="27"/>
  <c r="I596" i="27"/>
  <c r="I597" i="27"/>
  <c r="I598" i="27"/>
  <c r="I599" i="27"/>
  <c r="I600" i="27"/>
  <c r="I601" i="27"/>
  <c r="I602" i="27"/>
  <c r="I603" i="27"/>
  <c r="I604" i="27"/>
  <c r="I605" i="27"/>
  <c r="I606" i="27"/>
  <c r="I607" i="27"/>
  <c r="I608" i="27"/>
  <c r="I609" i="27"/>
  <c r="I610" i="27"/>
  <c r="I611" i="27"/>
  <c r="I612" i="27"/>
  <c r="I613" i="27"/>
  <c r="I614" i="27"/>
  <c r="I615" i="27"/>
  <c r="I616" i="27"/>
  <c r="I617" i="27"/>
  <c r="I618" i="27"/>
  <c r="I619" i="27"/>
  <c r="I620" i="27"/>
  <c r="I621" i="27"/>
  <c r="I622" i="27"/>
  <c r="I623" i="27"/>
  <c r="I624" i="27"/>
  <c r="I625" i="27"/>
  <c r="I626" i="27"/>
  <c r="I627" i="27"/>
  <c r="I628" i="27"/>
  <c r="I629" i="27"/>
  <c r="I630" i="27"/>
  <c r="I631" i="27"/>
  <c r="I632" i="27"/>
  <c r="I633" i="27"/>
  <c r="I634" i="27"/>
  <c r="I635" i="27"/>
  <c r="I636" i="27"/>
  <c r="I637" i="27"/>
  <c r="I638" i="27"/>
  <c r="I639" i="27"/>
  <c r="I640" i="27"/>
  <c r="I641" i="27"/>
  <c r="I642" i="27"/>
  <c r="I643" i="27"/>
  <c r="I644" i="27"/>
  <c r="I645" i="27"/>
  <c r="I646" i="27"/>
  <c r="I647" i="27"/>
  <c r="I648" i="27"/>
  <c r="I649" i="27"/>
  <c r="I650" i="27"/>
  <c r="I651" i="27"/>
  <c r="I652" i="27"/>
  <c r="I653" i="27"/>
  <c r="I654" i="27"/>
  <c r="I655" i="27"/>
  <c r="I656" i="27"/>
  <c r="I657" i="27"/>
  <c r="I658" i="27"/>
  <c r="I659" i="27"/>
  <c r="I660" i="27"/>
  <c r="I661" i="27"/>
  <c r="I662" i="27"/>
  <c r="I663" i="27"/>
  <c r="I664" i="27"/>
  <c r="I665" i="27"/>
  <c r="I666" i="27"/>
  <c r="I667" i="27"/>
  <c r="I668" i="27"/>
  <c r="I669" i="27"/>
  <c r="I670" i="27"/>
  <c r="I671" i="27"/>
  <c r="I672" i="27"/>
  <c r="I673" i="27"/>
  <c r="I674" i="27"/>
  <c r="I675" i="27"/>
  <c r="I676" i="27"/>
  <c r="I677" i="27"/>
  <c r="I678" i="27"/>
  <c r="I679" i="27"/>
  <c r="I680" i="27"/>
  <c r="I681" i="27"/>
  <c r="I682" i="27"/>
  <c r="I683" i="27"/>
  <c r="I684" i="27"/>
  <c r="I685" i="27"/>
  <c r="I686" i="27"/>
  <c r="I687" i="27"/>
  <c r="I688" i="27"/>
  <c r="I689" i="27"/>
  <c r="I690" i="27"/>
  <c r="I691" i="27"/>
  <c r="I692" i="27"/>
  <c r="I693" i="27"/>
  <c r="I694" i="27"/>
  <c r="I695" i="27"/>
  <c r="I696" i="27"/>
  <c r="I697" i="27"/>
  <c r="I698" i="27"/>
  <c r="I699" i="27"/>
  <c r="I700" i="27"/>
  <c r="I701" i="27"/>
  <c r="I702" i="27"/>
  <c r="I703" i="27"/>
  <c r="I704" i="27"/>
  <c r="I705" i="27"/>
  <c r="I706" i="27"/>
  <c r="I707" i="27"/>
  <c r="I708" i="27"/>
  <c r="I709" i="27"/>
  <c r="I710" i="27"/>
  <c r="I711" i="27"/>
  <c r="I712" i="27"/>
  <c r="I713" i="27"/>
  <c r="I714" i="27"/>
  <c r="I715" i="27"/>
  <c r="I716" i="27"/>
  <c r="I717" i="27"/>
  <c r="I718" i="27"/>
  <c r="I719" i="27"/>
  <c r="I720" i="27"/>
  <c r="I721" i="27"/>
  <c r="I722" i="27"/>
  <c r="I723" i="27"/>
  <c r="I724" i="27"/>
  <c r="I725" i="27"/>
  <c r="I726" i="27"/>
  <c r="I727" i="27"/>
  <c r="I728" i="27"/>
  <c r="I729" i="27"/>
  <c r="I730" i="27"/>
  <c r="I731" i="27"/>
  <c r="I732" i="27"/>
  <c r="I733" i="27"/>
  <c r="I734" i="27"/>
  <c r="I735" i="27"/>
  <c r="I736" i="27"/>
  <c r="I737" i="27"/>
  <c r="I738" i="27"/>
  <c r="I739" i="27"/>
  <c r="I740" i="27"/>
  <c r="I741" i="27"/>
  <c r="I742" i="27"/>
  <c r="I743" i="27"/>
  <c r="I744" i="27"/>
  <c r="I745" i="27"/>
  <c r="I746" i="27"/>
  <c r="I747" i="27"/>
  <c r="I748" i="27"/>
  <c r="I749" i="27"/>
  <c r="I750" i="27"/>
  <c r="I751" i="27"/>
  <c r="I752" i="27"/>
  <c r="I753" i="27"/>
  <c r="I754" i="27"/>
  <c r="I755" i="27"/>
  <c r="I756" i="27"/>
  <c r="I757" i="27"/>
  <c r="I758" i="27"/>
  <c r="I759" i="27"/>
  <c r="I760" i="27"/>
  <c r="I761" i="27"/>
  <c r="I762" i="27"/>
  <c r="I763" i="27"/>
  <c r="I764" i="27"/>
  <c r="I765" i="27"/>
  <c r="I766" i="27"/>
  <c r="I767" i="27"/>
  <c r="I768" i="27"/>
  <c r="I769" i="27"/>
  <c r="I770" i="27"/>
  <c r="I771" i="27"/>
  <c r="I772" i="27"/>
  <c r="I773" i="27"/>
  <c r="I774" i="27"/>
  <c r="I775" i="27"/>
  <c r="I776" i="27"/>
  <c r="I777" i="27"/>
  <c r="I778" i="27"/>
  <c r="I779" i="27"/>
  <c r="I9" i="27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I39" i="28"/>
  <c r="I40" i="28"/>
  <c r="I41" i="28"/>
  <c r="I42" i="28"/>
  <c r="I43" i="28"/>
  <c r="I44" i="28"/>
  <c r="I45" i="28"/>
  <c r="I46" i="28"/>
  <c r="I47" i="28"/>
  <c r="I48" i="28"/>
  <c r="I49" i="28"/>
  <c r="I50" i="28"/>
  <c r="I51" i="28"/>
  <c r="I52" i="28"/>
  <c r="I53" i="28"/>
  <c r="I54" i="28"/>
  <c r="I55" i="28"/>
  <c r="I56" i="28"/>
  <c r="I57" i="28"/>
  <c r="I58" i="28"/>
  <c r="I59" i="28"/>
  <c r="I60" i="28"/>
  <c r="I61" i="28"/>
  <c r="I62" i="28"/>
  <c r="I63" i="28"/>
  <c r="I64" i="28"/>
  <c r="I65" i="28"/>
  <c r="I66" i="28"/>
  <c r="I67" i="28"/>
  <c r="I68" i="28"/>
  <c r="I69" i="28"/>
  <c r="I70" i="28"/>
  <c r="I71" i="28"/>
  <c r="I72" i="28"/>
  <c r="I73" i="28"/>
  <c r="I74" i="28"/>
  <c r="I75" i="28"/>
  <c r="I76" i="28"/>
  <c r="I77" i="28"/>
  <c r="I78" i="28"/>
  <c r="I79" i="28"/>
  <c r="I80" i="28"/>
  <c r="I81" i="28"/>
  <c r="I82" i="28"/>
  <c r="I83" i="28"/>
  <c r="I84" i="28"/>
  <c r="I85" i="28"/>
  <c r="I86" i="28"/>
  <c r="I87" i="28"/>
  <c r="I88" i="28"/>
  <c r="I89" i="28"/>
  <c r="I90" i="28"/>
  <c r="I91" i="28"/>
  <c r="I92" i="28"/>
  <c r="I93" i="28"/>
  <c r="I94" i="28"/>
  <c r="I95" i="28"/>
  <c r="I96" i="28"/>
  <c r="I97" i="28"/>
  <c r="I98" i="28"/>
  <c r="I99" i="28"/>
  <c r="I100" i="28"/>
  <c r="I101" i="28"/>
  <c r="I102" i="28"/>
  <c r="I103" i="28"/>
  <c r="I104" i="28"/>
  <c r="I105" i="28"/>
  <c r="I106" i="28"/>
  <c r="I107" i="28"/>
  <c r="I108" i="28"/>
  <c r="I109" i="28"/>
  <c r="I110" i="28"/>
  <c r="I111" i="28"/>
  <c r="I112" i="28"/>
  <c r="I113" i="28"/>
  <c r="I114" i="28"/>
  <c r="I115" i="28"/>
  <c r="I116" i="28"/>
  <c r="I117" i="28"/>
  <c r="I118" i="28"/>
  <c r="I119" i="28"/>
  <c r="I120" i="28"/>
  <c r="I121" i="28"/>
  <c r="I122" i="28"/>
  <c r="I123" i="28"/>
  <c r="I124" i="28"/>
  <c r="I125" i="28"/>
  <c r="I126" i="28"/>
  <c r="I127" i="28"/>
  <c r="I128" i="28"/>
  <c r="I129" i="28"/>
  <c r="I130" i="28"/>
  <c r="I131" i="28"/>
  <c r="I132" i="28"/>
  <c r="I133" i="28"/>
  <c r="I134" i="28"/>
  <c r="I135" i="28"/>
  <c r="I136" i="28"/>
  <c r="I137" i="28"/>
  <c r="I138" i="28"/>
  <c r="I139" i="28"/>
  <c r="I140" i="28"/>
  <c r="I141" i="28"/>
  <c r="I142" i="28"/>
  <c r="I143" i="28"/>
  <c r="I144" i="28"/>
  <c r="I145" i="28"/>
  <c r="I146" i="28"/>
  <c r="I147" i="28"/>
  <c r="I148" i="28"/>
  <c r="I149" i="28"/>
  <c r="I150" i="28"/>
  <c r="I151" i="28"/>
  <c r="I152" i="28"/>
  <c r="I153" i="28"/>
  <c r="I154" i="28"/>
  <c r="I155" i="28"/>
  <c r="I156" i="28"/>
  <c r="I157" i="28"/>
  <c r="I158" i="28"/>
  <c r="I159" i="28"/>
  <c r="I160" i="28"/>
  <c r="I161" i="28"/>
  <c r="I162" i="28"/>
  <c r="I163" i="28"/>
  <c r="I164" i="28"/>
  <c r="I165" i="28"/>
  <c r="I166" i="28"/>
  <c r="I167" i="28"/>
  <c r="I168" i="28"/>
  <c r="I169" i="28"/>
  <c r="I170" i="28"/>
  <c r="I171" i="28"/>
  <c r="I172" i="28"/>
  <c r="I173" i="28"/>
  <c r="I174" i="28"/>
  <c r="I175" i="28"/>
  <c r="I176" i="28"/>
  <c r="I177" i="28"/>
  <c r="I178" i="28"/>
  <c r="I179" i="28"/>
  <c r="I180" i="28"/>
  <c r="I181" i="28"/>
  <c r="I182" i="28"/>
  <c r="I183" i="28"/>
  <c r="I184" i="28"/>
  <c r="I185" i="28"/>
  <c r="I186" i="28"/>
  <c r="I187" i="28"/>
  <c r="I188" i="28"/>
  <c r="I189" i="28"/>
  <c r="I190" i="28"/>
  <c r="I191" i="28"/>
  <c r="I192" i="28"/>
  <c r="I193" i="28"/>
  <c r="I194" i="28"/>
  <c r="I195" i="28"/>
  <c r="I196" i="28"/>
  <c r="I197" i="28"/>
  <c r="I198" i="28"/>
  <c r="I199" i="28"/>
  <c r="I200" i="28"/>
  <c r="I201" i="28"/>
  <c r="I202" i="28"/>
  <c r="I203" i="28"/>
  <c r="I204" i="28"/>
  <c r="I205" i="28"/>
  <c r="I206" i="28"/>
  <c r="I207" i="28"/>
  <c r="I208" i="28"/>
  <c r="I209" i="28"/>
  <c r="I210" i="28"/>
  <c r="I211" i="28"/>
  <c r="I212" i="28"/>
  <c r="I213" i="28"/>
  <c r="I214" i="28"/>
  <c r="I215" i="28"/>
  <c r="I216" i="28"/>
  <c r="I217" i="28"/>
  <c r="I218" i="28"/>
  <c r="I219" i="28"/>
  <c r="I220" i="28"/>
  <c r="I221" i="28"/>
  <c r="I222" i="28"/>
  <c r="I223" i="28"/>
  <c r="I224" i="28"/>
  <c r="I225" i="28"/>
  <c r="I226" i="28"/>
  <c r="I227" i="28"/>
  <c r="I228" i="28"/>
  <c r="I229" i="28"/>
  <c r="I230" i="28"/>
  <c r="I231" i="28"/>
  <c r="I232" i="28"/>
  <c r="I233" i="28"/>
  <c r="I234" i="28"/>
  <c r="I235" i="28"/>
  <c r="I236" i="28"/>
  <c r="I237" i="28"/>
  <c r="I238" i="28"/>
  <c r="I239" i="28"/>
  <c r="I240" i="28"/>
  <c r="I241" i="28"/>
  <c r="I242" i="28"/>
  <c r="I243" i="28"/>
  <c r="I244" i="28"/>
  <c r="I245" i="28"/>
  <c r="I246" i="28"/>
  <c r="I247" i="28"/>
  <c r="I248" i="28"/>
  <c r="I249" i="28"/>
  <c r="I250" i="28"/>
  <c r="I251" i="28"/>
  <c r="I252" i="28"/>
  <c r="I253" i="28"/>
  <c r="I254" i="28"/>
  <c r="I255" i="28"/>
  <c r="I256" i="28"/>
  <c r="I257" i="28"/>
  <c r="I258" i="28"/>
  <c r="I259" i="28"/>
  <c r="I260" i="28"/>
  <c r="I261" i="28"/>
  <c r="I262" i="28"/>
  <c r="I263" i="28"/>
  <c r="I264" i="28"/>
  <c r="I265" i="28"/>
  <c r="I266" i="28"/>
  <c r="I267" i="28"/>
  <c r="I268" i="28"/>
  <c r="I269" i="28"/>
  <c r="I270" i="28"/>
  <c r="I271" i="28"/>
  <c r="I272" i="28"/>
  <c r="I273" i="28"/>
  <c r="I274" i="28"/>
  <c r="I275" i="28"/>
  <c r="I276" i="28"/>
  <c r="I277" i="28"/>
  <c r="I278" i="28"/>
  <c r="I279" i="28"/>
  <c r="I280" i="28"/>
  <c r="I281" i="28"/>
  <c r="I282" i="28"/>
  <c r="I283" i="28"/>
  <c r="I284" i="28"/>
  <c r="I285" i="28"/>
  <c r="I286" i="28"/>
  <c r="I287" i="28"/>
  <c r="I288" i="28"/>
  <c r="I289" i="28"/>
  <c r="I290" i="28"/>
  <c r="I291" i="28"/>
  <c r="I292" i="28"/>
  <c r="I293" i="28"/>
  <c r="I294" i="28"/>
  <c r="I295" i="28"/>
  <c r="I296" i="28"/>
  <c r="I297" i="28"/>
  <c r="I298" i="28"/>
  <c r="I299" i="28"/>
  <c r="I300" i="28"/>
  <c r="I301" i="28"/>
  <c r="I302" i="28"/>
  <c r="I303" i="28"/>
  <c r="I304" i="28"/>
  <c r="I305" i="28"/>
  <c r="I306" i="28"/>
  <c r="I307" i="28"/>
  <c r="I308" i="28"/>
  <c r="I309" i="28"/>
  <c r="I310" i="28"/>
  <c r="I311" i="28"/>
  <c r="I312" i="28"/>
  <c r="I313" i="28"/>
  <c r="I314" i="28"/>
  <c r="I315" i="28"/>
  <c r="I316" i="28"/>
  <c r="I317" i="28"/>
  <c r="I318" i="28"/>
  <c r="I319" i="28"/>
  <c r="I320" i="28"/>
  <c r="I321" i="28"/>
  <c r="I322" i="28"/>
  <c r="I323" i="28"/>
  <c r="I324" i="28"/>
  <c r="I325" i="28"/>
  <c r="I326" i="28"/>
  <c r="I327" i="28"/>
  <c r="I328" i="28"/>
  <c r="I329" i="28"/>
  <c r="I330" i="28"/>
  <c r="I331" i="28"/>
  <c r="I332" i="28"/>
  <c r="I333" i="28"/>
  <c r="I334" i="28"/>
  <c r="I335" i="28"/>
  <c r="I336" i="28"/>
  <c r="I337" i="28"/>
  <c r="I338" i="28"/>
  <c r="I339" i="28"/>
  <c r="I340" i="28"/>
  <c r="I341" i="28"/>
  <c r="I342" i="28"/>
  <c r="I343" i="28"/>
  <c r="I344" i="28"/>
  <c r="I345" i="28"/>
  <c r="I346" i="28"/>
  <c r="I347" i="28"/>
  <c r="I348" i="28"/>
  <c r="I349" i="28"/>
  <c r="I350" i="28"/>
  <c r="I351" i="28"/>
  <c r="I352" i="28"/>
  <c r="I353" i="28"/>
  <c r="I354" i="28"/>
  <c r="I355" i="28"/>
  <c r="I356" i="28"/>
  <c r="I357" i="28"/>
  <c r="I358" i="28"/>
  <c r="I359" i="28"/>
  <c r="I360" i="28"/>
  <c r="I361" i="28"/>
  <c r="I362" i="28"/>
  <c r="I363" i="28"/>
  <c r="I364" i="28"/>
  <c r="I365" i="28"/>
  <c r="I366" i="28"/>
  <c r="I367" i="28"/>
  <c r="I368" i="28"/>
  <c r="I369" i="28"/>
  <c r="I370" i="28"/>
  <c r="I371" i="28"/>
  <c r="I372" i="28"/>
  <c r="I373" i="28"/>
  <c r="I374" i="28"/>
  <c r="I375" i="28"/>
  <c r="I376" i="28"/>
  <c r="I377" i="28"/>
  <c r="I378" i="28"/>
  <c r="I379" i="28"/>
  <c r="I380" i="28"/>
  <c r="I381" i="28"/>
  <c r="I382" i="28"/>
  <c r="I383" i="28"/>
  <c r="I384" i="28"/>
  <c r="I385" i="28"/>
  <c r="I386" i="28"/>
  <c r="I387" i="28"/>
  <c r="I388" i="28"/>
  <c r="I389" i="28"/>
  <c r="I390" i="28"/>
  <c r="I391" i="28"/>
  <c r="I392" i="28"/>
  <c r="I393" i="28"/>
  <c r="I394" i="28"/>
  <c r="I395" i="28"/>
  <c r="I396" i="28"/>
  <c r="I397" i="28"/>
  <c r="I398" i="28"/>
  <c r="I399" i="28"/>
  <c r="I400" i="28"/>
  <c r="I401" i="28"/>
  <c r="I402" i="28"/>
  <c r="I403" i="28"/>
  <c r="I404" i="28"/>
  <c r="I405" i="28"/>
  <c r="I406" i="28"/>
  <c r="I407" i="28"/>
  <c r="I408" i="28"/>
  <c r="I409" i="28"/>
  <c r="I410" i="28"/>
  <c r="I411" i="28"/>
  <c r="I412" i="28"/>
  <c r="I413" i="28"/>
  <c r="I414" i="28"/>
  <c r="I415" i="28"/>
  <c r="I416" i="28"/>
  <c r="I417" i="28"/>
  <c r="I418" i="28"/>
  <c r="I419" i="28"/>
  <c r="I420" i="28"/>
  <c r="I421" i="28"/>
  <c r="I422" i="28"/>
  <c r="I423" i="28"/>
  <c r="I424" i="28"/>
  <c r="I425" i="28"/>
  <c r="I426" i="28"/>
  <c r="I427" i="28"/>
  <c r="I428" i="28"/>
  <c r="I429" i="28"/>
  <c r="I430" i="28"/>
  <c r="I431" i="28"/>
  <c r="I432" i="28"/>
  <c r="I433" i="28"/>
  <c r="I434" i="28"/>
  <c r="I435" i="28"/>
  <c r="I436" i="28"/>
  <c r="I437" i="28"/>
  <c r="I438" i="28"/>
  <c r="I439" i="28"/>
  <c r="I440" i="28"/>
  <c r="I441" i="28"/>
  <c r="I442" i="28"/>
  <c r="I443" i="28"/>
  <c r="I444" i="28"/>
  <c r="I445" i="28"/>
  <c r="I446" i="28"/>
  <c r="I447" i="28"/>
  <c r="I448" i="28"/>
  <c r="I449" i="28"/>
  <c r="I450" i="28"/>
  <c r="I451" i="28"/>
  <c r="I452" i="28"/>
  <c r="I453" i="28"/>
  <c r="I454" i="28"/>
  <c r="I455" i="28"/>
  <c r="I456" i="28"/>
  <c r="I457" i="28"/>
  <c r="I458" i="28"/>
  <c r="I459" i="28"/>
  <c r="I460" i="28"/>
  <c r="I461" i="28"/>
  <c r="I462" i="28"/>
  <c r="I463" i="28"/>
  <c r="I464" i="28"/>
  <c r="I465" i="28"/>
  <c r="I466" i="28"/>
  <c r="I467" i="28"/>
  <c r="I468" i="28"/>
  <c r="I469" i="28"/>
  <c r="I470" i="28"/>
  <c r="I471" i="28"/>
  <c r="I472" i="28"/>
  <c r="I473" i="28"/>
  <c r="I474" i="28"/>
  <c r="I475" i="28"/>
  <c r="I476" i="28"/>
  <c r="I477" i="28"/>
  <c r="I478" i="28"/>
  <c r="I479" i="28"/>
  <c r="I480" i="28"/>
  <c r="I481" i="28"/>
  <c r="I482" i="28"/>
  <c r="I483" i="28"/>
  <c r="I484" i="28"/>
  <c r="I485" i="28"/>
  <c r="I486" i="28"/>
  <c r="I487" i="28"/>
  <c r="I488" i="28"/>
  <c r="I489" i="28"/>
  <c r="I490" i="28"/>
  <c r="I491" i="28"/>
  <c r="I492" i="28"/>
  <c r="I493" i="28"/>
  <c r="I494" i="28"/>
  <c r="I495" i="28"/>
  <c r="I496" i="28"/>
  <c r="I497" i="28"/>
  <c r="I498" i="28"/>
  <c r="I499" i="28"/>
  <c r="I500" i="28"/>
  <c r="I501" i="28"/>
  <c r="I502" i="28"/>
  <c r="I503" i="28"/>
  <c r="I504" i="28"/>
  <c r="I505" i="28"/>
  <c r="I506" i="28"/>
  <c r="I507" i="28"/>
  <c r="I508" i="28"/>
  <c r="I509" i="28"/>
  <c r="I510" i="28"/>
  <c r="I511" i="28"/>
  <c r="I512" i="28"/>
  <c r="I513" i="28"/>
  <c r="I514" i="28"/>
  <c r="I515" i="28"/>
  <c r="I516" i="28"/>
  <c r="I517" i="28"/>
  <c r="I518" i="28"/>
  <c r="I519" i="28"/>
  <c r="I520" i="28"/>
  <c r="I521" i="28"/>
  <c r="I522" i="28"/>
  <c r="I523" i="28"/>
  <c r="I524" i="28"/>
  <c r="I525" i="28"/>
  <c r="I526" i="28"/>
  <c r="I527" i="28"/>
  <c r="I528" i="28"/>
  <c r="I529" i="28"/>
  <c r="I530" i="28"/>
  <c r="I531" i="28"/>
  <c r="I532" i="28"/>
  <c r="I533" i="28"/>
  <c r="I534" i="28"/>
  <c r="I535" i="28"/>
  <c r="I536" i="28"/>
  <c r="I537" i="28"/>
  <c r="I538" i="28"/>
  <c r="I539" i="28"/>
  <c r="I540" i="28"/>
  <c r="I541" i="28"/>
  <c r="I542" i="28"/>
  <c r="I543" i="28"/>
  <c r="I544" i="28"/>
  <c r="I545" i="28"/>
  <c r="I546" i="28"/>
  <c r="I547" i="28"/>
  <c r="I548" i="28"/>
  <c r="I549" i="28"/>
  <c r="I550" i="28"/>
  <c r="I551" i="28"/>
  <c r="I552" i="28"/>
  <c r="I553" i="28"/>
  <c r="I554" i="28"/>
  <c r="I555" i="28"/>
  <c r="I556" i="28"/>
  <c r="I557" i="28"/>
  <c r="I558" i="28"/>
  <c r="I559" i="28"/>
  <c r="I560" i="28"/>
  <c r="I561" i="28"/>
  <c r="I562" i="28"/>
  <c r="I563" i="28"/>
  <c r="I564" i="28"/>
  <c r="I565" i="28"/>
  <c r="I566" i="28"/>
  <c r="I567" i="28"/>
  <c r="I568" i="28"/>
  <c r="I569" i="28"/>
  <c r="I570" i="28"/>
  <c r="I571" i="28"/>
  <c r="I572" i="28"/>
  <c r="I573" i="28"/>
  <c r="I574" i="28"/>
  <c r="I575" i="28"/>
  <c r="I576" i="28"/>
  <c r="I577" i="28"/>
  <c r="I578" i="28"/>
  <c r="I579" i="28"/>
  <c r="I580" i="28"/>
  <c r="I581" i="28"/>
  <c r="I582" i="28"/>
  <c r="I583" i="28"/>
  <c r="I584" i="28"/>
  <c r="I585" i="28"/>
  <c r="I586" i="28"/>
  <c r="I587" i="28"/>
  <c r="I588" i="28"/>
  <c r="I589" i="28"/>
  <c r="I590" i="28"/>
  <c r="I591" i="28"/>
  <c r="I592" i="28"/>
  <c r="I593" i="28"/>
  <c r="I594" i="28"/>
  <c r="I595" i="28"/>
  <c r="I596" i="28"/>
  <c r="I597" i="28"/>
  <c r="I598" i="28"/>
  <c r="I599" i="28"/>
  <c r="I600" i="28"/>
  <c r="I601" i="28"/>
  <c r="I602" i="28"/>
  <c r="I603" i="28"/>
  <c r="I604" i="28"/>
  <c r="I605" i="28"/>
  <c r="I606" i="28"/>
  <c r="I607" i="28"/>
  <c r="I608" i="28"/>
  <c r="I609" i="28"/>
  <c r="I610" i="28"/>
  <c r="I611" i="28"/>
  <c r="I612" i="28"/>
  <c r="I613" i="28"/>
  <c r="I614" i="28"/>
  <c r="I615" i="28"/>
  <c r="I616" i="28"/>
  <c r="I617" i="28"/>
  <c r="I618" i="28"/>
  <c r="I619" i="28"/>
  <c r="I620" i="28"/>
  <c r="I621" i="28"/>
  <c r="I622" i="28"/>
  <c r="I623" i="28"/>
  <c r="I624" i="28"/>
  <c r="I625" i="28"/>
  <c r="I626" i="28"/>
  <c r="I627" i="28"/>
  <c r="I628" i="28"/>
  <c r="I629" i="28"/>
  <c r="I630" i="28"/>
  <c r="I631" i="28"/>
  <c r="I632" i="28"/>
  <c r="I633" i="28"/>
  <c r="I634" i="28"/>
  <c r="I635" i="28"/>
  <c r="I636" i="28"/>
  <c r="I637" i="28"/>
  <c r="I638" i="28"/>
  <c r="I639" i="28"/>
  <c r="I640" i="28"/>
  <c r="I641" i="28"/>
  <c r="I642" i="28"/>
  <c r="I643" i="28"/>
  <c r="I644" i="28"/>
  <c r="I645" i="28"/>
  <c r="I646" i="28"/>
  <c r="I647" i="28"/>
  <c r="I648" i="28"/>
  <c r="I649" i="28"/>
  <c r="I650" i="28"/>
  <c r="I651" i="28"/>
  <c r="I652" i="28"/>
  <c r="I653" i="28"/>
  <c r="I654" i="28"/>
  <c r="I655" i="28"/>
  <c r="I656" i="28"/>
  <c r="I657" i="28"/>
  <c r="I658" i="28"/>
  <c r="I659" i="28"/>
  <c r="I660" i="28"/>
  <c r="I661" i="28"/>
  <c r="I662" i="28"/>
  <c r="I663" i="28"/>
  <c r="I664" i="28"/>
  <c r="I665" i="28"/>
  <c r="I666" i="28"/>
  <c r="I667" i="28"/>
  <c r="I668" i="28"/>
  <c r="I669" i="28"/>
  <c r="I670" i="28"/>
  <c r="I671" i="28"/>
  <c r="I672" i="28"/>
  <c r="I673" i="28"/>
  <c r="I674" i="28"/>
  <c r="I675" i="28"/>
  <c r="I676" i="28"/>
  <c r="I677" i="28"/>
  <c r="I678" i="28"/>
  <c r="I679" i="28"/>
  <c r="I680" i="28"/>
  <c r="I681" i="28"/>
  <c r="I682" i="28"/>
  <c r="I683" i="28"/>
  <c r="I684" i="28"/>
  <c r="I685" i="28"/>
  <c r="I686" i="28"/>
  <c r="I687" i="28"/>
  <c r="I688" i="28"/>
  <c r="I689" i="28"/>
  <c r="I690" i="28"/>
  <c r="I691" i="28"/>
  <c r="I692" i="28"/>
  <c r="I693" i="28"/>
  <c r="I694" i="28"/>
  <c r="I695" i="28"/>
  <c r="I696" i="28"/>
  <c r="I697" i="28"/>
  <c r="I698" i="28"/>
  <c r="I699" i="28"/>
  <c r="I700" i="28"/>
  <c r="I701" i="28"/>
  <c r="I702" i="28"/>
  <c r="I703" i="28"/>
  <c r="I704" i="28"/>
  <c r="I705" i="28"/>
  <c r="I706" i="28"/>
  <c r="I707" i="28"/>
  <c r="I708" i="28"/>
  <c r="I709" i="28"/>
  <c r="I710" i="28"/>
  <c r="I711" i="28"/>
  <c r="I712" i="28"/>
  <c r="I713" i="28"/>
  <c r="I714" i="28"/>
  <c r="I715" i="28"/>
  <c r="I716" i="28"/>
  <c r="I717" i="28"/>
  <c r="I718" i="28"/>
  <c r="I719" i="28"/>
  <c r="I720" i="28"/>
  <c r="I721" i="28"/>
  <c r="I722" i="28"/>
  <c r="I723" i="28"/>
  <c r="I724" i="28"/>
  <c r="I725" i="28"/>
  <c r="I726" i="28"/>
  <c r="I727" i="28"/>
  <c r="I728" i="28"/>
  <c r="I729" i="28"/>
  <c r="I730" i="28"/>
  <c r="I731" i="28"/>
  <c r="I732" i="28"/>
  <c r="I733" i="28"/>
  <c r="I734" i="28"/>
  <c r="I735" i="28"/>
  <c r="I736" i="28"/>
  <c r="I737" i="28"/>
  <c r="I738" i="28"/>
  <c r="I739" i="28"/>
  <c r="I740" i="28"/>
  <c r="I741" i="28"/>
  <c r="I742" i="28"/>
  <c r="I743" i="28"/>
  <c r="I744" i="28"/>
  <c r="I745" i="28"/>
  <c r="I746" i="28"/>
  <c r="I747" i="28"/>
  <c r="I748" i="28"/>
  <c r="I749" i="28"/>
  <c r="I750" i="28"/>
  <c r="I751" i="28"/>
  <c r="I752" i="28"/>
  <c r="I753" i="28"/>
  <c r="I754" i="28"/>
  <c r="I755" i="28"/>
  <c r="I756" i="28"/>
  <c r="I757" i="28"/>
  <c r="I758" i="28"/>
  <c r="I759" i="28"/>
  <c r="I760" i="28"/>
  <c r="I761" i="28"/>
  <c r="I762" i="28"/>
  <c r="I763" i="28"/>
  <c r="I764" i="28"/>
  <c r="I765" i="28"/>
  <c r="I766" i="28"/>
  <c r="I767" i="28"/>
  <c r="I768" i="28"/>
  <c r="I769" i="28"/>
  <c r="I770" i="28"/>
  <c r="I771" i="28"/>
  <c r="I772" i="28"/>
  <c r="I773" i="28"/>
  <c r="I774" i="28"/>
  <c r="I775" i="28"/>
  <c r="I776" i="28"/>
  <c r="I777" i="28"/>
  <c r="I778" i="28"/>
  <c r="I779" i="28"/>
  <c r="I9" i="28"/>
  <c r="I10" i="29"/>
  <c r="I11" i="29"/>
  <c r="I12" i="29"/>
  <c r="I13" i="29"/>
  <c r="I14" i="29"/>
  <c r="I15" i="29"/>
  <c r="I16" i="29"/>
  <c r="I17" i="29"/>
  <c r="I18" i="29"/>
  <c r="I19" i="29"/>
  <c r="I20" i="29"/>
  <c r="I21" i="29"/>
  <c r="I22" i="29"/>
  <c r="I23" i="29"/>
  <c r="I24" i="29"/>
  <c r="I25" i="29"/>
  <c r="I26" i="29"/>
  <c r="I27" i="29"/>
  <c r="I28" i="29"/>
  <c r="I29" i="29"/>
  <c r="I30" i="29"/>
  <c r="I31" i="29"/>
  <c r="I32" i="29"/>
  <c r="I33" i="29"/>
  <c r="I34" i="29"/>
  <c r="I35" i="29"/>
  <c r="I36" i="29"/>
  <c r="I37" i="29"/>
  <c r="I38" i="29"/>
  <c r="I39" i="29"/>
  <c r="I40" i="29"/>
  <c r="I41" i="29"/>
  <c r="I42" i="29"/>
  <c r="I43" i="29"/>
  <c r="I44" i="29"/>
  <c r="I45" i="29"/>
  <c r="I46" i="29"/>
  <c r="I47" i="29"/>
  <c r="I48" i="29"/>
  <c r="I49" i="29"/>
  <c r="I50" i="29"/>
  <c r="I51" i="29"/>
  <c r="I52" i="29"/>
  <c r="I53" i="29"/>
  <c r="I54" i="29"/>
  <c r="I55" i="29"/>
  <c r="I56" i="29"/>
  <c r="I57" i="29"/>
  <c r="I58" i="29"/>
  <c r="I59" i="29"/>
  <c r="I60" i="29"/>
  <c r="I61" i="29"/>
  <c r="I62" i="29"/>
  <c r="I63" i="29"/>
  <c r="I64" i="29"/>
  <c r="I65" i="29"/>
  <c r="I66" i="29"/>
  <c r="I67" i="29"/>
  <c r="I68" i="29"/>
  <c r="I69" i="29"/>
  <c r="I70" i="29"/>
  <c r="I71" i="29"/>
  <c r="I72" i="29"/>
  <c r="I73" i="29"/>
  <c r="I74" i="29"/>
  <c r="I75" i="29"/>
  <c r="I76" i="29"/>
  <c r="I77" i="29"/>
  <c r="I78" i="29"/>
  <c r="I79" i="29"/>
  <c r="I80" i="29"/>
  <c r="I81" i="29"/>
  <c r="I82" i="29"/>
  <c r="I83" i="29"/>
  <c r="I84" i="29"/>
  <c r="I85" i="29"/>
  <c r="I86" i="29"/>
  <c r="I87" i="29"/>
  <c r="I88" i="29"/>
  <c r="I89" i="29"/>
  <c r="I90" i="29"/>
  <c r="I91" i="29"/>
  <c r="I92" i="29"/>
  <c r="I93" i="29"/>
  <c r="I94" i="29"/>
  <c r="I95" i="29"/>
  <c r="I96" i="29"/>
  <c r="I97" i="29"/>
  <c r="I98" i="29"/>
  <c r="I99" i="29"/>
  <c r="I100" i="29"/>
  <c r="I101" i="29"/>
  <c r="I102" i="29"/>
  <c r="I103" i="29"/>
  <c r="I104" i="29"/>
  <c r="I105" i="29"/>
  <c r="I106" i="29"/>
  <c r="I107" i="29"/>
  <c r="I108" i="29"/>
  <c r="I109" i="29"/>
  <c r="I110" i="29"/>
  <c r="I111" i="29"/>
  <c r="I112" i="29"/>
  <c r="I113" i="29"/>
  <c r="I114" i="29"/>
  <c r="I115" i="29"/>
  <c r="I116" i="29"/>
  <c r="I117" i="29"/>
  <c r="I118" i="29"/>
  <c r="I119" i="29"/>
  <c r="I120" i="29"/>
  <c r="I121" i="29"/>
  <c r="I122" i="29"/>
  <c r="I123" i="29"/>
  <c r="I124" i="29"/>
  <c r="I125" i="29"/>
  <c r="I126" i="29"/>
  <c r="I127" i="29"/>
  <c r="I128" i="29"/>
  <c r="I129" i="29"/>
  <c r="I130" i="29"/>
  <c r="I131" i="29"/>
  <c r="I132" i="29"/>
  <c r="I133" i="29"/>
  <c r="I134" i="29"/>
  <c r="I135" i="29"/>
  <c r="I136" i="29"/>
  <c r="I137" i="29"/>
  <c r="I138" i="29"/>
  <c r="I139" i="29"/>
  <c r="I140" i="29"/>
  <c r="I141" i="29"/>
  <c r="I142" i="29"/>
  <c r="I143" i="29"/>
  <c r="I144" i="29"/>
  <c r="I145" i="29"/>
  <c r="I146" i="29"/>
  <c r="I147" i="29"/>
  <c r="I148" i="29"/>
  <c r="I149" i="29"/>
  <c r="I150" i="29"/>
  <c r="I151" i="29"/>
  <c r="I152" i="29"/>
  <c r="I153" i="29"/>
  <c r="I154" i="29"/>
  <c r="I155" i="29"/>
  <c r="I156" i="29"/>
  <c r="I157" i="29"/>
  <c r="I158" i="29"/>
  <c r="I159" i="29"/>
  <c r="I160" i="29"/>
  <c r="I161" i="29"/>
  <c r="I162" i="29"/>
  <c r="I163" i="29"/>
  <c r="I164" i="29"/>
  <c r="I165" i="29"/>
  <c r="I166" i="29"/>
  <c r="I167" i="29"/>
  <c r="I168" i="29"/>
  <c r="I169" i="29"/>
  <c r="I170" i="29"/>
  <c r="I171" i="29"/>
  <c r="I172" i="29"/>
  <c r="I173" i="29"/>
  <c r="I174" i="29"/>
  <c r="I175" i="29"/>
  <c r="I176" i="29"/>
  <c r="I177" i="29"/>
  <c r="I178" i="29"/>
  <c r="I179" i="29"/>
  <c r="I180" i="29"/>
  <c r="I181" i="29"/>
  <c r="I182" i="29"/>
  <c r="I183" i="29"/>
  <c r="I184" i="29"/>
  <c r="I185" i="29"/>
  <c r="I186" i="29"/>
  <c r="I187" i="29"/>
  <c r="I188" i="29"/>
  <c r="I189" i="29"/>
  <c r="I190" i="29"/>
  <c r="I191" i="29"/>
  <c r="I192" i="29"/>
  <c r="I193" i="29"/>
  <c r="I194" i="29"/>
  <c r="I195" i="29"/>
  <c r="I196" i="29"/>
  <c r="I197" i="29"/>
  <c r="I198" i="29"/>
  <c r="I199" i="29"/>
  <c r="I200" i="29"/>
  <c r="I201" i="29"/>
  <c r="I202" i="29"/>
  <c r="I203" i="29"/>
  <c r="I204" i="29"/>
  <c r="I205" i="29"/>
  <c r="I206" i="29"/>
  <c r="I207" i="29"/>
  <c r="I208" i="29"/>
  <c r="I209" i="29"/>
  <c r="I210" i="29"/>
  <c r="I211" i="29"/>
  <c r="I212" i="29"/>
  <c r="I213" i="29"/>
  <c r="I214" i="29"/>
  <c r="I215" i="29"/>
  <c r="I216" i="29"/>
  <c r="I217" i="29"/>
  <c r="I218" i="29"/>
  <c r="I219" i="29"/>
  <c r="I220" i="29"/>
  <c r="I221" i="29"/>
  <c r="I222" i="29"/>
  <c r="I223" i="29"/>
  <c r="I224" i="29"/>
  <c r="I225" i="29"/>
  <c r="I226" i="29"/>
  <c r="I227" i="29"/>
  <c r="I228" i="29"/>
  <c r="I229" i="29"/>
  <c r="I230" i="29"/>
  <c r="I231" i="29"/>
  <c r="I232" i="29"/>
  <c r="I233" i="29"/>
  <c r="I234" i="29"/>
  <c r="I235" i="29"/>
  <c r="I236" i="29"/>
  <c r="I237" i="29"/>
  <c r="I238" i="29"/>
  <c r="I239" i="29"/>
  <c r="I240" i="29"/>
  <c r="I241" i="29"/>
  <c r="I242" i="29"/>
  <c r="I243" i="29"/>
  <c r="I244" i="29"/>
  <c r="I245" i="29"/>
  <c r="I246" i="29"/>
  <c r="I247" i="29"/>
  <c r="I248" i="29"/>
  <c r="I249" i="29"/>
  <c r="I250" i="29"/>
  <c r="I251" i="29"/>
  <c r="I252" i="29"/>
  <c r="I253" i="29"/>
  <c r="I254" i="29"/>
  <c r="I255" i="29"/>
  <c r="I256" i="29"/>
  <c r="I257" i="29"/>
  <c r="I258" i="29"/>
  <c r="I259" i="29"/>
  <c r="I260" i="29"/>
  <c r="I261" i="29"/>
  <c r="I262" i="29"/>
  <c r="I263" i="29"/>
  <c r="I264" i="29"/>
  <c r="I265" i="29"/>
  <c r="I266" i="29"/>
  <c r="I267" i="29"/>
  <c r="I268" i="29"/>
  <c r="I269" i="29"/>
  <c r="I270" i="29"/>
  <c r="I271" i="29"/>
  <c r="I272" i="29"/>
  <c r="I273" i="29"/>
  <c r="I274" i="29"/>
  <c r="I275" i="29"/>
  <c r="I276" i="29"/>
  <c r="I277" i="29"/>
  <c r="I278" i="29"/>
  <c r="I279" i="29"/>
  <c r="I280" i="29"/>
  <c r="I281" i="29"/>
  <c r="I282" i="29"/>
  <c r="I283" i="29"/>
  <c r="I284" i="29"/>
  <c r="I285" i="29"/>
  <c r="I286" i="29"/>
  <c r="I287" i="29"/>
  <c r="I288" i="29"/>
  <c r="I289" i="29"/>
  <c r="I290" i="29"/>
  <c r="I291" i="29"/>
  <c r="I292" i="29"/>
  <c r="I293" i="29"/>
  <c r="I294" i="29"/>
  <c r="I295" i="29"/>
  <c r="I296" i="29"/>
  <c r="I297" i="29"/>
  <c r="I298" i="29"/>
  <c r="I299" i="29"/>
  <c r="I300" i="29"/>
  <c r="I301" i="29"/>
  <c r="I302" i="29"/>
  <c r="I303" i="29"/>
  <c r="I304" i="29"/>
  <c r="I305" i="29"/>
  <c r="I306" i="29"/>
  <c r="I307" i="29"/>
  <c r="I308" i="29"/>
  <c r="I309" i="29"/>
  <c r="I310" i="29"/>
  <c r="I311" i="29"/>
  <c r="I312" i="29"/>
  <c r="I313" i="29"/>
  <c r="I314" i="29"/>
  <c r="I315" i="29"/>
  <c r="I316" i="29"/>
  <c r="I317" i="29"/>
  <c r="I318" i="29"/>
  <c r="I319" i="29"/>
  <c r="I320" i="29"/>
  <c r="I321" i="29"/>
  <c r="I322" i="29"/>
  <c r="I323" i="29"/>
  <c r="I324" i="29"/>
  <c r="I325" i="29"/>
  <c r="I326" i="29"/>
  <c r="I327" i="29"/>
  <c r="I328" i="29"/>
  <c r="I329" i="29"/>
  <c r="I330" i="29"/>
  <c r="I331" i="29"/>
  <c r="I332" i="29"/>
  <c r="I333" i="29"/>
  <c r="I334" i="29"/>
  <c r="I335" i="29"/>
  <c r="I336" i="29"/>
  <c r="I337" i="29"/>
  <c r="I338" i="29"/>
  <c r="I339" i="29"/>
  <c r="I340" i="29"/>
  <c r="I341" i="29"/>
  <c r="I342" i="29"/>
  <c r="I343" i="29"/>
  <c r="I344" i="29"/>
  <c r="I345" i="29"/>
  <c r="I346" i="29"/>
  <c r="I347" i="29"/>
  <c r="I348" i="29"/>
  <c r="I349" i="29"/>
  <c r="I350" i="29"/>
  <c r="I351" i="29"/>
  <c r="I352" i="29"/>
  <c r="I353" i="29"/>
  <c r="I354" i="29"/>
  <c r="I355" i="29"/>
  <c r="I356" i="29"/>
  <c r="I357" i="29"/>
  <c r="I358" i="29"/>
  <c r="I359" i="29"/>
  <c r="I360" i="29"/>
  <c r="I361" i="29"/>
  <c r="I362" i="29"/>
  <c r="I363" i="29"/>
  <c r="I364" i="29"/>
  <c r="I365" i="29"/>
  <c r="I366" i="29"/>
  <c r="I367" i="29"/>
  <c r="I368" i="29"/>
  <c r="I369" i="29"/>
  <c r="I370" i="29"/>
  <c r="I371" i="29"/>
  <c r="I372" i="29"/>
  <c r="I373" i="29"/>
  <c r="I374" i="29"/>
  <c r="I375" i="29"/>
  <c r="I376" i="29"/>
  <c r="I377" i="29"/>
  <c r="I378" i="29"/>
  <c r="I379" i="29"/>
  <c r="I380" i="29"/>
  <c r="I381" i="29"/>
  <c r="I382" i="29"/>
  <c r="I383" i="29"/>
  <c r="I384" i="29"/>
  <c r="I385" i="29"/>
  <c r="I386" i="29"/>
  <c r="I387" i="29"/>
  <c r="I388" i="29"/>
  <c r="I389" i="29"/>
  <c r="I390" i="29"/>
  <c r="I391" i="29"/>
  <c r="I392" i="29"/>
  <c r="I393" i="29"/>
  <c r="I394" i="29"/>
  <c r="I395" i="29"/>
  <c r="I396" i="29"/>
  <c r="I397" i="29"/>
  <c r="I398" i="29"/>
  <c r="I399" i="29"/>
  <c r="I400" i="29"/>
  <c r="I401" i="29"/>
  <c r="I402" i="29"/>
  <c r="I403" i="29"/>
  <c r="I404" i="29"/>
  <c r="I405" i="29"/>
  <c r="I406" i="29"/>
  <c r="I407" i="29"/>
  <c r="I408" i="29"/>
  <c r="I409" i="29"/>
  <c r="I410" i="29"/>
  <c r="I411" i="29"/>
  <c r="I412" i="29"/>
  <c r="I413" i="29"/>
  <c r="I414" i="29"/>
  <c r="I415" i="29"/>
  <c r="I416" i="29"/>
  <c r="I417" i="29"/>
  <c r="I418" i="29"/>
  <c r="I419" i="29"/>
  <c r="I420" i="29"/>
  <c r="I421" i="29"/>
  <c r="I422" i="29"/>
  <c r="I423" i="29"/>
  <c r="I424" i="29"/>
  <c r="I425" i="29"/>
  <c r="I426" i="29"/>
  <c r="I427" i="29"/>
  <c r="I428" i="29"/>
  <c r="I429" i="29"/>
  <c r="I430" i="29"/>
  <c r="I431" i="29"/>
  <c r="I432" i="29"/>
  <c r="I433" i="29"/>
  <c r="I434" i="29"/>
  <c r="I435" i="29"/>
  <c r="I436" i="29"/>
  <c r="I437" i="29"/>
  <c r="I438" i="29"/>
  <c r="I439" i="29"/>
  <c r="I440" i="29"/>
  <c r="I441" i="29"/>
  <c r="I442" i="29"/>
  <c r="I443" i="29"/>
  <c r="I444" i="29"/>
  <c r="I445" i="29"/>
  <c r="I446" i="29"/>
  <c r="I447" i="29"/>
  <c r="I448" i="29"/>
  <c r="I449" i="29"/>
  <c r="I450" i="29"/>
  <c r="I451" i="29"/>
  <c r="I452" i="29"/>
  <c r="I453" i="29"/>
  <c r="I454" i="29"/>
  <c r="I455" i="29"/>
  <c r="I456" i="29"/>
  <c r="I457" i="29"/>
  <c r="I458" i="29"/>
  <c r="I459" i="29"/>
  <c r="I460" i="29"/>
  <c r="I461" i="29"/>
  <c r="I462" i="29"/>
  <c r="I463" i="29"/>
  <c r="I464" i="29"/>
  <c r="I465" i="29"/>
  <c r="I466" i="29"/>
  <c r="I467" i="29"/>
  <c r="I468" i="29"/>
  <c r="I469" i="29"/>
  <c r="I470" i="29"/>
  <c r="I471" i="29"/>
  <c r="I472" i="29"/>
  <c r="I473" i="29"/>
  <c r="I474" i="29"/>
  <c r="I475" i="29"/>
  <c r="I476" i="29"/>
  <c r="I477" i="29"/>
  <c r="I478" i="29"/>
  <c r="I479" i="29"/>
  <c r="I480" i="29"/>
  <c r="I481" i="29"/>
  <c r="I482" i="29"/>
  <c r="I483" i="29"/>
  <c r="I484" i="29"/>
  <c r="I485" i="29"/>
  <c r="I486" i="29"/>
  <c r="I487" i="29"/>
  <c r="I488" i="29"/>
  <c r="I489" i="29"/>
  <c r="I490" i="29"/>
  <c r="I491" i="29"/>
  <c r="I492" i="29"/>
  <c r="I493" i="29"/>
  <c r="I494" i="29"/>
  <c r="I495" i="29"/>
  <c r="I496" i="29"/>
  <c r="I497" i="29"/>
  <c r="I498" i="29"/>
  <c r="I499" i="29"/>
  <c r="I500" i="29"/>
  <c r="I501" i="29"/>
  <c r="I502" i="29"/>
  <c r="I503" i="29"/>
  <c r="I504" i="29"/>
  <c r="I505" i="29"/>
  <c r="I506" i="29"/>
  <c r="I507" i="29"/>
  <c r="I508" i="29"/>
  <c r="I509" i="29"/>
  <c r="I510" i="29"/>
  <c r="I511" i="29"/>
  <c r="I512" i="29"/>
  <c r="I513" i="29"/>
  <c r="I514" i="29"/>
  <c r="I515" i="29"/>
  <c r="I516" i="29"/>
  <c r="I517" i="29"/>
  <c r="I518" i="29"/>
  <c r="I519" i="29"/>
  <c r="I520" i="29"/>
  <c r="I521" i="29"/>
  <c r="I522" i="29"/>
  <c r="I523" i="29"/>
  <c r="I524" i="29"/>
  <c r="I525" i="29"/>
  <c r="I526" i="29"/>
  <c r="I527" i="29"/>
  <c r="I528" i="29"/>
  <c r="I529" i="29"/>
  <c r="I530" i="29"/>
  <c r="I531" i="29"/>
  <c r="I532" i="29"/>
  <c r="I533" i="29"/>
  <c r="I534" i="29"/>
  <c r="I535" i="29"/>
  <c r="I536" i="29"/>
  <c r="I537" i="29"/>
  <c r="I538" i="29"/>
  <c r="I539" i="29"/>
  <c r="I540" i="29"/>
  <c r="I541" i="29"/>
  <c r="I542" i="29"/>
  <c r="I543" i="29"/>
  <c r="I544" i="29"/>
  <c r="I545" i="29"/>
  <c r="I546" i="29"/>
  <c r="I547" i="29"/>
  <c r="I548" i="29"/>
  <c r="I549" i="29"/>
  <c r="I550" i="29"/>
  <c r="I551" i="29"/>
  <c r="I552" i="29"/>
  <c r="I553" i="29"/>
  <c r="I554" i="29"/>
  <c r="I555" i="29"/>
  <c r="I556" i="29"/>
  <c r="I557" i="29"/>
  <c r="I558" i="29"/>
  <c r="I559" i="29"/>
  <c r="I560" i="29"/>
  <c r="I561" i="29"/>
  <c r="I562" i="29"/>
  <c r="I563" i="29"/>
  <c r="I564" i="29"/>
  <c r="I565" i="29"/>
  <c r="I566" i="29"/>
  <c r="I567" i="29"/>
  <c r="I568" i="29"/>
  <c r="I569" i="29"/>
  <c r="I570" i="29"/>
  <c r="I571" i="29"/>
  <c r="I572" i="29"/>
  <c r="I573" i="29"/>
  <c r="I574" i="29"/>
  <c r="I575" i="29"/>
  <c r="I576" i="29"/>
  <c r="I577" i="29"/>
  <c r="I578" i="29"/>
  <c r="I579" i="29"/>
  <c r="I580" i="29"/>
  <c r="I581" i="29"/>
  <c r="I582" i="29"/>
  <c r="I583" i="29"/>
  <c r="I584" i="29"/>
  <c r="I585" i="29"/>
  <c r="I586" i="29"/>
  <c r="I587" i="29"/>
  <c r="I588" i="29"/>
  <c r="I589" i="29"/>
  <c r="I590" i="29"/>
  <c r="I591" i="29"/>
  <c r="I592" i="29"/>
  <c r="I593" i="29"/>
  <c r="I594" i="29"/>
  <c r="I595" i="29"/>
  <c r="I596" i="29"/>
  <c r="I597" i="29"/>
  <c r="I598" i="29"/>
  <c r="I599" i="29"/>
  <c r="I600" i="29"/>
  <c r="I601" i="29"/>
  <c r="I602" i="29"/>
  <c r="I603" i="29"/>
  <c r="I604" i="29"/>
  <c r="I605" i="29"/>
  <c r="I606" i="29"/>
  <c r="I607" i="29"/>
  <c r="I608" i="29"/>
  <c r="I609" i="29"/>
  <c r="I610" i="29"/>
  <c r="I611" i="29"/>
  <c r="I612" i="29"/>
  <c r="I613" i="29"/>
  <c r="I614" i="29"/>
  <c r="I615" i="29"/>
  <c r="I616" i="29"/>
  <c r="I617" i="29"/>
  <c r="I618" i="29"/>
  <c r="I619" i="29"/>
  <c r="I620" i="29"/>
  <c r="I621" i="29"/>
  <c r="I622" i="29"/>
  <c r="I623" i="29"/>
  <c r="I624" i="29"/>
  <c r="I625" i="29"/>
  <c r="I626" i="29"/>
  <c r="I627" i="29"/>
  <c r="I628" i="29"/>
  <c r="I629" i="29"/>
  <c r="I630" i="29"/>
  <c r="I631" i="29"/>
  <c r="I632" i="29"/>
  <c r="I633" i="29"/>
  <c r="I634" i="29"/>
  <c r="I635" i="29"/>
  <c r="I636" i="29"/>
  <c r="I637" i="29"/>
  <c r="I638" i="29"/>
  <c r="I639" i="29"/>
  <c r="I640" i="29"/>
  <c r="I641" i="29"/>
  <c r="I642" i="29"/>
  <c r="I643" i="29"/>
  <c r="I644" i="29"/>
  <c r="I645" i="29"/>
  <c r="I646" i="29"/>
  <c r="I647" i="29"/>
  <c r="I648" i="29"/>
  <c r="I649" i="29"/>
  <c r="I650" i="29"/>
  <c r="I651" i="29"/>
  <c r="I652" i="29"/>
  <c r="I653" i="29"/>
  <c r="I654" i="29"/>
  <c r="I655" i="29"/>
  <c r="I656" i="29"/>
  <c r="I657" i="29"/>
  <c r="I658" i="29"/>
  <c r="I659" i="29"/>
  <c r="I660" i="29"/>
  <c r="I661" i="29"/>
  <c r="I662" i="29"/>
  <c r="I663" i="29"/>
  <c r="I664" i="29"/>
  <c r="I665" i="29"/>
  <c r="I666" i="29"/>
  <c r="I667" i="29"/>
  <c r="I668" i="29"/>
  <c r="I669" i="29"/>
  <c r="I670" i="29"/>
  <c r="I671" i="29"/>
  <c r="I672" i="29"/>
  <c r="I673" i="29"/>
  <c r="I674" i="29"/>
  <c r="I675" i="29"/>
  <c r="I676" i="29"/>
  <c r="I677" i="29"/>
  <c r="I678" i="29"/>
  <c r="I679" i="29"/>
  <c r="I680" i="29"/>
  <c r="I681" i="29"/>
  <c r="I682" i="29"/>
  <c r="I683" i="29"/>
  <c r="I684" i="29"/>
  <c r="I685" i="29"/>
  <c r="I686" i="29"/>
  <c r="I687" i="29"/>
  <c r="I688" i="29"/>
  <c r="I689" i="29"/>
  <c r="I690" i="29"/>
  <c r="I691" i="29"/>
  <c r="I692" i="29"/>
  <c r="I693" i="29"/>
  <c r="I694" i="29"/>
  <c r="I695" i="29"/>
  <c r="I696" i="29"/>
  <c r="I697" i="29"/>
  <c r="I698" i="29"/>
  <c r="I699" i="29"/>
  <c r="I700" i="29"/>
  <c r="I701" i="29"/>
  <c r="I702" i="29"/>
  <c r="I703" i="29"/>
  <c r="I704" i="29"/>
  <c r="I705" i="29"/>
  <c r="I706" i="29"/>
  <c r="I707" i="29"/>
  <c r="I708" i="29"/>
  <c r="I709" i="29"/>
  <c r="I710" i="29"/>
  <c r="I711" i="29"/>
  <c r="I712" i="29"/>
  <c r="I713" i="29"/>
  <c r="I714" i="29"/>
  <c r="I715" i="29"/>
  <c r="I716" i="29"/>
  <c r="I717" i="29"/>
  <c r="I718" i="29"/>
  <c r="I719" i="29"/>
  <c r="I720" i="29"/>
  <c r="I721" i="29"/>
  <c r="I722" i="29"/>
  <c r="I723" i="29"/>
  <c r="I724" i="29"/>
  <c r="I725" i="29"/>
  <c r="I726" i="29"/>
  <c r="I727" i="29"/>
  <c r="I728" i="29"/>
  <c r="I729" i="29"/>
  <c r="I730" i="29"/>
  <c r="I731" i="29"/>
  <c r="I732" i="29"/>
  <c r="I733" i="29"/>
  <c r="I734" i="29"/>
  <c r="I735" i="29"/>
  <c r="I736" i="29"/>
  <c r="I737" i="29"/>
  <c r="I738" i="29"/>
  <c r="I739" i="29"/>
  <c r="I740" i="29"/>
  <c r="I741" i="29"/>
  <c r="I742" i="29"/>
  <c r="I743" i="29"/>
  <c r="I744" i="29"/>
  <c r="I745" i="29"/>
  <c r="I746" i="29"/>
  <c r="I747" i="29"/>
  <c r="I748" i="29"/>
  <c r="I749" i="29"/>
  <c r="I750" i="29"/>
  <c r="I751" i="29"/>
  <c r="I752" i="29"/>
  <c r="I753" i="29"/>
  <c r="I754" i="29"/>
  <c r="I755" i="29"/>
  <c r="I756" i="29"/>
  <c r="I757" i="29"/>
  <c r="I758" i="29"/>
  <c r="I759" i="29"/>
  <c r="I760" i="29"/>
  <c r="I761" i="29"/>
  <c r="I762" i="29"/>
  <c r="I763" i="29"/>
  <c r="I764" i="29"/>
  <c r="I765" i="29"/>
  <c r="I766" i="29"/>
  <c r="I767" i="29"/>
  <c r="I768" i="29"/>
  <c r="I769" i="29"/>
  <c r="I770" i="29"/>
  <c r="I771" i="29"/>
  <c r="I772" i="29"/>
  <c r="I773" i="29"/>
  <c r="I774" i="29"/>
  <c r="I775" i="29"/>
  <c r="I776" i="29"/>
  <c r="I777" i="29"/>
  <c r="I778" i="29"/>
  <c r="I779" i="29"/>
  <c r="I9" i="29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6" i="21"/>
  <c r="I167" i="21"/>
  <c r="I168" i="21"/>
  <c r="I169" i="21"/>
  <c r="I170" i="21"/>
  <c r="I171" i="21"/>
  <c r="I172" i="21"/>
  <c r="I173" i="21"/>
  <c r="I174" i="21"/>
  <c r="I175" i="21"/>
  <c r="I176" i="21"/>
  <c r="I177" i="21"/>
  <c r="I178" i="21"/>
  <c r="I179" i="21"/>
  <c r="I180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I200" i="21"/>
  <c r="I201" i="21"/>
  <c r="I202" i="21"/>
  <c r="I203" i="21"/>
  <c r="I204" i="21"/>
  <c r="I205" i="21"/>
  <c r="I206" i="21"/>
  <c r="I207" i="21"/>
  <c r="I208" i="21"/>
  <c r="I209" i="21"/>
  <c r="I210" i="21"/>
  <c r="I211" i="21"/>
  <c r="I212" i="21"/>
  <c r="I213" i="21"/>
  <c r="I214" i="21"/>
  <c r="I215" i="21"/>
  <c r="I216" i="21"/>
  <c r="I217" i="21"/>
  <c r="I218" i="21"/>
  <c r="I219" i="21"/>
  <c r="I220" i="21"/>
  <c r="I221" i="21"/>
  <c r="I222" i="21"/>
  <c r="I223" i="21"/>
  <c r="I224" i="21"/>
  <c r="I225" i="21"/>
  <c r="I226" i="21"/>
  <c r="I227" i="21"/>
  <c r="I228" i="21"/>
  <c r="I229" i="21"/>
  <c r="I230" i="21"/>
  <c r="I231" i="21"/>
  <c r="I232" i="21"/>
  <c r="I233" i="21"/>
  <c r="I234" i="21"/>
  <c r="I235" i="21"/>
  <c r="I236" i="21"/>
  <c r="I237" i="21"/>
  <c r="I238" i="21"/>
  <c r="I239" i="21"/>
  <c r="I240" i="21"/>
  <c r="I241" i="21"/>
  <c r="I242" i="21"/>
  <c r="I243" i="21"/>
  <c r="I244" i="21"/>
  <c r="I245" i="21"/>
  <c r="I246" i="21"/>
  <c r="I247" i="21"/>
  <c r="I248" i="21"/>
  <c r="I249" i="21"/>
  <c r="I250" i="21"/>
  <c r="I251" i="21"/>
  <c r="I252" i="21"/>
  <c r="I253" i="21"/>
  <c r="I254" i="21"/>
  <c r="I255" i="21"/>
  <c r="I256" i="21"/>
  <c r="I257" i="21"/>
  <c r="I258" i="21"/>
  <c r="I259" i="21"/>
  <c r="I260" i="21"/>
  <c r="I261" i="21"/>
  <c r="I262" i="21"/>
  <c r="I263" i="21"/>
  <c r="I264" i="21"/>
  <c r="I265" i="21"/>
  <c r="I266" i="21"/>
  <c r="I267" i="21"/>
  <c r="I268" i="21"/>
  <c r="I269" i="21"/>
  <c r="I270" i="21"/>
  <c r="I271" i="21"/>
  <c r="I272" i="21"/>
  <c r="I273" i="21"/>
  <c r="I274" i="21"/>
  <c r="I275" i="21"/>
  <c r="I276" i="21"/>
  <c r="I277" i="21"/>
  <c r="I278" i="21"/>
  <c r="I279" i="21"/>
  <c r="I280" i="21"/>
  <c r="I281" i="21"/>
  <c r="I282" i="21"/>
  <c r="I283" i="21"/>
  <c r="I284" i="21"/>
  <c r="I285" i="21"/>
  <c r="I286" i="21"/>
  <c r="I287" i="21"/>
  <c r="I288" i="21"/>
  <c r="I289" i="21"/>
  <c r="I290" i="21"/>
  <c r="I291" i="21"/>
  <c r="I292" i="21"/>
  <c r="I293" i="21"/>
  <c r="I294" i="21"/>
  <c r="I295" i="21"/>
  <c r="I296" i="21"/>
  <c r="I297" i="21"/>
  <c r="I298" i="21"/>
  <c r="I299" i="21"/>
  <c r="I300" i="21"/>
  <c r="I301" i="21"/>
  <c r="I302" i="21"/>
  <c r="I303" i="21"/>
  <c r="I304" i="21"/>
  <c r="I305" i="21"/>
  <c r="I306" i="21"/>
  <c r="I307" i="21"/>
  <c r="I308" i="21"/>
  <c r="I309" i="21"/>
  <c r="I310" i="21"/>
  <c r="I311" i="21"/>
  <c r="I312" i="21"/>
  <c r="I313" i="21"/>
  <c r="I314" i="21"/>
  <c r="I315" i="21"/>
  <c r="I316" i="21"/>
  <c r="I317" i="21"/>
  <c r="I318" i="21"/>
  <c r="I319" i="21"/>
  <c r="I320" i="21"/>
  <c r="I321" i="21"/>
  <c r="I322" i="21"/>
  <c r="I323" i="21"/>
  <c r="I324" i="21"/>
  <c r="I325" i="21"/>
  <c r="I326" i="21"/>
  <c r="I327" i="21"/>
  <c r="I328" i="21"/>
  <c r="I329" i="21"/>
  <c r="I330" i="21"/>
  <c r="I331" i="21"/>
  <c r="I332" i="21"/>
  <c r="I333" i="21"/>
  <c r="I334" i="21"/>
  <c r="I335" i="21"/>
  <c r="I336" i="21"/>
  <c r="I337" i="21"/>
  <c r="I338" i="21"/>
  <c r="I339" i="21"/>
  <c r="I340" i="21"/>
  <c r="I341" i="21"/>
  <c r="I342" i="21"/>
  <c r="I343" i="21"/>
  <c r="I344" i="21"/>
  <c r="I345" i="21"/>
  <c r="I346" i="21"/>
  <c r="I347" i="21"/>
  <c r="I348" i="21"/>
  <c r="I349" i="21"/>
  <c r="I350" i="21"/>
  <c r="I351" i="21"/>
  <c r="I352" i="21"/>
  <c r="I353" i="21"/>
  <c r="I354" i="21"/>
  <c r="I355" i="21"/>
  <c r="I356" i="21"/>
  <c r="I357" i="21"/>
  <c r="I358" i="21"/>
  <c r="I359" i="21"/>
  <c r="I360" i="21"/>
  <c r="I361" i="21"/>
  <c r="I362" i="21"/>
  <c r="I363" i="21"/>
  <c r="I364" i="21"/>
  <c r="I365" i="21"/>
  <c r="I366" i="21"/>
  <c r="I367" i="21"/>
  <c r="I368" i="21"/>
  <c r="I369" i="21"/>
  <c r="I370" i="21"/>
  <c r="I371" i="21"/>
  <c r="I372" i="21"/>
  <c r="I373" i="21"/>
  <c r="I374" i="21"/>
  <c r="I375" i="21"/>
  <c r="I376" i="21"/>
  <c r="I377" i="21"/>
  <c r="I378" i="21"/>
  <c r="I379" i="21"/>
  <c r="I380" i="21"/>
  <c r="I381" i="21"/>
  <c r="I382" i="21"/>
  <c r="I383" i="21"/>
  <c r="I384" i="21"/>
  <c r="I385" i="21"/>
  <c r="I386" i="21"/>
  <c r="I387" i="21"/>
  <c r="I388" i="21"/>
  <c r="I389" i="21"/>
  <c r="I390" i="21"/>
  <c r="I391" i="21"/>
  <c r="I392" i="21"/>
  <c r="I393" i="21"/>
  <c r="I394" i="21"/>
  <c r="I395" i="21"/>
  <c r="I396" i="21"/>
  <c r="I397" i="21"/>
  <c r="I398" i="21"/>
  <c r="I399" i="21"/>
  <c r="I400" i="21"/>
  <c r="I401" i="21"/>
  <c r="I402" i="21"/>
  <c r="I403" i="21"/>
  <c r="I404" i="21"/>
  <c r="I405" i="21"/>
  <c r="I406" i="21"/>
  <c r="I407" i="21"/>
  <c r="I408" i="21"/>
  <c r="I409" i="21"/>
  <c r="I410" i="21"/>
  <c r="I411" i="21"/>
  <c r="I412" i="21"/>
  <c r="I413" i="21"/>
  <c r="I414" i="21"/>
  <c r="I415" i="21"/>
  <c r="I416" i="21"/>
  <c r="I417" i="21"/>
  <c r="I418" i="21"/>
  <c r="I419" i="21"/>
  <c r="I420" i="21"/>
  <c r="I421" i="21"/>
  <c r="I422" i="21"/>
  <c r="I423" i="21"/>
  <c r="I424" i="21"/>
  <c r="I425" i="21"/>
  <c r="I426" i="21"/>
  <c r="I427" i="21"/>
  <c r="I428" i="21"/>
  <c r="I429" i="21"/>
  <c r="I430" i="21"/>
  <c r="I431" i="21"/>
  <c r="I432" i="21"/>
  <c r="I433" i="21"/>
  <c r="I434" i="21"/>
  <c r="I435" i="21"/>
  <c r="I436" i="21"/>
  <c r="I437" i="21"/>
  <c r="I438" i="21"/>
  <c r="I439" i="21"/>
  <c r="I440" i="21"/>
  <c r="I441" i="21"/>
  <c r="I442" i="21"/>
  <c r="I443" i="21"/>
  <c r="I444" i="21"/>
  <c r="I445" i="21"/>
  <c r="I446" i="21"/>
  <c r="I447" i="21"/>
  <c r="I448" i="21"/>
  <c r="I449" i="21"/>
  <c r="I450" i="21"/>
  <c r="I451" i="21"/>
  <c r="I452" i="21"/>
  <c r="I453" i="21"/>
  <c r="I454" i="21"/>
  <c r="I455" i="21"/>
  <c r="I456" i="21"/>
  <c r="I457" i="21"/>
  <c r="I458" i="21"/>
  <c r="I459" i="21"/>
  <c r="I460" i="21"/>
  <c r="I461" i="21"/>
  <c r="I462" i="21"/>
  <c r="I463" i="21"/>
  <c r="I464" i="21"/>
  <c r="I465" i="21"/>
  <c r="I466" i="21"/>
  <c r="I467" i="21"/>
  <c r="I468" i="21"/>
  <c r="I469" i="21"/>
  <c r="I470" i="21"/>
  <c r="I471" i="21"/>
  <c r="I472" i="21"/>
  <c r="I473" i="21"/>
  <c r="I474" i="21"/>
  <c r="I475" i="21"/>
  <c r="I476" i="21"/>
  <c r="I477" i="21"/>
  <c r="I478" i="21"/>
  <c r="I479" i="21"/>
  <c r="I480" i="21"/>
  <c r="I481" i="21"/>
  <c r="I482" i="21"/>
  <c r="I483" i="21"/>
  <c r="I484" i="21"/>
  <c r="I485" i="21"/>
  <c r="I486" i="21"/>
  <c r="I487" i="21"/>
  <c r="I488" i="21"/>
  <c r="I489" i="21"/>
  <c r="I490" i="21"/>
  <c r="I491" i="21"/>
  <c r="I492" i="21"/>
  <c r="I493" i="21"/>
  <c r="I494" i="21"/>
  <c r="I495" i="21"/>
  <c r="I496" i="21"/>
  <c r="I497" i="21"/>
  <c r="I498" i="21"/>
  <c r="I499" i="21"/>
  <c r="I500" i="21"/>
  <c r="I501" i="21"/>
  <c r="I502" i="21"/>
  <c r="I503" i="21"/>
  <c r="I504" i="21"/>
  <c r="I505" i="21"/>
  <c r="I506" i="21"/>
  <c r="I507" i="21"/>
  <c r="I508" i="21"/>
  <c r="I509" i="21"/>
  <c r="I510" i="21"/>
  <c r="I511" i="21"/>
  <c r="I512" i="21"/>
  <c r="I513" i="21"/>
  <c r="I514" i="21"/>
  <c r="I515" i="21"/>
  <c r="I516" i="21"/>
  <c r="I517" i="21"/>
  <c r="I518" i="21"/>
  <c r="I519" i="21"/>
  <c r="I520" i="21"/>
  <c r="I521" i="21"/>
  <c r="I522" i="21"/>
  <c r="I523" i="21"/>
  <c r="I524" i="21"/>
  <c r="I525" i="21"/>
  <c r="I526" i="21"/>
  <c r="I527" i="21"/>
  <c r="I528" i="21"/>
  <c r="I529" i="21"/>
  <c r="I530" i="21"/>
  <c r="I531" i="21"/>
  <c r="I532" i="21"/>
  <c r="I533" i="21"/>
  <c r="I534" i="21"/>
  <c r="I535" i="21"/>
  <c r="I536" i="21"/>
  <c r="I537" i="21"/>
  <c r="I538" i="21"/>
  <c r="I539" i="21"/>
  <c r="I540" i="21"/>
  <c r="I541" i="21"/>
  <c r="I542" i="21"/>
  <c r="I543" i="21"/>
  <c r="I544" i="21"/>
  <c r="I545" i="21"/>
  <c r="I546" i="21"/>
  <c r="I547" i="21"/>
  <c r="I548" i="21"/>
  <c r="I549" i="21"/>
  <c r="I550" i="21"/>
  <c r="I551" i="21"/>
  <c r="I552" i="21"/>
  <c r="I553" i="21"/>
  <c r="I554" i="21"/>
  <c r="I555" i="21"/>
  <c r="I556" i="21"/>
  <c r="I557" i="21"/>
  <c r="I558" i="21"/>
  <c r="I559" i="21"/>
  <c r="I560" i="21"/>
  <c r="I561" i="21"/>
  <c r="I562" i="21"/>
  <c r="I563" i="21"/>
  <c r="I564" i="21"/>
  <c r="I565" i="21"/>
  <c r="I566" i="21"/>
  <c r="I567" i="21"/>
  <c r="I568" i="21"/>
  <c r="I569" i="21"/>
  <c r="I570" i="21"/>
  <c r="I571" i="21"/>
  <c r="I572" i="21"/>
  <c r="I573" i="21"/>
  <c r="I574" i="21"/>
  <c r="I575" i="21"/>
  <c r="I576" i="21"/>
  <c r="I577" i="21"/>
  <c r="I578" i="21"/>
  <c r="I579" i="21"/>
  <c r="I580" i="21"/>
  <c r="I581" i="21"/>
  <c r="I582" i="21"/>
  <c r="I583" i="21"/>
  <c r="I584" i="21"/>
  <c r="I585" i="21"/>
  <c r="I586" i="21"/>
  <c r="I587" i="21"/>
  <c r="I588" i="21"/>
  <c r="I589" i="21"/>
  <c r="I590" i="21"/>
  <c r="I591" i="21"/>
  <c r="I592" i="21"/>
  <c r="I593" i="21"/>
  <c r="I594" i="21"/>
  <c r="I595" i="21"/>
  <c r="I596" i="21"/>
  <c r="I597" i="21"/>
  <c r="I598" i="21"/>
  <c r="I599" i="21"/>
  <c r="I600" i="21"/>
  <c r="I601" i="21"/>
  <c r="I602" i="21"/>
  <c r="I603" i="21"/>
  <c r="I604" i="21"/>
  <c r="I605" i="21"/>
  <c r="I606" i="21"/>
  <c r="I607" i="21"/>
  <c r="I608" i="21"/>
  <c r="I609" i="21"/>
  <c r="I610" i="21"/>
  <c r="I611" i="21"/>
  <c r="I612" i="21"/>
  <c r="I613" i="21"/>
  <c r="I614" i="21"/>
  <c r="I615" i="21"/>
  <c r="I616" i="21"/>
  <c r="I617" i="21"/>
  <c r="I618" i="21"/>
  <c r="I619" i="21"/>
  <c r="I620" i="21"/>
  <c r="I621" i="21"/>
  <c r="I622" i="21"/>
  <c r="I623" i="21"/>
  <c r="I624" i="21"/>
  <c r="I625" i="21"/>
  <c r="I626" i="21"/>
  <c r="I627" i="21"/>
  <c r="I628" i="21"/>
  <c r="I629" i="21"/>
  <c r="I630" i="21"/>
  <c r="I631" i="21"/>
  <c r="I632" i="21"/>
  <c r="I633" i="21"/>
  <c r="I634" i="21"/>
  <c r="I635" i="21"/>
  <c r="I636" i="21"/>
  <c r="I637" i="21"/>
  <c r="I638" i="21"/>
  <c r="I639" i="21"/>
  <c r="I640" i="21"/>
  <c r="I641" i="21"/>
  <c r="I642" i="21"/>
  <c r="I643" i="21"/>
  <c r="I644" i="21"/>
  <c r="I645" i="21"/>
  <c r="I646" i="21"/>
  <c r="I647" i="21"/>
  <c r="I648" i="21"/>
  <c r="I649" i="21"/>
  <c r="I650" i="21"/>
  <c r="I651" i="21"/>
  <c r="I652" i="21"/>
  <c r="I653" i="21"/>
  <c r="I654" i="21"/>
  <c r="I655" i="21"/>
  <c r="I656" i="21"/>
  <c r="I657" i="21"/>
  <c r="I658" i="21"/>
  <c r="I659" i="21"/>
  <c r="I660" i="21"/>
  <c r="I661" i="21"/>
  <c r="I662" i="21"/>
  <c r="I663" i="21"/>
  <c r="I664" i="21"/>
  <c r="I665" i="21"/>
  <c r="I666" i="21"/>
  <c r="I667" i="21"/>
  <c r="I668" i="21"/>
  <c r="I669" i="21"/>
  <c r="I670" i="21"/>
  <c r="I671" i="21"/>
  <c r="I672" i="21"/>
  <c r="I673" i="21"/>
  <c r="I674" i="21"/>
  <c r="I675" i="21"/>
  <c r="I676" i="21"/>
  <c r="I677" i="21"/>
  <c r="I678" i="21"/>
  <c r="I679" i="21"/>
  <c r="I680" i="21"/>
  <c r="I681" i="21"/>
  <c r="I682" i="21"/>
  <c r="I683" i="21"/>
  <c r="I684" i="21"/>
  <c r="I685" i="21"/>
  <c r="I686" i="21"/>
  <c r="I687" i="21"/>
  <c r="I688" i="21"/>
  <c r="I689" i="21"/>
  <c r="I690" i="21"/>
  <c r="I691" i="21"/>
  <c r="I692" i="21"/>
  <c r="I693" i="21"/>
  <c r="I694" i="21"/>
  <c r="I695" i="21"/>
  <c r="I696" i="21"/>
  <c r="I697" i="21"/>
  <c r="I698" i="21"/>
  <c r="I699" i="21"/>
  <c r="I700" i="21"/>
  <c r="I701" i="21"/>
  <c r="I702" i="21"/>
  <c r="I703" i="21"/>
  <c r="I704" i="21"/>
  <c r="I705" i="21"/>
  <c r="I706" i="21"/>
  <c r="I707" i="21"/>
  <c r="I708" i="21"/>
  <c r="I709" i="21"/>
  <c r="I710" i="21"/>
  <c r="I711" i="21"/>
  <c r="I712" i="21"/>
  <c r="I713" i="21"/>
  <c r="I714" i="21"/>
  <c r="I715" i="21"/>
  <c r="I716" i="21"/>
  <c r="I717" i="21"/>
  <c r="I718" i="21"/>
  <c r="I719" i="21"/>
  <c r="I720" i="21"/>
  <c r="I721" i="21"/>
  <c r="I722" i="21"/>
  <c r="I723" i="21"/>
  <c r="I724" i="21"/>
  <c r="I725" i="21"/>
  <c r="I726" i="21"/>
  <c r="I727" i="21"/>
  <c r="I728" i="21"/>
  <c r="I729" i="21"/>
  <c r="I730" i="21"/>
  <c r="I731" i="21"/>
  <c r="I732" i="21"/>
  <c r="I733" i="21"/>
  <c r="I734" i="21"/>
  <c r="I735" i="21"/>
  <c r="I736" i="21"/>
  <c r="I737" i="21"/>
  <c r="I738" i="21"/>
  <c r="I739" i="21"/>
  <c r="I740" i="21"/>
  <c r="I741" i="21"/>
  <c r="I742" i="21"/>
  <c r="I743" i="21"/>
  <c r="I744" i="21"/>
  <c r="I745" i="21"/>
  <c r="I746" i="21"/>
  <c r="I747" i="21"/>
  <c r="I748" i="21"/>
  <c r="I749" i="21"/>
  <c r="I750" i="21"/>
  <c r="I751" i="21"/>
  <c r="I752" i="21"/>
  <c r="I753" i="21"/>
  <c r="I754" i="21"/>
  <c r="I755" i="21"/>
  <c r="I756" i="21"/>
  <c r="I757" i="21"/>
  <c r="I758" i="21"/>
  <c r="I759" i="21"/>
  <c r="I760" i="21"/>
  <c r="I761" i="21"/>
  <c r="I762" i="21"/>
  <c r="I763" i="21"/>
  <c r="I764" i="21"/>
  <c r="I765" i="21"/>
  <c r="I766" i="21"/>
  <c r="I767" i="21"/>
  <c r="I768" i="21"/>
  <c r="I769" i="21"/>
  <c r="I770" i="21"/>
  <c r="I771" i="21"/>
  <c r="I772" i="21"/>
  <c r="I773" i="21"/>
  <c r="I774" i="21"/>
  <c r="I775" i="21"/>
  <c r="I776" i="21"/>
  <c r="I777" i="21"/>
  <c r="I778" i="21"/>
  <c r="I779" i="21"/>
  <c r="I9" i="21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8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I185" i="20"/>
  <c r="I186" i="20"/>
  <c r="I187" i="20"/>
  <c r="I188" i="20"/>
  <c r="I189" i="20"/>
  <c r="I190" i="20"/>
  <c r="I191" i="20"/>
  <c r="I192" i="20"/>
  <c r="I193" i="20"/>
  <c r="I194" i="20"/>
  <c r="I195" i="20"/>
  <c r="I196" i="20"/>
  <c r="I197" i="20"/>
  <c r="I198" i="20"/>
  <c r="I199" i="20"/>
  <c r="I200" i="20"/>
  <c r="I201" i="20"/>
  <c r="I202" i="20"/>
  <c r="I203" i="20"/>
  <c r="I204" i="20"/>
  <c r="I205" i="20"/>
  <c r="I206" i="20"/>
  <c r="I207" i="20"/>
  <c r="I208" i="20"/>
  <c r="I209" i="20"/>
  <c r="I210" i="20"/>
  <c r="I211" i="20"/>
  <c r="I212" i="20"/>
  <c r="I213" i="20"/>
  <c r="I214" i="20"/>
  <c r="I215" i="20"/>
  <c r="I216" i="20"/>
  <c r="I217" i="20"/>
  <c r="I218" i="20"/>
  <c r="I219" i="20"/>
  <c r="I220" i="20"/>
  <c r="I221" i="20"/>
  <c r="I222" i="20"/>
  <c r="I223" i="20"/>
  <c r="I224" i="20"/>
  <c r="I225" i="20"/>
  <c r="I226" i="20"/>
  <c r="I227" i="20"/>
  <c r="I228" i="20"/>
  <c r="I229" i="20"/>
  <c r="I230" i="20"/>
  <c r="I231" i="20"/>
  <c r="I232" i="20"/>
  <c r="I233" i="20"/>
  <c r="I234" i="20"/>
  <c r="I235" i="20"/>
  <c r="I236" i="20"/>
  <c r="I237" i="20"/>
  <c r="I238" i="20"/>
  <c r="I239" i="20"/>
  <c r="I240" i="20"/>
  <c r="I241" i="20"/>
  <c r="I242" i="20"/>
  <c r="I243" i="20"/>
  <c r="I244" i="20"/>
  <c r="I245" i="20"/>
  <c r="I246" i="20"/>
  <c r="I247" i="20"/>
  <c r="I248" i="20"/>
  <c r="I249" i="20"/>
  <c r="I250" i="20"/>
  <c r="I251" i="20"/>
  <c r="I252" i="20"/>
  <c r="I253" i="20"/>
  <c r="I254" i="20"/>
  <c r="I255" i="20"/>
  <c r="I256" i="20"/>
  <c r="I257" i="20"/>
  <c r="I258" i="20"/>
  <c r="I259" i="20"/>
  <c r="I260" i="20"/>
  <c r="I261" i="20"/>
  <c r="I262" i="20"/>
  <c r="I263" i="20"/>
  <c r="I264" i="20"/>
  <c r="I265" i="20"/>
  <c r="I266" i="20"/>
  <c r="I267" i="20"/>
  <c r="I268" i="20"/>
  <c r="I269" i="20"/>
  <c r="I270" i="20"/>
  <c r="I271" i="20"/>
  <c r="I272" i="20"/>
  <c r="I273" i="20"/>
  <c r="I274" i="20"/>
  <c r="I275" i="20"/>
  <c r="I276" i="20"/>
  <c r="I277" i="20"/>
  <c r="I278" i="20"/>
  <c r="I279" i="20"/>
  <c r="I280" i="20"/>
  <c r="I281" i="20"/>
  <c r="I282" i="20"/>
  <c r="I283" i="20"/>
  <c r="I284" i="20"/>
  <c r="I285" i="20"/>
  <c r="I286" i="20"/>
  <c r="I287" i="20"/>
  <c r="I288" i="20"/>
  <c r="I289" i="20"/>
  <c r="I290" i="20"/>
  <c r="I291" i="20"/>
  <c r="I292" i="20"/>
  <c r="I293" i="20"/>
  <c r="I294" i="20"/>
  <c r="I295" i="20"/>
  <c r="I296" i="20"/>
  <c r="I297" i="20"/>
  <c r="I298" i="20"/>
  <c r="I299" i="20"/>
  <c r="I300" i="20"/>
  <c r="I301" i="20"/>
  <c r="I302" i="20"/>
  <c r="I303" i="20"/>
  <c r="I304" i="20"/>
  <c r="I305" i="20"/>
  <c r="I306" i="20"/>
  <c r="I307" i="20"/>
  <c r="I308" i="20"/>
  <c r="I309" i="20"/>
  <c r="I310" i="20"/>
  <c r="I311" i="20"/>
  <c r="I312" i="20"/>
  <c r="I313" i="20"/>
  <c r="I314" i="20"/>
  <c r="I315" i="20"/>
  <c r="I316" i="20"/>
  <c r="I317" i="20"/>
  <c r="I318" i="20"/>
  <c r="I319" i="20"/>
  <c r="I320" i="20"/>
  <c r="I321" i="20"/>
  <c r="I322" i="20"/>
  <c r="I323" i="20"/>
  <c r="I324" i="20"/>
  <c r="I325" i="20"/>
  <c r="I326" i="20"/>
  <c r="I327" i="20"/>
  <c r="I328" i="20"/>
  <c r="I329" i="20"/>
  <c r="I330" i="20"/>
  <c r="I331" i="20"/>
  <c r="I332" i="20"/>
  <c r="I333" i="20"/>
  <c r="I334" i="20"/>
  <c r="I335" i="20"/>
  <c r="I336" i="20"/>
  <c r="I337" i="20"/>
  <c r="I338" i="20"/>
  <c r="I339" i="20"/>
  <c r="I340" i="20"/>
  <c r="I341" i="20"/>
  <c r="I342" i="20"/>
  <c r="I343" i="20"/>
  <c r="I344" i="20"/>
  <c r="I345" i="20"/>
  <c r="I346" i="20"/>
  <c r="I347" i="20"/>
  <c r="I348" i="20"/>
  <c r="I349" i="20"/>
  <c r="I350" i="20"/>
  <c r="I351" i="20"/>
  <c r="I352" i="20"/>
  <c r="I353" i="20"/>
  <c r="I354" i="20"/>
  <c r="I355" i="20"/>
  <c r="I356" i="20"/>
  <c r="I357" i="20"/>
  <c r="I358" i="20"/>
  <c r="I359" i="20"/>
  <c r="I360" i="20"/>
  <c r="I361" i="20"/>
  <c r="I362" i="20"/>
  <c r="I363" i="20"/>
  <c r="I364" i="20"/>
  <c r="I365" i="20"/>
  <c r="I366" i="20"/>
  <c r="I367" i="20"/>
  <c r="I368" i="20"/>
  <c r="I369" i="20"/>
  <c r="I370" i="20"/>
  <c r="I371" i="20"/>
  <c r="I372" i="20"/>
  <c r="I373" i="20"/>
  <c r="I374" i="20"/>
  <c r="I375" i="20"/>
  <c r="I376" i="20"/>
  <c r="I377" i="20"/>
  <c r="I378" i="20"/>
  <c r="I379" i="20"/>
  <c r="I380" i="20"/>
  <c r="I381" i="20"/>
  <c r="I382" i="20"/>
  <c r="I383" i="20"/>
  <c r="I384" i="20"/>
  <c r="I385" i="20"/>
  <c r="I386" i="20"/>
  <c r="I387" i="20"/>
  <c r="I388" i="20"/>
  <c r="I389" i="20"/>
  <c r="I390" i="20"/>
  <c r="I391" i="20"/>
  <c r="I392" i="20"/>
  <c r="I393" i="20"/>
  <c r="I394" i="20"/>
  <c r="I395" i="20"/>
  <c r="I396" i="20"/>
  <c r="I397" i="20"/>
  <c r="I398" i="20"/>
  <c r="I399" i="20"/>
  <c r="I400" i="20"/>
  <c r="I401" i="20"/>
  <c r="I402" i="20"/>
  <c r="I403" i="20"/>
  <c r="I404" i="20"/>
  <c r="I405" i="20"/>
  <c r="I406" i="20"/>
  <c r="I407" i="20"/>
  <c r="I408" i="20"/>
  <c r="I409" i="20"/>
  <c r="I410" i="20"/>
  <c r="I411" i="20"/>
  <c r="I412" i="20"/>
  <c r="I413" i="20"/>
  <c r="I414" i="20"/>
  <c r="I415" i="20"/>
  <c r="I416" i="20"/>
  <c r="I417" i="20"/>
  <c r="I418" i="20"/>
  <c r="I419" i="20"/>
  <c r="I420" i="20"/>
  <c r="I421" i="20"/>
  <c r="I422" i="20"/>
  <c r="I423" i="20"/>
  <c r="I424" i="20"/>
  <c r="I425" i="20"/>
  <c r="I426" i="20"/>
  <c r="I427" i="20"/>
  <c r="I428" i="20"/>
  <c r="I429" i="20"/>
  <c r="I430" i="20"/>
  <c r="I431" i="20"/>
  <c r="I432" i="20"/>
  <c r="I433" i="20"/>
  <c r="I434" i="20"/>
  <c r="I435" i="20"/>
  <c r="I436" i="20"/>
  <c r="I437" i="20"/>
  <c r="I438" i="20"/>
  <c r="I439" i="20"/>
  <c r="I440" i="20"/>
  <c r="I441" i="20"/>
  <c r="I442" i="20"/>
  <c r="I443" i="20"/>
  <c r="I444" i="20"/>
  <c r="I445" i="20"/>
  <c r="I446" i="20"/>
  <c r="I447" i="20"/>
  <c r="I448" i="20"/>
  <c r="I449" i="20"/>
  <c r="I450" i="20"/>
  <c r="I451" i="20"/>
  <c r="I452" i="20"/>
  <c r="I453" i="20"/>
  <c r="I454" i="20"/>
  <c r="I455" i="20"/>
  <c r="I456" i="20"/>
  <c r="I457" i="20"/>
  <c r="I458" i="20"/>
  <c r="I459" i="20"/>
  <c r="I460" i="20"/>
  <c r="I461" i="20"/>
  <c r="I462" i="20"/>
  <c r="I463" i="20"/>
  <c r="I464" i="20"/>
  <c r="I465" i="20"/>
  <c r="I466" i="20"/>
  <c r="I467" i="20"/>
  <c r="I468" i="20"/>
  <c r="I469" i="20"/>
  <c r="I470" i="20"/>
  <c r="I471" i="20"/>
  <c r="I472" i="20"/>
  <c r="I473" i="20"/>
  <c r="I474" i="20"/>
  <c r="I475" i="20"/>
  <c r="I476" i="20"/>
  <c r="I477" i="20"/>
  <c r="I478" i="20"/>
  <c r="I479" i="20"/>
  <c r="I480" i="20"/>
  <c r="I481" i="20"/>
  <c r="I482" i="20"/>
  <c r="I483" i="20"/>
  <c r="I484" i="20"/>
  <c r="I485" i="20"/>
  <c r="I486" i="20"/>
  <c r="I487" i="20"/>
  <c r="I488" i="20"/>
  <c r="I489" i="20"/>
  <c r="I490" i="20"/>
  <c r="I491" i="20"/>
  <c r="I492" i="20"/>
  <c r="I493" i="20"/>
  <c r="I494" i="20"/>
  <c r="I495" i="20"/>
  <c r="I496" i="20"/>
  <c r="I497" i="20"/>
  <c r="I498" i="20"/>
  <c r="I499" i="20"/>
  <c r="I500" i="20"/>
  <c r="I501" i="20"/>
  <c r="I502" i="20"/>
  <c r="I503" i="20"/>
  <c r="I504" i="20"/>
  <c r="I505" i="20"/>
  <c r="I506" i="20"/>
  <c r="I507" i="20"/>
  <c r="I508" i="20"/>
  <c r="I509" i="20"/>
  <c r="I510" i="20"/>
  <c r="I511" i="20"/>
  <c r="I512" i="20"/>
  <c r="I513" i="20"/>
  <c r="I514" i="20"/>
  <c r="I515" i="20"/>
  <c r="I516" i="20"/>
  <c r="I517" i="20"/>
  <c r="I518" i="20"/>
  <c r="I519" i="20"/>
  <c r="I520" i="20"/>
  <c r="I521" i="20"/>
  <c r="I522" i="20"/>
  <c r="I523" i="20"/>
  <c r="I524" i="20"/>
  <c r="I525" i="20"/>
  <c r="I526" i="20"/>
  <c r="I527" i="20"/>
  <c r="I528" i="20"/>
  <c r="I529" i="20"/>
  <c r="I530" i="20"/>
  <c r="I531" i="20"/>
  <c r="I532" i="20"/>
  <c r="I533" i="20"/>
  <c r="I534" i="20"/>
  <c r="I535" i="20"/>
  <c r="I536" i="20"/>
  <c r="I537" i="20"/>
  <c r="I538" i="20"/>
  <c r="I539" i="20"/>
  <c r="I540" i="20"/>
  <c r="I541" i="20"/>
  <c r="I542" i="20"/>
  <c r="I543" i="20"/>
  <c r="I544" i="20"/>
  <c r="I545" i="20"/>
  <c r="I546" i="20"/>
  <c r="I547" i="20"/>
  <c r="I548" i="20"/>
  <c r="I549" i="20"/>
  <c r="I550" i="20"/>
  <c r="I551" i="20"/>
  <c r="I552" i="20"/>
  <c r="I553" i="20"/>
  <c r="I554" i="20"/>
  <c r="I555" i="20"/>
  <c r="I556" i="20"/>
  <c r="I557" i="20"/>
  <c r="I558" i="20"/>
  <c r="I559" i="20"/>
  <c r="I560" i="20"/>
  <c r="I561" i="20"/>
  <c r="I562" i="20"/>
  <c r="I563" i="20"/>
  <c r="I564" i="20"/>
  <c r="I565" i="20"/>
  <c r="I566" i="20"/>
  <c r="I567" i="20"/>
  <c r="I568" i="20"/>
  <c r="I569" i="20"/>
  <c r="I570" i="20"/>
  <c r="I571" i="20"/>
  <c r="I572" i="20"/>
  <c r="I573" i="20"/>
  <c r="I574" i="20"/>
  <c r="I575" i="20"/>
  <c r="I576" i="20"/>
  <c r="I577" i="20"/>
  <c r="I578" i="20"/>
  <c r="I579" i="20"/>
  <c r="I580" i="20"/>
  <c r="I581" i="20"/>
  <c r="I582" i="20"/>
  <c r="I583" i="20"/>
  <c r="I584" i="20"/>
  <c r="I585" i="20"/>
  <c r="I586" i="20"/>
  <c r="I587" i="20"/>
  <c r="I588" i="20"/>
  <c r="I589" i="20"/>
  <c r="I590" i="20"/>
  <c r="I591" i="20"/>
  <c r="I592" i="20"/>
  <c r="I593" i="20"/>
  <c r="I594" i="20"/>
  <c r="I595" i="20"/>
  <c r="I596" i="20"/>
  <c r="I597" i="20"/>
  <c r="I598" i="20"/>
  <c r="I599" i="20"/>
  <c r="I600" i="20"/>
  <c r="I601" i="20"/>
  <c r="I602" i="20"/>
  <c r="I603" i="20"/>
  <c r="I604" i="20"/>
  <c r="I605" i="20"/>
  <c r="I606" i="20"/>
  <c r="I607" i="20"/>
  <c r="I608" i="20"/>
  <c r="I609" i="20"/>
  <c r="I610" i="20"/>
  <c r="I611" i="20"/>
  <c r="I612" i="20"/>
  <c r="I613" i="20"/>
  <c r="I614" i="20"/>
  <c r="I615" i="20"/>
  <c r="I616" i="20"/>
  <c r="I617" i="20"/>
  <c r="I618" i="20"/>
  <c r="I619" i="20"/>
  <c r="I620" i="20"/>
  <c r="I621" i="20"/>
  <c r="I622" i="20"/>
  <c r="I623" i="20"/>
  <c r="I624" i="20"/>
  <c r="I625" i="20"/>
  <c r="I626" i="20"/>
  <c r="I627" i="20"/>
  <c r="I628" i="20"/>
  <c r="I629" i="20"/>
  <c r="I630" i="20"/>
  <c r="I631" i="20"/>
  <c r="I632" i="20"/>
  <c r="I633" i="20"/>
  <c r="I634" i="20"/>
  <c r="I635" i="20"/>
  <c r="I636" i="20"/>
  <c r="I637" i="20"/>
  <c r="I638" i="20"/>
  <c r="I639" i="20"/>
  <c r="I640" i="20"/>
  <c r="I641" i="20"/>
  <c r="I642" i="20"/>
  <c r="I643" i="20"/>
  <c r="I644" i="20"/>
  <c r="I645" i="20"/>
  <c r="I646" i="20"/>
  <c r="I647" i="20"/>
  <c r="I648" i="20"/>
  <c r="I649" i="20"/>
  <c r="I650" i="20"/>
  <c r="I651" i="20"/>
  <c r="I652" i="20"/>
  <c r="I653" i="20"/>
  <c r="I654" i="20"/>
  <c r="I655" i="20"/>
  <c r="I656" i="20"/>
  <c r="I657" i="20"/>
  <c r="I658" i="20"/>
  <c r="I659" i="20"/>
  <c r="I660" i="20"/>
  <c r="I661" i="20"/>
  <c r="I662" i="20"/>
  <c r="I663" i="20"/>
  <c r="I664" i="20"/>
  <c r="I665" i="20"/>
  <c r="I666" i="20"/>
  <c r="I667" i="20"/>
  <c r="I668" i="20"/>
  <c r="I669" i="20"/>
  <c r="I670" i="20"/>
  <c r="I671" i="20"/>
  <c r="I672" i="20"/>
  <c r="I673" i="20"/>
  <c r="I674" i="20"/>
  <c r="I675" i="20"/>
  <c r="I676" i="20"/>
  <c r="I677" i="20"/>
  <c r="I678" i="20"/>
  <c r="I679" i="20"/>
  <c r="I680" i="20"/>
  <c r="I681" i="20"/>
  <c r="I682" i="20"/>
  <c r="I683" i="20"/>
  <c r="I684" i="20"/>
  <c r="I685" i="20"/>
  <c r="I686" i="20"/>
  <c r="I687" i="20"/>
  <c r="I688" i="20"/>
  <c r="I689" i="20"/>
  <c r="I690" i="20"/>
  <c r="I691" i="20"/>
  <c r="I692" i="20"/>
  <c r="I693" i="20"/>
  <c r="I694" i="20"/>
  <c r="I695" i="20"/>
  <c r="I696" i="20"/>
  <c r="I697" i="20"/>
  <c r="I698" i="20"/>
  <c r="I699" i="20"/>
  <c r="I700" i="20"/>
  <c r="I701" i="20"/>
  <c r="I702" i="20"/>
  <c r="I703" i="20"/>
  <c r="I704" i="20"/>
  <c r="I705" i="20"/>
  <c r="I706" i="20"/>
  <c r="I707" i="20"/>
  <c r="I708" i="20"/>
  <c r="I709" i="20"/>
  <c r="I710" i="20"/>
  <c r="I711" i="20"/>
  <c r="I712" i="20"/>
  <c r="I713" i="20"/>
  <c r="I714" i="20"/>
  <c r="I715" i="20"/>
  <c r="I716" i="20"/>
  <c r="I717" i="20"/>
  <c r="I718" i="20"/>
  <c r="I719" i="20"/>
  <c r="I720" i="20"/>
  <c r="I721" i="20"/>
  <c r="I722" i="20"/>
  <c r="I723" i="20"/>
  <c r="I724" i="20"/>
  <c r="I725" i="20"/>
  <c r="I726" i="20"/>
  <c r="I727" i="20"/>
  <c r="I728" i="20"/>
  <c r="I729" i="20"/>
  <c r="I730" i="20"/>
  <c r="I731" i="20"/>
  <c r="I732" i="20"/>
  <c r="I733" i="20"/>
  <c r="I734" i="20"/>
  <c r="I735" i="20"/>
  <c r="I736" i="20"/>
  <c r="I737" i="20"/>
  <c r="I738" i="20"/>
  <c r="I739" i="20"/>
  <c r="I740" i="20"/>
  <c r="I741" i="20"/>
  <c r="I742" i="20"/>
  <c r="I743" i="20"/>
  <c r="I744" i="20"/>
  <c r="I745" i="20"/>
  <c r="I746" i="20"/>
  <c r="I747" i="20"/>
  <c r="I748" i="20"/>
  <c r="I749" i="20"/>
  <c r="I750" i="20"/>
  <c r="I751" i="20"/>
  <c r="I752" i="20"/>
  <c r="I753" i="20"/>
  <c r="I754" i="20"/>
  <c r="I755" i="20"/>
  <c r="I756" i="20"/>
  <c r="I757" i="20"/>
  <c r="I758" i="20"/>
  <c r="I759" i="20"/>
  <c r="I760" i="20"/>
  <c r="I761" i="20"/>
  <c r="I762" i="20"/>
  <c r="I763" i="20"/>
  <c r="I764" i="20"/>
  <c r="I765" i="20"/>
  <c r="I766" i="20"/>
  <c r="I767" i="20"/>
  <c r="I768" i="20"/>
  <c r="I769" i="20"/>
  <c r="I770" i="20"/>
  <c r="I771" i="20"/>
  <c r="I772" i="20"/>
  <c r="I773" i="20"/>
  <c r="I774" i="20"/>
  <c r="I775" i="20"/>
  <c r="I776" i="20"/>
  <c r="I777" i="20"/>
  <c r="I778" i="20"/>
  <c r="I779" i="20"/>
  <c r="I9" i="20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0" i="19"/>
  <c r="I181" i="19"/>
  <c r="I182" i="19"/>
  <c r="I183" i="19"/>
  <c r="I184" i="19"/>
  <c r="I185" i="19"/>
  <c r="I186" i="19"/>
  <c r="I187" i="19"/>
  <c r="I188" i="19"/>
  <c r="I189" i="19"/>
  <c r="I190" i="19"/>
  <c r="I191" i="19"/>
  <c r="I192" i="19"/>
  <c r="I193" i="19"/>
  <c r="I194" i="19"/>
  <c r="I195" i="19"/>
  <c r="I196" i="19"/>
  <c r="I197" i="19"/>
  <c r="I198" i="19"/>
  <c r="I199" i="19"/>
  <c r="I200" i="19"/>
  <c r="I201" i="19"/>
  <c r="I202" i="19"/>
  <c r="I203" i="19"/>
  <c r="I204" i="19"/>
  <c r="I205" i="19"/>
  <c r="I206" i="19"/>
  <c r="I207" i="19"/>
  <c r="I208" i="19"/>
  <c r="I209" i="19"/>
  <c r="I210" i="19"/>
  <c r="I211" i="19"/>
  <c r="I212" i="19"/>
  <c r="I213" i="19"/>
  <c r="I214" i="19"/>
  <c r="I215" i="19"/>
  <c r="I216" i="19"/>
  <c r="I217" i="19"/>
  <c r="I218" i="19"/>
  <c r="I219" i="19"/>
  <c r="I220" i="19"/>
  <c r="I221" i="19"/>
  <c r="I222" i="19"/>
  <c r="I223" i="19"/>
  <c r="I224" i="19"/>
  <c r="I225" i="19"/>
  <c r="I226" i="19"/>
  <c r="I227" i="19"/>
  <c r="I228" i="19"/>
  <c r="I229" i="19"/>
  <c r="I230" i="19"/>
  <c r="I231" i="19"/>
  <c r="I232" i="19"/>
  <c r="I233" i="19"/>
  <c r="I234" i="19"/>
  <c r="I235" i="19"/>
  <c r="I236" i="19"/>
  <c r="I237" i="19"/>
  <c r="I238" i="19"/>
  <c r="I239" i="19"/>
  <c r="I240" i="19"/>
  <c r="I241" i="19"/>
  <c r="I242" i="19"/>
  <c r="I243" i="19"/>
  <c r="I244" i="19"/>
  <c r="I245" i="19"/>
  <c r="I246" i="19"/>
  <c r="I247" i="19"/>
  <c r="I248" i="19"/>
  <c r="I249" i="19"/>
  <c r="I250" i="19"/>
  <c r="I251" i="19"/>
  <c r="I252" i="19"/>
  <c r="I253" i="19"/>
  <c r="I254" i="19"/>
  <c r="I255" i="19"/>
  <c r="I256" i="19"/>
  <c r="I257" i="19"/>
  <c r="I258" i="19"/>
  <c r="I259" i="19"/>
  <c r="I260" i="19"/>
  <c r="I261" i="19"/>
  <c r="I262" i="19"/>
  <c r="I263" i="19"/>
  <c r="I264" i="19"/>
  <c r="I265" i="19"/>
  <c r="I266" i="19"/>
  <c r="I267" i="19"/>
  <c r="I268" i="19"/>
  <c r="I269" i="19"/>
  <c r="I270" i="19"/>
  <c r="I271" i="19"/>
  <c r="I272" i="19"/>
  <c r="I273" i="19"/>
  <c r="I274" i="19"/>
  <c r="I275" i="19"/>
  <c r="I276" i="19"/>
  <c r="I277" i="19"/>
  <c r="I278" i="19"/>
  <c r="I279" i="19"/>
  <c r="I280" i="19"/>
  <c r="I281" i="19"/>
  <c r="I282" i="19"/>
  <c r="I283" i="19"/>
  <c r="I284" i="19"/>
  <c r="I285" i="19"/>
  <c r="I286" i="19"/>
  <c r="I287" i="19"/>
  <c r="I288" i="19"/>
  <c r="I289" i="19"/>
  <c r="I290" i="19"/>
  <c r="I291" i="19"/>
  <c r="I292" i="19"/>
  <c r="I293" i="19"/>
  <c r="I294" i="19"/>
  <c r="I295" i="19"/>
  <c r="I296" i="19"/>
  <c r="I297" i="19"/>
  <c r="I298" i="19"/>
  <c r="I299" i="19"/>
  <c r="I300" i="19"/>
  <c r="I301" i="19"/>
  <c r="I302" i="19"/>
  <c r="I303" i="19"/>
  <c r="I304" i="19"/>
  <c r="I305" i="19"/>
  <c r="I306" i="19"/>
  <c r="I307" i="19"/>
  <c r="I308" i="19"/>
  <c r="I309" i="19"/>
  <c r="I310" i="19"/>
  <c r="I311" i="19"/>
  <c r="I312" i="19"/>
  <c r="I313" i="19"/>
  <c r="I314" i="19"/>
  <c r="I315" i="19"/>
  <c r="I316" i="19"/>
  <c r="I317" i="19"/>
  <c r="I318" i="19"/>
  <c r="I319" i="19"/>
  <c r="I320" i="19"/>
  <c r="I321" i="19"/>
  <c r="I322" i="19"/>
  <c r="I323" i="19"/>
  <c r="I324" i="19"/>
  <c r="I325" i="19"/>
  <c r="I326" i="19"/>
  <c r="I327" i="19"/>
  <c r="I328" i="19"/>
  <c r="I329" i="19"/>
  <c r="I330" i="19"/>
  <c r="I331" i="19"/>
  <c r="I332" i="19"/>
  <c r="I333" i="19"/>
  <c r="I334" i="19"/>
  <c r="I335" i="19"/>
  <c r="I336" i="19"/>
  <c r="I337" i="19"/>
  <c r="I338" i="19"/>
  <c r="I339" i="19"/>
  <c r="I340" i="19"/>
  <c r="I341" i="19"/>
  <c r="I342" i="19"/>
  <c r="I343" i="19"/>
  <c r="I344" i="19"/>
  <c r="I345" i="19"/>
  <c r="I346" i="19"/>
  <c r="I347" i="19"/>
  <c r="I348" i="19"/>
  <c r="I349" i="19"/>
  <c r="I350" i="19"/>
  <c r="I351" i="19"/>
  <c r="I352" i="19"/>
  <c r="I353" i="19"/>
  <c r="I354" i="19"/>
  <c r="I355" i="19"/>
  <c r="I356" i="19"/>
  <c r="I357" i="19"/>
  <c r="I358" i="19"/>
  <c r="I359" i="19"/>
  <c r="I360" i="19"/>
  <c r="I361" i="19"/>
  <c r="I362" i="19"/>
  <c r="I363" i="19"/>
  <c r="I364" i="19"/>
  <c r="I365" i="19"/>
  <c r="I366" i="19"/>
  <c r="I367" i="19"/>
  <c r="I368" i="19"/>
  <c r="I369" i="19"/>
  <c r="I370" i="19"/>
  <c r="I371" i="19"/>
  <c r="I372" i="19"/>
  <c r="I373" i="19"/>
  <c r="I374" i="19"/>
  <c r="I375" i="19"/>
  <c r="I376" i="19"/>
  <c r="I377" i="19"/>
  <c r="I378" i="19"/>
  <c r="I379" i="19"/>
  <c r="I380" i="19"/>
  <c r="I381" i="19"/>
  <c r="I382" i="19"/>
  <c r="I383" i="19"/>
  <c r="I384" i="19"/>
  <c r="I385" i="19"/>
  <c r="I386" i="19"/>
  <c r="I387" i="19"/>
  <c r="I388" i="19"/>
  <c r="I389" i="19"/>
  <c r="I390" i="19"/>
  <c r="I391" i="19"/>
  <c r="I392" i="19"/>
  <c r="I393" i="19"/>
  <c r="I394" i="19"/>
  <c r="I395" i="19"/>
  <c r="I396" i="19"/>
  <c r="I397" i="19"/>
  <c r="I398" i="19"/>
  <c r="I399" i="19"/>
  <c r="I400" i="19"/>
  <c r="I401" i="19"/>
  <c r="I402" i="19"/>
  <c r="I403" i="19"/>
  <c r="I404" i="19"/>
  <c r="I405" i="19"/>
  <c r="I406" i="19"/>
  <c r="I407" i="19"/>
  <c r="I408" i="19"/>
  <c r="I409" i="19"/>
  <c r="I410" i="19"/>
  <c r="I411" i="19"/>
  <c r="I412" i="19"/>
  <c r="I413" i="19"/>
  <c r="I414" i="19"/>
  <c r="I415" i="19"/>
  <c r="I416" i="19"/>
  <c r="I417" i="19"/>
  <c r="I418" i="19"/>
  <c r="I419" i="19"/>
  <c r="I420" i="19"/>
  <c r="I421" i="19"/>
  <c r="I422" i="19"/>
  <c r="I423" i="19"/>
  <c r="I424" i="19"/>
  <c r="I425" i="19"/>
  <c r="I426" i="19"/>
  <c r="I427" i="19"/>
  <c r="I428" i="19"/>
  <c r="I429" i="19"/>
  <c r="I430" i="19"/>
  <c r="I431" i="19"/>
  <c r="I432" i="19"/>
  <c r="I433" i="19"/>
  <c r="I434" i="19"/>
  <c r="I435" i="19"/>
  <c r="I436" i="19"/>
  <c r="I437" i="19"/>
  <c r="I438" i="19"/>
  <c r="I439" i="19"/>
  <c r="I440" i="19"/>
  <c r="I441" i="19"/>
  <c r="I442" i="19"/>
  <c r="I443" i="19"/>
  <c r="I444" i="19"/>
  <c r="I445" i="19"/>
  <c r="I446" i="19"/>
  <c r="I447" i="19"/>
  <c r="I448" i="19"/>
  <c r="I449" i="19"/>
  <c r="I450" i="19"/>
  <c r="I451" i="19"/>
  <c r="I452" i="19"/>
  <c r="I453" i="19"/>
  <c r="I454" i="19"/>
  <c r="I455" i="19"/>
  <c r="I456" i="19"/>
  <c r="I457" i="19"/>
  <c r="I458" i="19"/>
  <c r="I459" i="19"/>
  <c r="I460" i="19"/>
  <c r="I461" i="19"/>
  <c r="I462" i="19"/>
  <c r="I463" i="19"/>
  <c r="I464" i="19"/>
  <c r="I465" i="19"/>
  <c r="I466" i="19"/>
  <c r="I467" i="19"/>
  <c r="I468" i="19"/>
  <c r="I469" i="19"/>
  <c r="I470" i="19"/>
  <c r="I471" i="19"/>
  <c r="I472" i="19"/>
  <c r="I473" i="19"/>
  <c r="I474" i="19"/>
  <c r="I475" i="19"/>
  <c r="I476" i="19"/>
  <c r="I477" i="19"/>
  <c r="I478" i="19"/>
  <c r="I479" i="19"/>
  <c r="I480" i="19"/>
  <c r="I481" i="19"/>
  <c r="I482" i="19"/>
  <c r="I483" i="19"/>
  <c r="I484" i="19"/>
  <c r="I485" i="19"/>
  <c r="I486" i="19"/>
  <c r="I487" i="19"/>
  <c r="I488" i="19"/>
  <c r="I489" i="19"/>
  <c r="I490" i="19"/>
  <c r="I491" i="19"/>
  <c r="I492" i="19"/>
  <c r="I493" i="19"/>
  <c r="I494" i="19"/>
  <c r="I495" i="19"/>
  <c r="I496" i="19"/>
  <c r="I497" i="19"/>
  <c r="I498" i="19"/>
  <c r="I499" i="19"/>
  <c r="I500" i="19"/>
  <c r="I501" i="19"/>
  <c r="I502" i="19"/>
  <c r="I503" i="19"/>
  <c r="I504" i="19"/>
  <c r="I505" i="19"/>
  <c r="I506" i="19"/>
  <c r="I507" i="19"/>
  <c r="I508" i="19"/>
  <c r="I509" i="19"/>
  <c r="I510" i="19"/>
  <c r="I511" i="19"/>
  <c r="I512" i="19"/>
  <c r="I513" i="19"/>
  <c r="I514" i="19"/>
  <c r="I515" i="19"/>
  <c r="I516" i="19"/>
  <c r="I517" i="19"/>
  <c r="I518" i="19"/>
  <c r="I519" i="19"/>
  <c r="I520" i="19"/>
  <c r="I521" i="19"/>
  <c r="I522" i="19"/>
  <c r="I523" i="19"/>
  <c r="I524" i="19"/>
  <c r="I525" i="19"/>
  <c r="I526" i="19"/>
  <c r="I527" i="19"/>
  <c r="I528" i="19"/>
  <c r="I529" i="19"/>
  <c r="I530" i="19"/>
  <c r="I531" i="19"/>
  <c r="I532" i="19"/>
  <c r="I533" i="19"/>
  <c r="I534" i="19"/>
  <c r="I535" i="19"/>
  <c r="I536" i="19"/>
  <c r="I537" i="19"/>
  <c r="I538" i="19"/>
  <c r="I539" i="19"/>
  <c r="I540" i="19"/>
  <c r="I541" i="19"/>
  <c r="I542" i="19"/>
  <c r="I543" i="19"/>
  <c r="I544" i="19"/>
  <c r="I545" i="19"/>
  <c r="I546" i="19"/>
  <c r="I547" i="19"/>
  <c r="I548" i="19"/>
  <c r="I549" i="19"/>
  <c r="I550" i="19"/>
  <c r="I551" i="19"/>
  <c r="I552" i="19"/>
  <c r="I553" i="19"/>
  <c r="I554" i="19"/>
  <c r="I555" i="19"/>
  <c r="I556" i="19"/>
  <c r="I557" i="19"/>
  <c r="I558" i="19"/>
  <c r="I559" i="19"/>
  <c r="I560" i="19"/>
  <c r="I561" i="19"/>
  <c r="I562" i="19"/>
  <c r="I563" i="19"/>
  <c r="I564" i="19"/>
  <c r="I565" i="19"/>
  <c r="I566" i="19"/>
  <c r="I567" i="19"/>
  <c r="I568" i="19"/>
  <c r="I569" i="19"/>
  <c r="I570" i="19"/>
  <c r="I571" i="19"/>
  <c r="I572" i="19"/>
  <c r="I573" i="19"/>
  <c r="I574" i="19"/>
  <c r="I575" i="19"/>
  <c r="I576" i="19"/>
  <c r="I577" i="19"/>
  <c r="I578" i="19"/>
  <c r="I579" i="19"/>
  <c r="I580" i="19"/>
  <c r="I581" i="19"/>
  <c r="I582" i="19"/>
  <c r="I583" i="19"/>
  <c r="I584" i="19"/>
  <c r="I585" i="19"/>
  <c r="I586" i="19"/>
  <c r="I587" i="19"/>
  <c r="I588" i="19"/>
  <c r="I589" i="19"/>
  <c r="I590" i="19"/>
  <c r="I591" i="19"/>
  <c r="I592" i="19"/>
  <c r="I593" i="19"/>
  <c r="I594" i="19"/>
  <c r="I595" i="19"/>
  <c r="I596" i="19"/>
  <c r="I597" i="19"/>
  <c r="I598" i="19"/>
  <c r="I599" i="19"/>
  <c r="I600" i="19"/>
  <c r="I601" i="19"/>
  <c r="I602" i="19"/>
  <c r="I603" i="19"/>
  <c r="I604" i="19"/>
  <c r="I605" i="19"/>
  <c r="I606" i="19"/>
  <c r="I607" i="19"/>
  <c r="I608" i="19"/>
  <c r="I609" i="19"/>
  <c r="I610" i="19"/>
  <c r="I611" i="19"/>
  <c r="I612" i="19"/>
  <c r="I613" i="19"/>
  <c r="I614" i="19"/>
  <c r="I615" i="19"/>
  <c r="I616" i="19"/>
  <c r="I617" i="19"/>
  <c r="I618" i="19"/>
  <c r="I619" i="19"/>
  <c r="I620" i="19"/>
  <c r="I621" i="19"/>
  <c r="I622" i="19"/>
  <c r="I623" i="19"/>
  <c r="I624" i="19"/>
  <c r="I625" i="19"/>
  <c r="I626" i="19"/>
  <c r="I627" i="19"/>
  <c r="I628" i="19"/>
  <c r="I629" i="19"/>
  <c r="I630" i="19"/>
  <c r="I631" i="19"/>
  <c r="I632" i="19"/>
  <c r="I633" i="19"/>
  <c r="I634" i="19"/>
  <c r="I635" i="19"/>
  <c r="I636" i="19"/>
  <c r="I637" i="19"/>
  <c r="I638" i="19"/>
  <c r="I639" i="19"/>
  <c r="I640" i="19"/>
  <c r="I641" i="19"/>
  <c r="I642" i="19"/>
  <c r="I643" i="19"/>
  <c r="I644" i="19"/>
  <c r="I645" i="19"/>
  <c r="I646" i="19"/>
  <c r="I647" i="19"/>
  <c r="I648" i="19"/>
  <c r="I649" i="19"/>
  <c r="I650" i="19"/>
  <c r="I651" i="19"/>
  <c r="I652" i="19"/>
  <c r="I653" i="19"/>
  <c r="I654" i="19"/>
  <c r="I655" i="19"/>
  <c r="I656" i="19"/>
  <c r="I657" i="19"/>
  <c r="I658" i="19"/>
  <c r="I659" i="19"/>
  <c r="I660" i="19"/>
  <c r="I661" i="19"/>
  <c r="I662" i="19"/>
  <c r="I663" i="19"/>
  <c r="I664" i="19"/>
  <c r="I665" i="19"/>
  <c r="I666" i="19"/>
  <c r="I667" i="19"/>
  <c r="I668" i="19"/>
  <c r="I669" i="19"/>
  <c r="I670" i="19"/>
  <c r="I671" i="19"/>
  <c r="I672" i="19"/>
  <c r="I673" i="19"/>
  <c r="I674" i="19"/>
  <c r="I675" i="19"/>
  <c r="I676" i="19"/>
  <c r="I677" i="19"/>
  <c r="I678" i="19"/>
  <c r="I679" i="19"/>
  <c r="I680" i="19"/>
  <c r="I681" i="19"/>
  <c r="I682" i="19"/>
  <c r="I683" i="19"/>
  <c r="I684" i="19"/>
  <c r="I685" i="19"/>
  <c r="I686" i="19"/>
  <c r="I687" i="19"/>
  <c r="I688" i="19"/>
  <c r="I689" i="19"/>
  <c r="I690" i="19"/>
  <c r="I691" i="19"/>
  <c r="I692" i="19"/>
  <c r="I693" i="19"/>
  <c r="I694" i="19"/>
  <c r="I695" i="19"/>
  <c r="I696" i="19"/>
  <c r="I697" i="19"/>
  <c r="I698" i="19"/>
  <c r="I699" i="19"/>
  <c r="I700" i="19"/>
  <c r="I701" i="19"/>
  <c r="I702" i="19"/>
  <c r="I703" i="19"/>
  <c r="I704" i="19"/>
  <c r="I705" i="19"/>
  <c r="I706" i="19"/>
  <c r="I707" i="19"/>
  <c r="I708" i="19"/>
  <c r="I709" i="19"/>
  <c r="I710" i="19"/>
  <c r="I711" i="19"/>
  <c r="I712" i="19"/>
  <c r="I713" i="19"/>
  <c r="I714" i="19"/>
  <c r="I715" i="19"/>
  <c r="I716" i="19"/>
  <c r="I717" i="19"/>
  <c r="I718" i="19"/>
  <c r="I719" i="19"/>
  <c r="I720" i="19"/>
  <c r="I721" i="19"/>
  <c r="I722" i="19"/>
  <c r="I723" i="19"/>
  <c r="I724" i="19"/>
  <c r="I725" i="19"/>
  <c r="I726" i="19"/>
  <c r="I727" i="19"/>
  <c r="I728" i="19"/>
  <c r="I729" i="19"/>
  <c r="I730" i="19"/>
  <c r="I731" i="19"/>
  <c r="I732" i="19"/>
  <c r="I733" i="19"/>
  <c r="I734" i="19"/>
  <c r="I735" i="19"/>
  <c r="I736" i="19"/>
  <c r="I737" i="19"/>
  <c r="I738" i="19"/>
  <c r="I739" i="19"/>
  <c r="I740" i="19"/>
  <c r="I741" i="19"/>
  <c r="I742" i="19"/>
  <c r="I743" i="19"/>
  <c r="I744" i="19"/>
  <c r="I745" i="19"/>
  <c r="I746" i="19"/>
  <c r="I747" i="19"/>
  <c r="I748" i="19"/>
  <c r="I749" i="19"/>
  <c r="I750" i="19"/>
  <c r="I751" i="19"/>
  <c r="I752" i="19"/>
  <c r="I753" i="19"/>
  <c r="I754" i="19"/>
  <c r="I755" i="19"/>
  <c r="I756" i="19"/>
  <c r="I757" i="19"/>
  <c r="I758" i="19"/>
  <c r="I759" i="19"/>
  <c r="I760" i="19"/>
  <c r="I761" i="19"/>
  <c r="I762" i="19"/>
  <c r="I763" i="19"/>
  <c r="I764" i="19"/>
  <c r="I765" i="19"/>
  <c r="I766" i="19"/>
  <c r="I767" i="19"/>
  <c r="I768" i="19"/>
  <c r="I769" i="19"/>
  <c r="I770" i="19"/>
  <c r="I771" i="19"/>
  <c r="I772" i="19"/>
  <c r="I773" i="19"/>
  <c r="I774" i="19"/>
  <c r="I775" i="19"/>
  <c r="I776" i="19"/>
  <c r="I777" i="19"/>
  <c r="I778" i="19"/>
  <c r="I779" i="19"/>
  <c r="I9" i="19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117" i="18"/>
  <c r="I118" i="18"/>
  <c r="I119" i="18"/>
  <c r="I120" i="18"/>
  <c r="I121" i="18"/>
  <c r="I122" i="18"/>
  <c r="I123" i="18"/>
  <c r="I124" i="18"/>
  <c r="I125" i="18"/>
  <c r="I126" i="18"/>
  <c r="I127" i="18"/>
  <c r="I128" i="18"/>
  <c r="I129" i="18"/>
  <c r="I130" i="18"/>
  <c r="I131" i="18"/>
  <c r="I132" i="18"/>
  <c r="I133" i="18"/>
  <c r="I134" i="18"/>
  <c r="I135" i="18"/>
  <c r="I136" i="18"/>
  <c r="I137" i="18"/>
  <c r="I138" i="18"/>
  <c r="I139" i="18"/>
  <c r="I140" i="18"/>
  <c r="I141" i="18"/>
  <c r="I142" i="18"/>
  <c r="I143" i="18"/>
  <c r="I144" i="18"/>
  <c r="I145" i="18"/>
  <c r="I146" i="18"/>
  <c r="I147" i="18"/>
  <c r="I148" i="18"/>
  <c r="I149" i="18"/>
  <c r="I150" i="18"/>
  <c r="I151" i="18"/>
  <c r="I152" i="18"/>
  <c r="I153" i="18"/>
  <c r="I154" i="18"/>
  <c r="I155" i="18"/>
  <c r="I9" i="18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9" i="17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9" i="16"/>
  <c r="I10" i="36"/>
  <c r="I11" i="36"/>
  <c r="I12" i="36"/>
  <c r="I13" i="36"/>
  <c r="I14" i="36"/>
  <c r="I15" i="36"/>
  <c r="I16" i="36"/>
  <c r="I17" i="36"/>
  <c r="I18" i="36"/>
  <c r="I19" i="36"/>
  <c r="I20" i="36"/>
  <c r="I21" i="36"/>
  <c r="I22" i="36"/>
  <c r="I23" i="36"/>
  <c r="I24" i="36"/>
  <c r="I25" i="36"/>
  <c r="I26" i="36"/>
  <c r="I27" i="36"/>
  <c r="I28" i="36"/>
  <c r="I29" i="36"/>
  <c r="I30" i="36"/>
  <c r="I31" i="36"/>
  <c r="I32" i="36"/>
  <c r="I33" i="36"/>
  <c r="I34" i="36"/>
  <c r="I35" i="36"/>
  <c r="I36" i="36"/>
  <c r="I37" i="36"/>
  <c r="I38" i="36"/>
  <c r="I39" i="36"/>
  <c r="I40" i="36"/>
  <c r="I41" i="36"/>
  <c r="I42" i="36"/>
  <c r="I43" i="36"/>
  <c r="I44" i="36"/>
  <c r="I45" i="36"/>
  <c r="I46" i="36"/>
  <c r="I47" i="36"/>
  <c r="I48" i="36"/>
  <c r="I49" i="36"/>
  <c r="I50" i="36"/>
  <c r="I51" i="36"/>
  <c r="I52" i="36"/>
  <c r="I53" i="36"/>
  <c r="I54" i="36"/>
  <c r="I55" i="36"/>
  <c r="I56" i="36"/>
  <c r="I57" i="36"/>
  <c r="I58" i="36"/>
  <c r="I59" i="36"/>
  <c r="I60" i="36"/>
  <c r="I61" i="36"/>
  <c r="I62" i="36"/>
  <c r="I63" i="36"/>
  <c r="I64" i="36"/>
  <c r="I65" i="36"/>
  <c r="I66" i="36"/>
  <c r="I67" i="36"/>
  <c r="I68" i="36"/>
  <c r="I69" i="36"/>
  <c r="I70" i="36"/>
  <c r="I71" i="36"/>
  <c r="I72" i="36"/>
  <c r="I73" i="36"/>
  <c r="I74" i="36"/>
  <c r="I75" i="36"/>
  <c r="I76" i="36"/>
  <c r="I77" i="36"/>
  <c r="I78" i="36"/>
  <c r="I79" i="36"/>
  <c r="I80" i="36"/>
  <c r="I81" i="36"/>
  <c r="I82" i="36"/>
  <c r="I83" i="36"/>
  <c r="I84" i="36"/>
  <c r="I85" i="36"/>
  <c r="I86" i="36"/>
  <c r="I87" i="36"/>
  <c r="I88" i="36"/>
  <c r="I89" i="36"/>
  <c r="I90" i="36"/>
  <c r="I91" i="36"/>
  <c r="I92" i="36"/>
  <c r="I93" i="36"/>
  <c r="I94" i="36"/>
  <c r="I95" i="36"/>
  <c r="I96" i="36"/>
  <c r="I97" i="36"/>
  <c r="I98" i="36"/>
  <c r="I99" i="36"/>
  <c r="I100" i="36"/>
  <c r="I101" i="36"/>
  <c r="I102" i="36"/>
  <c r="I103" i="36"/>
  <c r="I104" i="36"/>
  <c r="I105" i="36"/>
  <c r="I106" i="36"/>
  <c r="I107" i="36"/>
  <c r="I108" i="36"/>
  <c r="I109" i="36"/>
  <c r="I110" i="36"/>
  <c r="I111" i="36"/>
  <c r="I112" i="36"/>
  <c r="I113" i="36"/>
  <c r="I114" i="36"/>
  <c r="I115" i="36"/>
  <c r="I116" i="36"/>
  <c r="I117" i="36"/>
  <c r="I118" i="36"/>
  <c r="I119" i="36"/>
  <c r="I120" i="36"/>
  <c r="I121" i="36"/>
  <c r="I122" i="36"/>
  <c r="I123" i="36"/>
  <c r="I124" i="36"/>
  <c r="I125" i="36"/>
  <c r="I126" i="36"/>
  <c r="I127" i="36"/>
  <c r="I128" i="36"/>
  <c r="I129" i="36"/>
  <c r="I130" i="36"/>
  <c r="I131" i="36"/>
  <c r="I132" i="36"/>
  <c r="I133" i="36"/>
  <c r="I134" i="36"/>
  <c r="I135" i="36"/>
  <c r="I136" i="36"/>
  <c r="I137" i="36"/>
  <c r="I138" i="36"/>
  <c r="I139" i="36"/>
  <c r="I140" i="36"/>
  <c r="I141" i="36"/>
  <c r="I142" i="36"/>
  <c r="I143" i="36"/>
  <c r="I144" i="36"/>
  <c r="I145" i="36"/>
  <c r="I146" i="36"/>
  <c r="I147" i="36"/>
  <c r="I148" i="36"/>
  <c r="I149" i="36"/>
  <c r="I150" i="36"/>
  <c r="I151" i="36"/>
  <c r="I152" i="36"/>
  <c r="I153" i="36"/>
  <c r="I154" i="36"/>
  <c r="I155" i="36"/>
  <c r="I156" i="36"/>
  <c r="I157" i="36"/>
  <c r="I158" i="36"/>
  <c r="I159" i="36"/>
  <c r="I160" i="36"/>
  <c r="I161" i="36"/>
  <c r="I162" i="36"/>
  <c r="I163" i="36"/>
  <c r="I164" i="36"/>
  <c r="I165" i="36"/>
  <c r="I166" i="36"/>
  <c r="I167" i="36"/>
  <c r="I168" i="36"/>
  <c r="I169" i="36"/>
  <c r="I170" i="36"/>
  <c r="I171" i="36"/>
  <c r="I172" i="36"/>
  <c r="I173" i="36"/>
  <c r="I174" i="36"/>
  <c r="I175" i="36"/>
  <c r="I176" i="36"/>
  <c r="I177" i="36"/>
  <c r="I178" i="36"/>
  <c r="I179" i="36"/>
  <c r="I180" i="36"/>
  <c r="I181" i="36"/>
  <c r="I182" i="36"/>
  <c r="I183" i="36"/>
  <c r="I184" i="36"/>
  <c r="I185" i="36"/>
  <c r="I186" i="36"/>
  <c r="I187" i="36"/>
  <c r="I188" i="36"/>
  <c r="I189" i="36"/>
  <c r="I190" i="36"/>
  <c r="I191" i="36"/>
  <c r="I192" i="36"/>
  <c r="I193" i="36"/>
  <c r="I194" i="36"/>
  <c r="I195" i="36"/>
  <c r="I196" i="36"/>
  <c r="I197" i="36"/>
  <c r="I198" i="36"/>
  <c r="I199" i="36"/>
  <c r="I200" i="36"/>
  <c r="I201" i="36"/>
  <c r="I202" i="36"/>
  <c r="I203" i="36"/>
  <c r="I204" i="36"/>
  <c r="I205" i="36"/>
  <c r="I206" i="36"/>
  <c r="I207" i="36"/>
  <c r="I208" i="36"/>
  <c r="I209" i="36"/>
  <c r="I210" i="36"/>
  <c r="I211" i="36"/>
  <c r="I212" i="36"/>
  <c r="I213" i="36"/>
  <c r="I214" i="36"/>
  <c r="I215" i="36"/>
  <c r="I216" i="36"/>
  <c r="I217" i="36"/>
  <c r="I218" i="36"/>
  <c r="I219" i="36"/>
  <c r="I220" i="36"/>
  <c r="I221" i="36"/>
  <c r="I222" i="36"/>
  <c r="I223" i="36"/>
  <c r="I224" i="36"/>
  <c r="I225" i="36"/>
  <c r="I226" i="36"/>
  <c r="I227" i="36"/>
  <c r="I228" i="36"/>
  <c r="I229" i="36"/>
  <c r="I230" i="36"/>
  <c r="I231" i="36"/>
  <c r="I232" i="36"/>
  <c r="I233" i="36"/>
  <c r="I234" i="36"/>
  <c r="I235" i="36"/>
  <c r="I236" i="36"/>
  <c r="I237" i="36"/>
  <c r="I238" i="36"/>
  <c r="I239" i="36"/>
  <c r="I240" i="36"/>
  <c r="I241" i="36"/>
  <c r="I242" i="36"/>
  <c r="I243" i="36"/>
  <c r="I244" i="36"/>
  <c r="I245" i="36"/>
  <c r="I246" i="36"/>
  <c r="I247" i="36"/>
  <c r="I248" i="36"/>
  <c r="I249" i="36"/>
  <c r="I250" i="36"/>
  <c r="I251" i="36"/>
  <c r="I252" i="36"/>
  <c r="I253" i="36"/>
  <c r="I254" i="36"/>
  <c r="I255" i="36"/>
  <c r="I256" i="36"/>
  <c r="I257" i="36"/>
  <c r="I258" i="36"/>
  <c r="I259" i="36"/>
  <c r="I260" i="36"/>
  <c r="I261" i="36"/>
  <c r="I262" i="36"/>
  <c r="I263" i="36"/>
  <c r="I264" i="36"/>
  <c r="I265" i="36"/>
  <c r="I266" i="36"/>
  <c r="I267" i="36"/>
  <c r="I268" i="36"/>
  <c r="I269" i="36"/>
  <c r="I270" i="36"/>
  <c r="I271" i="36"/>
  <c r="I272" i="36"/>
  <c r="I273" i="36"/>
  <c r="I274" i="36"/>
  <c r="I275" i="36"/>
  <c r="I276" i="36"/>
  <c r="I277" i="36"/>
  <c r="I278" i="36"/>
  <c r="I279" i="36"/>
  <c r="I280" i="36"/>
  <c r="I281" i="36"/>
  <c r="I282" i="36"/>
  <c r="I283" i="36"/>
  <c r="I284" i="36"/>
  <c r="I285" i="36"/>
  <c r="I286" i="36"/>
  <c r="I287" i="36"/>
  <c r="I288" i="36"/>
  <c r="I289" i="36"/>
  <c r="I290" i="36"/>
  <c r="I291" i="36"/>
  <c r="I292" i="36"/>
  <c r="I293" i="36"/>
  <c r="I294" i="36"/>
  <c r="I295" i="36"/>
  <c r="I296" i="36"/>
  <c r="I297" i="36"/>
  <c r="I298" i="36"/>
  <c r="I299" i="36"/>
  <c r="I300" i="36"/>
  <c r="I301" i="36"/>
  <c r="I302" i="36"/>
  <c r="I303" i="36"/>
  <c r="I304" i="36"/>
  <c r="I305" i="36"/>
  <c r="I306" i="36"/>
  <c r="I307" i="36"/>
  <c r="I308" i="36"/>
  <c r="I309" i="36"/>
  <c r="I310" i="36"/>
  <c r="I311" i="36"/>
  <c r="I312" i="36"/>
  <c r="I313" i="36"/>
  <c r="I314" i="36"/>
  <c r="I315" i="36"/>
  <c r="I316" i="36"/>
  <c r="I317" i="36"/>
  <c r="I318" i="36"/>
  <c r="I319" i="36"/>
  <c r="I320" i="36"/>
  <c r="I321" i="36"/>
  <c r="I322" i="36"/>
  <c r="I323" i="36"/>
  <c r="I324" i="36"/>
  <c r="I325" i="36"/>
  <c r="I326" i="36"/>
  <c r="I327" i="36"/>
  <c r="I328" i="36"/>
  <c r="I329" i="36"/>
  <c r="I330" i="36"/>
  <c r="I331" i="36"/>
  <c r="I332" i="36"/>
  <c r="I333" i="36"/>
  <c r="I334" i="36"/>
  <c r="I335" i="36"/>
  <c r="I336" i="36"/>
  <c r="I337" i="36"/>
  <c r="I338" i="36"/>
  <c r="I339" i="36"/>
  <c r="I340" i="36"/>
  <c r="I341" i="36"/>
  <c r="I342" i="36"/>
  <c r="I343" i="36"/>
  <c r="I344" i="36"/>
  <c r="I345" i="36"/>
  <c r="I346" i="36"/>
  <c r="I347" i="36"/>
  <c r="I348" i="36"/>
  <c r="I349" i="36"/>
  <c r="I350" i="36"/>
  <c r="I351" i="36"/>
  <c r="I352" i="36"/>
  <c r="I353" i="36"/>
  <c r="I354" i="36"/>
  <c r="I355" i="36"/>
  <c r="I356" i="36"/>
  <c r="I357" i="36"/>
  <c r="I358" i="36"/>
  <c r="I359" i="36"/>
  <c r="I360" i="36"/>
  <c r="I361" i="36"/>
  <c r="I362" i="36"/>
  <c r="I363" i="36"/>
  <c r="I364" i="36"/>
  <c r="I365" i="36"/>
  <c r="I366" i="36"/>
  <c r="I367" i="36"/>
  <c r="I368" i="36"/>
  <c r="I369" i="36"/>
  <c r="I370" i="36"/>
  <c r="I371" i="36"/>
  <c r="I372" i="36"/>
  <c r="I373" i="36"/>
  <c r="I374" i="36"/>
  <c r="I375" i="36"/>
  <c r="I376" i="36"/>
  <c r="I377" i="36"/>
  <c r="I378" i="36"/>
  <c r="I379" i="36"/>
  <c r="I380" i="36"/>
  <c r="I381" i="36"/>
  <c r="I382" i="36"/>
  <c r="I383" i="36"/>
  <c r="I384" i="36"/>
  <c r="I385" i="36"/>
  <c r="I386" i="36"/>
  <c r="I387" i="36"/>
  <c r="I388" i="36"/>
  <c r="I389" i="36"/>
  <c r="I390" i="36"/>
  <c r="I391" i="36"/>
  <c r="I392" i="36"/>
  <c r="I393" i="36"/>
  <c r="I394" i="36"/>
  <c r="I395" i="36"/>
  <c r="I396" i="36"/>
  <c r="I397" i="36"/>
  <c r="I398" i="36"/>
  <c r="I399" i="36"/>
  <c r="I400" i="36"/>
  <c r="I401" i="36"/>
  <c r="I402" i="36"/>
  <c r="I403" i="36"/>
  <c r="I404" i="36"/>
  <c r="I405" i="36"/>
  <c r="I406" i="36"/>
  <c r="I407" i="36"/>
  <c r="I408" i="36"/>
  <c r="I409" i="36"/>
  <c r="I410" i="36"/>
  <c r="I411" i="36"/>
  <c r="I412" i="36"/>
  <c r="I413" i="36"/>
  <c r="I414" i="36"/>
  <c r="I415" i="36"/>
  <c r="I416" i="36"/>
  <c r="I417" i="36"/>
  <c r="I418" i="36"/>
  <c r="I419" i="36"/>
  <c r="I420" i="36"/>
  <c r="I421" i="36"/>
  <c r="I422" i="36"/>
  <c r="I423" i="36"/>
  <c r="I424" i="36"/>
  <c r="I425" i="36"/>
  <c r="I426" i="36"/>
  <c r="I427" i="36"/>
  <c r="I428" i="36"/>
  <c r="I429" i="36"/>
  <c r="I430" i="36"/>
  <c r="I431" i="36"/>
  <c r="I432" i="36"/>
  <c r="I433" i="36"/>
  <c r="I434" i="36"/>
  <c r="I435" i="36"/>
  <c r="I436" i="36"/>
  <c r="I437" i="36"/>
  <c r="I438" i="36"/>
  <c r="I439" i="36"/>
  <c r="I440" i="36"/>
  <c r="I441" i="36"/>
  <c r="I442" i="36"/>
  <c r="I443" i="36"/>
  <c r="I444" i="36"/>
  <c r="I445" i="36"/>
  <c r="I446" i="36"/>
  <c r="I447" i="36"/>
  <c r="I448" i="36"/>
  <c r="I449" i="36"/>
  <c r="I450" i="36"/>
  <c r="I451" i="36"/>
  <c r="I452" i="36"/>
  <c r="I453" i="36"/>
  <c r="I454" i="36"/>
  <c r="I455" i="36"/>
  <c r="I456" i="36"/>
  <c r="I457" i="36"/>
  <c r="I458" i="36"/>
  <c r="I459" i="36"/>
  <c r="I460" i="36"/>
  <c r="I461" i="36"/>
  <c r="I462" i="36"/>
  <c r="I463" i="36"/>
  <c r="I464" i="36"/>
  <c r="I465" i="36"/>
  <c r="I466" i="36"/>
  <c r="I467" i="36"/>
  <c r="I468" i="36"/>
  <c r="I469" i="36"/>
  <c r="I470" i="36"/>
  <c r="I471" i="36"/>
  <c r="I472" i="36"/>
  <c r="I473" i="36"/>
  <c r="I474" i="36"/>
  <c r="I475" i="36"/>
  <c r="I476" i="36"/>
  <c r="I477" i="36"/>
  <c r="I478" i="36"/>
  <c r="I479" i="36"/>
  <c r="I9" i="36"/>
  <c r="I10" i="37"/>
  <c r="I11" i="37"/>
  <c r="I12" i="37"/>
  <c r="I13" i="37"/>
  <c r="I14" i="37"/>
  <c r="I15" i="37"/>
  <c r="I16" i="37"/>
  <c r="I17" i="37"/>
  <c r="I18" i="37"/>
  <c r="I19" i="37"/>
  <c r="I20" i="37"/>
  <c r="I21" i="37"/>
  <c r="I22" i="37"/>
  <c r="I23" i="37"/>
  <c r="I24" i="37"/>
  <c r="I25" i="37"/>
  <c r="I26" i="37"/>
  <c r="I27" i="37"/>
  <c r="I28" i="37"/>
  <c r="I29" i="37"/>
  <c r="I30" i="37"/>
  <c r="I31" i="37"/>
  <c r="I32" i="37"/>
  <c r="I33" i="37"/>
  <c r="I34" i="37"/>
  <c r="I35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49" i="37"/>
  <c r="I50" i="37"/>
  <c r="I51" i="37"/>
  <c r="I52" i="37"/>
  <c r="I53" i="37"/>
  <c r="I54" i="37"/>
  <c r="I55" i="37"/>
  <c r="I56" i="37"/>
  <c r="I57" i="37"/>
  <c r="I58" i="37"/>
  <c r="I59" i="37"/>
  <c r="I60" i="37"/>
  <c r="I61" i="37"/>
  <c r="I62" i="37"/>
  <c r="I63" i="37"/>
  <c r="I64" i="37"/>
  <c r="I65" i="37"/>
  <c r="I66" i="37"/>
  <c r="I67" i="37"/>
  <c r="I68" i="37"/>
  <c r="I69" i="37"/>
  <c r="I70" i="37"/>
  <c r="I71" i="37"/>
  <c r="I72" i="37"/>
  <c r="I73" i="37"/>
  <c r="I74" i="37"/>
  <c r="I75" i="37"/>
  <c r="I76" i="37"/>
  <c r="I77" i="37"/>
  <c r="I78" i="37"/>
  <c r="I79" i="37"/>
  <c r="I80" i="37"/>
  <c r="I81" i="37"/>
  <c r="I82" i="37"/>
  <c r="I83" i="37"/>
  <c r="I84" i="37"/>
  <c r="I85" i="37"/>
  <c r="I86" i="37"/>
  <c r="I87" i="37"/>
  <c r="I88" i="37"/>
  <c r="I89" i="37"/>
  <c r="I90" i="37"/>
  <c r="I91" i="37"/>
  <c r="I92" i="37"/>
  <c r="I93" i="37"/>
  <c r="I94" i="37"/>
  <c r="I95" i="37"/>
  <c r="I96" i="37"/>
  <c r="I97" i="37"/>
  <c r="I98" i="37"/>
  <c r="I99" i="37"/>
  <c r="I100" i="37"/>
  <c r="I101" i="37"/>
  <c r="I102" i="37"/>
  <c r="I103" i="37"/>
  <c r="I104" i="37"/>
  <c r="I105" i="37"/>
  <c r="I106" i="37"/>
  <c r="I107" i="37"/>
  <c r="I108" i="37"/>
  <c r="I109" i="37"/>
  <c r="I110" i="37"/>
  <c r="I111" i="37"/>
  <c r="I112" i="37"/>
  <c r="I113" i="37"/>
  <c r="I114" i="37"/>
  <c r="I115" i="37"/>
  <c r="I116" i="37"/>
  <c r="I117" i="37"/>
  <c r="I118" i="37"/>
  <c r="I119" i="37"/>
  <c r="I120" i="37"/>
  <c r="I121" i="37"/>
  <c r="I122" i="37"/>
  <c r="I123" i="37"/>
  <c r="I124" i="37"/>
  <c r="I125" i="37"/>
  <c r="I126" i="37"/>
  <c r="I127" i="37"/>
  <c r="I128" i="37"/>
  <c r="I129" i="37"/>
  <c r="I130" i="37"/>
  <c r="I131" i="37"/>
  <c r="I132" i="37"/>
  <c r="I133" i="37"/>
  <c r="I134" i="37"/>
  <c r="I135" i="37"/>
  <c r="I136" i="37"/>
  <c r="I137" i="37"/>
  <c r="I138" i="37"/>
  <c r="I139" i="37"/>
  <c r="I140" i="37"/>
  <c r="I141" i="37"/>
  <c r="I142" i="37"/>
  <c r="I143" i="37"/>
  <c r="I144" i="37"/>
  <c r="I145" i="37"/>
  <c r="I146" i="37"/>
  <c r="I147" i="37"/>
  <c r="I148" i="37"/>
  <c r="I149" i="37"/>
  <c r="I150" i="37"/>
  <c r="I151" i="37"/>
  <c r="I152" i="37"/>
  <c r="I153" i="37"/>
  <c r="I154" i="37"/>
  <c r="I155" i="37"/>
  <c r="I156" i="37"/>
  <c r="I157" i="37"/>
  <c r="I158" i="37"/>
  <c r="I159" i="37"/>
  <c r="I160" i="37"/>
  <c r="I161" i="37"/>
  <c r="I162" i="37"/>
  <c r="I163" i="37"/>
  <c r="I164" i="37"/>
  <c r="I165" i="37"/>
  <c r="I166" i="37"/>
  <c r="I167" i="37"/>
  <c r="I168" i="37"/>
  <c r="I169" i="37"/>
  <c r="I170" i="37"/>
  <c r="I171" i="37"/>
  <c r="I172" i="37"/>
  <c r="I173" i="37"/>
  <c r="I174" i="37"/>
  <c r="I175" i="37"/>
  <c r="I176" i="37"/>
  <c r="I177" i="37"/>
  <c r="I178" i="37"/>
  <c r="I179" i="37"/>
  <c r="I180" i="37"/>
  <c r="I181" i="37"/>
  <c r="I182" i="37"/>
  <c r="I183" i="37"/>
  <c r="I184" i="37"/>
  <c r="I185" i="37"/>
  <c r="I186" i="37"/>
  <c r="I187" i="37"/>
  <c r="I188" i="37"/>
  <c r="I189" i="37"/>
  <c r="I190" i="37"/>
  <c r="I191" i="37"/>
  <c r="I192" i="37"/>
  <c r="I193" i="37"/>
  <c r="I194" i="37"/>
  <c r="I195" i="37"/>
  <c r="I196" i="37"/>
  <c r="I197" i="37"/>
  <c r="I198" i="37"/>
  <c r="I199" i="37"/>
  <c r="I200" i="37"/>
  <c r="I201" i="37"/>
  <c r="I202" i="37"/>
  <c r="I203" i="37"/>
  <c r="I204" i="37"/>
  <c r="I205" i="37"/>
  <c r="I206" i="37"/>
  <c r="I207" i="37"/>
  <c r="I208" i="37"/>
  <c r="I209" i="37"/>
  <c r="I210" i="37"/>
  <c r="I211" i="37"/>
  <c r="I212" i="37"/>
  <c r="I213" i="37"/>
  <c r="I214" i="37"/>
  <c r="I215" i="37"/>
  <c r="I216" i="37"/>
  <c r="I217" i="37"/>
  <c r="I218" i="37"/>
  <c r="I219" i="37"/>
  <c r="I220" i="37"/>
  <c r="I221" i="37"/>
  <c r="I222" i="37"/>
  <c r="I223" i="37"/>
  <c r="I224" i="37"/>
  <c r="I225" i="37"/>
  <c r="I226" i="37"/>
  <c r="I227" i="37"/>
  <c r="I228" i="37"/>
  <c r="I229" i="37"/>
  <c r="I230" i="37"/>
  <c r="I231" i="37"/>
  <c r="I232" i="37"/>
  <c r="I233" i="37"/>
  <c r="I234" i="37"/>
  <c r="I235" i="37"/>
  <c r="I236" i="37"/>
  <c r="I237" i="37"/>
  <c r="I238" i="37"/>
  <c r="I239" i="37"/>
  <c r="I240" i="37"/>
  <c r="I241" i="37"/>
  <c r="I242" i="37"/>
  <c r="I243" i="37"/>
  <c r="I244" i="37"/>
  <c r="I245" i="37"/>
  <c r="I246" i="37"/>
  <c r="I247" i="37"/>
  <c r="I248" i="37"/>
  <c r="I249" i="37"/>
  <c r="I250" i="37"/>
  <c r="I251" i="37"/>
  <c r="I252" i="37"/>
  <c r="I253" i="37"/>
  <c r="I254" i="37"/>
  <c r="I255" i="37"/>
  <c r="I256" i="37"/>
  <c r="I257" i="37"/>
  <c r="I258" i="37"/>
  <c r="I259" i="37"/>
  <c r="I260" i="37"/>
  <c r="I261" i="37"/>
  <c r="I262" i="37"/>
  <c r="I263" i="37"/>
  <c r="I264" i="37"/>
  <c r="I265" i="37"/>
  <c r="I266" i="37"/>
  <c r="I267" i="37"/>
  <c r="I268" i="37"/>
  <c r="I269" i="37"/>
  <c r="I270" i="37"/>
  <c r="I271" i="37"/>
  <c r="I272" i="37"/>
  <c r="I273" i="37"/>
  <c r="I274" i="37"/>
  <c r="I275" i="37"/>
  <c r="I276" i="37"/>
  <c r="I277" i="37"/>
  <c r="I278" i="37"/>
  <c r="I279" i="37"/>
  <c r="I280" i="37"/>
  <c r="I281" i="37"/>
  <c r="I282" i="37"/>
  <c r="I283" i="37"/>
  <c r="I284" i="37"/>
  <c r="I285" i="37"/>
  <c r="I286" i="37"/>
  <c r="I287" i="37"/>
  <c r="I288" i="37"/>
  <c r="I289" i="37"/>
  <c r="I290" i="37"/>
  <c r="I291" i="37"/>
  <c r="I292" i="37"/>
  <c r="I293" i="37"/>
  <c r="I294" i="37"/>
  <c r="I295" i="37"/>
  <c r="I296" i="37"/>
  <c r="I297" i="37"/>
  <c r="I298" i="37"/>
  <c r="I299" i="37"/>
  <c r="I300" i="37"/>
  <c r="I301" i="37"/>
  <c r="I302" i="37"/>
  <c r="I303" i="37"/>
  <c r="I304" i="37"/>
  <c r="I305" i="37"/>
  <c r="I306" i="37"/>
  <c r="I307" i="37"/>
  <c r="I308" i="37"/>
  <c r="I309" i="37"/>
  <c r="I310" i="37"/>
  <c r="I311" i="37"/>
  <c r="I312" i="37"/>
  <c r="I313" i="37"/>
  <c r="I314" i="37"/>
  <c r="I315" i="37"/>
  <c r="I316" i="37"/>
  <c r="I317" i="37"/>
  <c r="I318" i="37"/>
  <c r="I319" i="37"/>
  <c r="I320" i="37"/>
  <c r="I321" i="37"/>
  <c r="I322" i="37"/>
  <c r="I323" i="37"/>
  <c r="I324" i="37"/>
  <c r="I325" i="37"/>
  <c r="I326" i="37"/>
  <c r="I327" i="37"/>
  <c r="I328" i="37"/>
  <c r="I329" i="37"/>
  <c r="I330" i="37"/>
  <c r="I331" i="37"/>
  <c r="I332" i="37"/>
  <c r="I333" i="37"/>
  <c r="I334" i="37"/>
  <c r="I335" i="37"/>
  <c r="I336" i="37"/>
  <c r="I337" i="37"/>
  <c r="I338" i="37"/>
  <c r="I339" i="37"/>
  <c r="I340" i="37"/>
  <c r="I341" i="37"/>
  <c r="I342" i="37"/>
  <c r="I343" i="37"/>
  <c r="I344" i="37"/>
  <c r="I345" i="37"/>
  <c r="I346" i="37"/>
  <c r="I347" i="37"/>
  <c r="I348" i="37"/>
  <c r="I349" i="37"/>
  <c r="I350" i="37"/>
  <c r="I351" i="37"/>
  <c r="I352" i="37"/>
  <c r="I353" i="37"/>
  <c r="I354" i="37"/>
  <c r="I355" i="37"/>
  <c r="I356" i="37"/>
  <c r="I357" i="37"/>
  <c r="I358" i="37"/>
  <c r="I359" i="37"/>
  <c r="I360" i="37"/>
  <c r="I361" i="37"/>
  <c r="I362" i="37"/>
  <c r="I363" i="37"/>
  <c r="I364" i="37"/>
  <c r="I365" i="37"/>
  <c r="I366" i="37"/>
  <c r="I367" i="37"/>
  <c r="I368" i="37"/>
  <c r="I369" i="37"/>
  <c r="I370" i="37"/>
  <c r="I371" i="37"/>
  <c r="I372" i="37"/>
  <c r="I373" i="37"/>
  <c r="I374" i="37"/>
  <c r="I375" i="37"/>
  <c r="I376" i="37"/>
  <c r="I377" i="37"/>
  <c r="I378" i="37"/>
  <c r="I379" i="37"/>
  <c r="I380" i="37"/>
  <c r="I381" i="37"/>
  <c r="I382" i="37"/>
  <c r="I383" i="37"/>
  <c r="I384" i="37"/>
  <c r="I385" i="37"/>
  <c r="I386" i="37"/>
  <c r="I387" i="37"/>
  <c r="I388" i="37"/>
  <c r="I389" i="37"/>
  <c r="I390" i="37"/>
  <c r="I391" i="37"/>
  <c r="I392" i="37"/>
  <c r="I393" i="37"/>
  <c r="I394" i="37"/>
  <c r="I395" i="37"/>
  <c r="I396" i="37"/>
  <c r="I397" i="37"/>
  <c r="I398" i="37"/>
  <c r="I399" i="37"/>
  <c r="I400" i="37"/>
  <c r="I401" i="37"/>
  <c r="I402" i="37"/>
  <c r="I403" i="37"/>
  <c r="I404" i="37"/>
  <c r="I405" i="37"/>
  <c r="I406" i="37"/>
  <c r="I407" i="37"/>
  <c r="I408" i="37"/>
  <c r="I409" i="37"/>
  <c r="I410" i="37"/>
  <c r="I411" i="37"/>
  <c r="I412" i="37"/>
  <c r="I413" i="37"/>
  <c r="I414" i="37"/>
  <c r="I415" i="37"/>
  <c r="I416" i="37"/>
  <c r="I417" i="37"/>
  <c r="I418" i="37"/>
  <c r="I419" i="37"/>
  <c r="I420" i="37"/>
  <c r="I421" i="37"/>
  <c r="I422" i="37"/>
  <c r="I423" i="37"/>
  <c r="I424" i="37"/>
  <c r="I425" i="37"/>
  <c r="I426" i="37"/>
  <c r="I427" i="37"/>
  <c r="I428" i="37"/>
  <c r="I429" i="37"/>
  <c r="I430" i="37"/>
  <c r="I431" i="37"/>
  <c r="I432" i="37"/>
  <c r="I433" i="37"/>
  <c r="I434" i="37"/>
  <c r="I435" i="37"/>
  <c r="I436" i="37"/>
  <c r="I437" i="37"/>
  <c r="I438" i="37"/>
  <c r="I439" i="37"/>
  <c r="I440" i="37"/>
  <c r="I441" i="37"/>
  <c r="I442" i="37"/>
  <c r="I443" i="37"/>
  <c r="I444" i="37"/>
  <c r="I445" i="37"/>
  <c r="I446" i="37"/>
  <c r="I447" i="37"/>
  <c r="I448" i="37"/>
  <c r="I449" i="37"/>
  <c r="I450" i="37"/>
  <c r="I451" i="37"/>
  <c r="I452" i="37"/>
  <c r="I453" i="37"/>
  <c r="I454" i="37"/>
  <c r="I455" i="37"/>
  <c r="I456" i="37"/>
  <c r="I457" i="37"/>
  <c r="I458" i="37"/>
  <c r="I459" i="37"/>
  <c r="I460" i="37"/>
  <c r="I461" i="37"/>
  <c r="I462" i="37"/>
  <c r="I463" i="37"/>
  <c r="I464" i="37"/>
  <c r="I465" i="37"/>
  <c r="I466" i="37"/>
  <c r="I467" i="37"/>
  <c r="I468" i="37"/>
  <c r="I469" i="37"/>
  <c r="I470" i="37"/>
  <c r="I471" i="37"/>
  <c r="I472" i="37"/>
  <c r="I473" i="37"/>
  <c r="I474" i="37"/>
  <c r="I475" i="37"/>
  <c r="I476" i="37"/>
  <c r="I477" i="37"/>
  <c r="I478" i="37"/>
  <c r="I479" i="37"/>
  <c r="I9" i="37"/>
  <c r="I10" i="32"/>
  <c r="I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38" i="32"/>
  <c r="I39" i="32"/>
  <c r="I40" i="32"/>
  <c r="I41" i="32"/>
  <c r="I42" i="32"/>
  <c r="I43" i="32"/>
  <c r="I44" i="32"/>
  <c r="I45" i="32"/>
  <c r="I46" i="32"/>
  <c r="I47" i="32"/>
  <c r="I48" i="32"/>
  <c r="I49" i="32"/>
  <c r="I50" i="32"/>
  <c r="I51" i="32"/>
  <c r="I52" i="32"/>
  <c r="I53" i="32"/>
  <c r="I54" i="32"/>
  <c r="I55" i="32"/>
  <c r="I56" i="32"/>
  <c r="I57" i="32"/>
  <c r="I58" i="32"/>
  <c r="I59" i="32"/>
  <c r="I60" i="32"/>
  <c r="I61" i="32"/>
  <c r="I62" i="32"/>
  <c r="I63" i="32"/>
  <c r="I64" i="32"/>
  <c r="I65" i="32"/>
  <c r="I66" i="32"/>
  <c r="I67" i="32"/>
  <c r="I68" i="32"/>
  <c r="I69" i="32"/>
  <c r="I70" i="32"/>
  <c r="I71" i="32"/>
  <c r="I72" i="32"/>
  <c r="I73" i="32"/>
  <c r="I74" i="32"/>
  <c r="I75" i="32"/>
  <c r="I76" i="32"/>
  <c r="I77" i="32"/>
  <c r="I78" i="32"/>
  <c r="I79" i="32"/>
  <c r="I80" i="32"/>
  <c r="I81" i="32"/>
  <c r="I82" i="32"/>
  <c r="I83" i="32"/>
  <c r="I84" i="32"/>
  <c r="I85" i="32"/>
  <c r="I86" i="32"/>
  <c r="I87" i="32"/>
  <c r="I88" i="32"/>
  <c r="I89" i="32"/>
  <c r="I90" i="32"/>
  <c r="I91" i="32"/>
  <c r="I92" i="32"/>
  <c r="I93" i="32"/>
  <c r="I94" i="32"/>
  <c r="I95" i="32"/>
  <c r="I96" i="32"/>
  <c r="I97" i="32"/>
  <c r="I98" i="32"/>
  <c r="I99" i="32"/>
  <c r="I100" i="32"/>
  <c r="I101" i="32"/>
  <c r="I102" i="32"/>
  <c r="I103" i="32"/>
  <c r="I104" i="32"/>
  <c r="I105" i="32"/>
  <c r="I106" i="32"/>
  <c r="I107" i="32"/>
  <c r="I108" i="32"/>
  <c r="I109" i="32"/>
  <c r="I110" i="32"/>
  <c r="I111" i="32"/>
  <c r="I112" i="32"/>
  <c r="I113" i="32"/>
  <c r="I114" i="32"/>
  <c r="I115" i="32"/>
  <c r="I116" i="32"/>
  <c r="I117" i="32"/>
  <c r="I118" i="32"/>
  <c r="I119" i="32"/>
  <c r="I120" i="32"/>
  <c r="I121" i="32"/>
  <c r="I122" i="32"/>
  <c r="I123" i="32"/>
  <c r="I124" i="32"/>
  <c r="I125" i="32"/>
  <c r="I126" i="32"/>
  <c r="I127" i="32"/>
  <c r="I128" i="32"/>
  <c r="I129" i="32"/>
  <c r="I130" i="32"/>
  <c r="I131" i="32"/>
  <c r="I132" i="32"/>
  <c r="I133" i="32"/>
  <c r="I134" i="32"/>
  <c r="I135" i="32"/>
  <c r="I136" i="32"/>
  <c r="I137" i="32"/>
  <c r="I138" i="32"/>
  <c r="I139" i="32"/>
  <c r="I140" i="32"/>
  <c r="I141" i="32"/>
  <c r="I142" i="32"/>
  <c r="I143" i="32"/>
  <c r="I144" i="32"/>
  <c r="I145" i="32"/>
  <c r="I146" i="32"/>
  <c r="I147" i="32"/>
  <c r="I148" i="32"/>
  <c r="I149" i="32"/>
  <c r="I150" i="32"/>
  <c r="I151" i="32"/>
  <c r="I152" i="32"/>
  <c r="I153" i="32"/>
  <c r="I154" i="32"/>
  <c r="I155" i="32"/>
  <c r="I156" i="32"/>
  <c r="I157" i="32"/>
  <c r="I158" i="32"/>
  <c r="I159" i="32"/>
  <c r="I160" i="32"/>
  <c r="I161" i="32"/>
  <c r="I162" i="32"/>
  <c r="I163" i="32"/>
  <c r="I164" i="32"/>
  <c r="I165" i="32"/>
  <c r="I166" i="32"/>
  <c r="I167" i="32"/>
  <c r="I168" i="32"/>
  <c r="I169" i="32"/>
  <c r="I170" i="32"/>
  <c r="I171" i="32"/>
  <c r="I172" i="32"/>
  <c r="I173" i="32"/>
  <c r="I174" i="32"/>
  <c r="I175" i="32"/>
  <c r="I176" i="32"/>
  <c r="I177" i="32"/>
  <c r="I178" i="32"/>
  <c r="I179" i="32"/>
  <c r="I180" i="32"/>
  <c r="I181" i="32"/>
  <c r="I182" i="32"/>
  <c r="I183" i="32"/>
  <c r="I184" i="32"/>
  <c r="I185" i="32"/>
  <c r="I186" i="32"/>
  <c r="I187" i="32"/>
  <c r="I188" i="32"/>
  <c r="I189" i="32"/>
  <c r="I190" i="32"/>
  <c r="I191" i="32"/>
  <c r="I192" i="32"/>
  <c r="I193" i="32"/>
  <c r="I194" i="32"/>
  <c r="I195" i="32"/>
  <c r="I196" i="32"/>
  <c r="I197" i="32"/>
  <c r="I198" i="32"/>
  <c r="I199" i="32"/>
  <c r="I200" i="32"/>
  <c r="I201" i="32"/>
  <c r="I202" i="32"/>
  <c r="I203" i="32"/>
  <c r="I204" i="32"/>
  <c r="I205" i="32"/>
  <c r="I206" i="32"/>
  <c r="I207" i="32"/>
  <c r="I208" i="32"/>
  <c r="I209" i="32"/>
  <c r="I210" i="32"/>
  <c r="I211" i="32"/>
  <c r="I212" i="32"/>
  <c r="I213" i="32"/>
  <c r="I214" i="32"/>
  <c r="I215" i="32"/>
  <c r="I216" i="32"/>
  <c r="I217" i="32"/>
  <c r="I218" i="32"/>
  <c r="I219" i="32"/>
  <c r="I220" i="32"/>
  <c r="I221" i="32"/>
  <c r="I222" i="32"/>
  <c r="I223" i="32"/>
  <c r="I224" i="32"/>
  <c r="I225" i="32"/>
  <c r="I226" i="32"/>
  <c r="I227" i="32"/>
  <c r="I228" i="32"/>
  <c r="I229" i="32"/>
  <c r="I230" i="32"/>
  <c r="I231" i="32"/>
  <c r="I232" i="32"/>
  <c r="I233" i="32"/>
  <c r="I234" i="32"/>
  <c r="I235" i="32"/>
  <c r="I236" i="32"/>
  <c r="I237" i="32"/>
  <c r="I238" i="32"/>
  <c r="I239" i="32"/>
  <c r="I240" i="32"/>
  <c r="I241" i="32"/>
  <c r="I242" i="32"/>
  <c r="I243" i="32"/>
  <c r="I244" i="32"/>
  <c r="I245" i="32"/>
  <c r="I246" i="32"/>
  <c r="I247" i="32"/>
  <c r="I248" i="32"/>
  <c r="I249" i="32"/>
  <c r="I250" i="32"/>
  <c r="I251" i="32"/>
  <c r="I252" i="32"/>
  <c r="I253" i="32"/>
  <c r="I254" i="32"/>
  <c r="I255" i="32"/>
  <c r="I256" i="32"/>
  <c r="I257" i="32"/>
  <c r="I258" i="32"/>
  <c r="I259" i="32"/>
  <c r="I260" i="32"/>
  <c r="I261" i="32"/>
  <c r="I262" i="32"/>
  <c r="I263" i="32"/>
  <c r="I264" i="32"/>
  <c r="I265" i="32"/>
  <c r="I266" i="32"/>
  <c r="I267" i="32"/>
  <c r="I268" i="32"/>
  <c r="I269" i="32"/>
  <c r="I270" i="32"/>
  <c r="I271" i="32"/>
  <c r="I272" i="32"/>
  <c r="I273" i="32"/>
  <c r="I274" i="32"/>
  <c r="I275" i="32"/>
  <c r="I276" i="32"/>
  <c r="I277" i="32"/>
  <c r="I278" i="32"/>
  <c r="I279" i="32"/>
  <c r="I280" i="32"/>
  <c r="I281" i="32"/>
  <c r="I282" i="32"/>
  <c r="I283" i="32"/>
  <c r="I284" i="32"/>
  <c r="I285" i="32"/>
  <c r="I286" i="32"/>
  <c r="I287" i="32"/>
  <c r="I288" i="32"/>
  <c r="I289" i="32"/>
  <c r="I290" i="32"/>
  <c r="I291" i="32"/>
  <c r="I292" i="32"/>
  <c r="I293" i="32"/>
  <c r="I294" i="32"/>
  <c r="I295" i="32"/>
  <c r="I296" i="32"/>
  <c r="I297" i="32"/>
  <c r="I298" i="32"/>
  <c r="I299" i="32"/>
  <c r="I300" i="32"/>
  <c r="I301" i="32"/>
  <c r="I302" i="32"/>
  <c r="I303" i="32"/>
  <c r="I304" i="32"/>
  <c r="I305" i="32"/>
  <c r="I306" i="32"/>
  <c r="I307" i="32"/>
  <c r="I308" i="32"/>
  <c r="I309" i="32"/>
  <c r="I310" i="32"/>
  <c r="I311" i="32"/>
  <c r="I312" i="32"/>
  <c r="I313" i="32"/>
  <c r="I314" i="32"/>
  <c r="I315" i="32"/>
  <c r="I316" i="32"/>
  <c r="I317" i="32"/>
  <c r="I318" i="32"/>
  <c r="I319" i="32"/>
  <c r="I320" i="32"/>
  <c r="I321" i="32"/>
  <c r="I322" i="32"/>
  <c r="I323" i="32"/>
  <c r="I324" i="32"/>
  <c r="I325" i="32"/>
  <c r="I326" i="32"/>
  <c r="I327" i="32"/>
  <c r="I328" i="32"/>
  <c r="I329" i="32"/>
  <c r="I330" i="32"/>
  <c r="I331" i="32"/>
  <c r="I332" i="32"/>
  <c r="I333" i="32"/>
  <c r="I334" i="32"/>
  <c r="I335" i="32"/>
  <c r="I336" i="32"/>
  <c r="I337" i="32"/>
  <c r="I338" i="32"/>
  <c r="I339" i="32"/>
  <c r="I340" i="32"/>
  <c r="I341" i="32"/>
  <c r="I342" i="32"/>
  <c r="I343" i="32"/>
  <c r="I344" i="32"/>
  <c r="I345" i="32"/>
  <c r="I346" i="32"/>
  <c r="I347" i="32"/>
  <c r="I348" i="32"/>
  <c r="I349" i="32"/>
  <c r="I350" i="32"/>
  <c r="I351" i="32"/>
  <c r="I352" i="32"/>
  <c r="I353" i="32"/>
  <c r="I354" i="32"/>
  <c r="I355" i="32"/>
  <c r="I356" i="32"/>
  <c r="I357" i="32"/>
  <c r="I358" i="32"/>
  <c r="I359" i="32"/>
  <c r="I360" i="32"/>
  <c r="I361" i="32"/>
  <c r="I362" i="32"/>
  <c r="I363" i="32"/>
  <c r="I364" i="32"/>
  <c r="I365" i="32"/>
  <c r="I366" i="32"/>
  <c r="I367" i="32"/>
  <c r="I368" i="32"/>
  <c r="I369" i="32"/>
  <c r="I370" i="32"/>
  <c r="I371" i="32"/>
  <c r="I372" i="32"/>
  <c r="I373" i="32"/>
  <c r="I374" i="32"/>
  <c r="I375" i="32"/>
  <c r="I376" i="32"/>
  <c r="I377" i="32"/>
  <c r="I378" i="32"/>
  <c r="I379" i="32"/>
  <c r="I380" i="32"/>
  <c r="I381" i="32"/>
  <c r="I382" i="32"/>
  <c r="I383" i="32"/>
  <c r="I384" i="32"/>
  <c r="I385" i="32"/>
  <c r="I386" i="32"/>
  <c r="I387" i="32"/>
  <c r="I388" i="32"/>
  <c r="I389" i="32"/>
  <c r="I390" i="32"/>
  <c r="I391" i="32"/>
  <c r="I392" i="32"/>
  <c r="I393" i="32"/>
  <c r="I394" i="32"/>
  <c r="I395" i="32"/>
  <c r="I396" i="32"/>
  <c r="I397" i="32"/>
  <c r="I398" i="32"/>
  <c r="I399" i="32"/>
  <c r="I400" i="32"/>
  <c r="I401" i="32"/>
  <c r="I402" i="32"/>
  <c r="I403" i="32"/>
  <c r="I404" i="32"/>
  <c r="I405" i="32"/>
  <c r="I406" i="32"/>
  <c r="I407" i="32"/>
  <c r="I408" i="32"/>
  <c r="I409" i="32"/>
  <c r="I410" i="32"/>
  <c r="I411" i="32"/>
  <c r="I412" i="32"/>
  <c r="I413" i="32"/>
  <c r="I414" i="32"/>
  <c r="I415" i="32"/>
  <c r="I416" i="32"/>
  <c r="I417" i="32"/>
  <c r="I418" i="32"/>
  <c r="I419" i="32"/>
  <c r="I420" i="32"/>
  <c r="I421" i="32"/>
  <c r="I422" i="32"/>
  <c r="I423" i="32"/>
  <c r="I424" i="32"/>
  <c r="I425" i="32"/>
  <c r="I426" i="32"/>
  <c r="I427" i="32"/>
  <c r="I428" i="32"/>
  <c r="I429" i="32"/>
  <c r="I430" i="32"/>
  <c r="I431" i="32"/>
  <c r="I432" i="32"/>
  <c r="I433" i="32"/>
  <c r="I434" i="32"/>
  <c r="I435" i="32"/>
  <c r="I436" i="32"/>
  <c r="I437" i="32"/>
  <c r="I438" i="32"/>
  <c r="I439" i="32"/>
  <c r="I440" i="32"/>
  <c r="I441" i="32"/>
  <c r="I442" i="32"/>
  <c r="I443" i="32"/>
  <c r="I444" i="32"/>
  <c r="I445" i="32"/>
  <c r="I446" i="32"/>
  <c r="I447" i="32"/>
  <c r="I448" i="32"/>
  <c r="I449" i="32"/>
  <c r="I450" i="32"/>
  <c r="I451" i="32"/>
  <c r="I452" i="32"/>
  <c r="I453" i="32"/>
  <c r="I454" i="32"/>
  <c r="I455" i="32"/>
  <c r="I456" i="32"/>
  <c r="I457" i="32"/>
  <c r="I458" i="32"/>
  <c r="I459" i="32"/>
  <c r="I460" i="32"/>
  <c r="I461" i="32"/>
  <c r="I462" i="32"/>
  <c r="I463" i="32"/>
  <c r="I464" i="32"/>
  <c r="I465" i="32"/>
  <c r="I466" i="32"/>
  <c r="I467" i="32"/>
  <c r="I468" i="32"/>
  <c r="I469" i="32"/>
  <c r="I470" i="32"/>
  <c r="I471" i="32"/>
  <c r="I472" i="32"/>
  <c r="I473" i="32"/>
  <c r="I474" i="32"/>
  <c r="I475" i="32"/>
  <c r="I476" i="32"/>
  <c r="I477" i="32"/>
  <c r="I478" i="32"/>
  <c r="I479" i="32"/>
  <c r="I9" i="32"/>
  <c r="I10" i="46"/>
  <c r="I11" i="46"/>
  <c r="I12" i="46"/>
  <c r="I13" i="46"/>
  <c r="I14" i="46"/>
  <c r="I15" i="46"/>
  <c r="I16" i="46"/>
  <c r="I17" i="46"/>
  <c r="I18" i="46"/>
  <c r="I19" i="46"/>
  <c r="I20" i="46"/>
  <c r="I21" i="46"/>
  <c r="I22" i="46"/>
  <c r="I23" i="46"/>
  <c r="I24" i="46"/>
  <c r="I25" i="46"/>
  <c r="I26" i="46"/>
  <c r="I27" i="46"/>
  <c r="I28" i="46"/>
  <c r="I29" i="46"/>
  <c r="I30" i="46"/>
  <c r="I31" i="46"/>
  <c r="I32" i="46"/>
  <c r="I33" i="46"/>
  <c r="I34" i="46"/>
  <c r="I35" i="46"/>
  <c r="I36" i="46"/>
  <c r="I37" i="46"/>
  <c r="I9" i="46"/>
  <c r="I10" i="45"/>
  <c r="I11" i="45"/>
  <c r="I12" i="45"/>
  <c r="I13" i="45"/>
  <c r="I14" i="45"/>
  <c r="I15" i="45"/>
  <c r="I16" i="45"/>
  <c r="I17" i="45"/>
  <c r="I18" i="45"/>
  <c r="I19" i="45"/>
  <c r="I20" i="45"/>
  <c r="I21" i="45"/>
  <c r="I22" i="45"/>
  <c r="I23" i="45"/>
  <c r="I24" i="45"/>
  <c r="I25" i="45"/>
  <c r="I26" i="45"/>
  <c r="I27" i="45"/>
  <c r="I28" i="45"/>
  <c r="I29" i="45"/>
  <c r="I30" i="45"/>
  <c r="I31" i="45"/>
  <c r="I32" i="45"/>
  <c r="I33" i="45"/>
  <c r="I34" i="45"/>
  <c r="I35" i="45"/>
  <c r="I36" i="45"/>
  <c r="I37" i="45"/>
  <c r="I9" i="45"/>
  <c r="I10" i="44"/>
  <c r="I11" i="44"/>
  <c r="I12" i="44"/>
  <c r="I13" i="44"/>
  <c r="I14" i="44"/>
  <c r="I15" i="44"/>
  <c r="I16" i="44"/>
  <c r="I17" i="44"/>
  <c r="I18" i="44"/>
  <c r="I19" i="44"/>
  <c r="I20" i="44"/>
  <c r="I21" i="44"/>
  <c r="I22" i="44"/>
  <c r="I23" i="44"/>
  <c r="I24" i="44"/>
  <c r="I25" i="44"/>
  <c r="I26" i="44"/>
  <c r="I27" i="44"/>
  <c r="I28" i="44"/>
  <c r="I29" i="44"/>
  <c r="I30" i="44"/>
  <c r="I31" i="44"/>
  <c r="I32" i="44"/>
  <c r="I33" i="44"/>
  <c r="I34" i="44"/>
  <c r="I35" i="44"/>
  <c r="I36" i="44"/>
  <c r="I37" i="44"/>
  <c r="I9" i="44"/>
  <c r="I10" i="35"/>
  <c r="I11" i="35"/>
  <c r="I12" i="35"/>
  <c r="I13" i="35"/>
  <c r="I14" i="35"/>
  <c r="I15" i="35"/>
  <c r="I16" i="35"/>
  <c r="I17" i="35"/>
  <c r="I18" i="35"/>
  <c r="I19" i="35"/>
  <c r="I20" i="35"/>
  <c r="I21" i="35"/>
  <c r="I22" i="35"/>
  <c r="I23" i="35"/>
  <c r="I24" i="35"/>
  <c r="I25" i="35"/>
  <c r="I26" i="35"/>
  <c r="I27" i="35"/>
  <c r="I28" i="35"/>
  <c r="I29" i="35"/>
  <c r="I30" i="35"/>
  <c r="I31" i="35"/>
  <c r="I32" i="35"/>
  <c r="I33" i="35"/>
  <c r="I34" i="35"/>
  <c r="I35" i="35"/>
  <c r="I36" i="35"/>
  <c r="I37" i="35"/>
  <c r="I38" i="35"/>
  <c r="I39" i="35"/>
  <c r="I40" i="35"/>
  <c r="I41" i="35"/>
  <c r="I42" i="35"/>
  <c r="I43" i="35"/>
  <c r="I44" i="35"/>
  <c r="I45" i="35"/>
  <c r="I46" i="35"/>
  <c r="I47" i="35"/>
  <c r="I48" i="35"/>
  <c r="I49" i="35"/>
  <c r="I50" i="35"/>
  <c r="I51" i="35"/>
  <c r="I52" i="35"/>
  <c r="I53" i="35"/>
  <c r="I54" i="35"/>
  <c r="I55" i="35"/>
  <c r="I56" i="35"/>
  <c r="I57" i="35"/>
  <c r="I58" i="35"/>
  <c r="I59" i="35"/>
  <c r="I60" i="35"/>
  <c r="I61" i="35"/>
  <c r="I62" i="35"/>
  <c r="I63" i="35"/>
  <c r="I64" i="35"/>
  <c r="I65" i="35"/>
  <c r="I66" i="35"/>
  <c r="I67" i="35"/>
  <c r="I68" i="35"/>
  <c r="I69" i="35"/>
  <c r="I70" i="35"/>
  <c r="I71" i="35"/>
  <c r="I72" i="35"/>
  <c r="I73" i="35"/>
  <c r="I74" i="35"/>
  <c r="I75" i="35"/>
  <c r="I76" i="35"/>
  <c r="I77" i="35"/>
  <c r="I78" i="35"/>
  <c r="I79" i="35"/>
  <c r="I80" i="35"/>
  <c r="I81" i="35"/>
  <c r="I82" i="35"/>
  <c r="I83" i="35"/>
  <c r="I84" i="35"/>
  <c r="I85" i="35"/>
  <c r="I86" i="35"/>
  <c r="I87" i="35"/>
  <c r="I88" i="35"/>
  <c r="I89" i="35"/>
  <c r="I90" i="35"/>
  <c r="I91" i="35"/>
  <c r="I92" i="35"/>
  <c r="I93" i="35"/>
  <c r="I94" i="35"/>
  <c r="I95" i="35"/>
  <c r="I96" i="35"/>
  <c r="I97" i="35"/>
  <c r="I98" i="35"/>
  <c r="I99" i="35"/>
  <c r="I100" i="35"/>
  <c r="I101" i="35"/>
  <c r="I102" i="35"/>
  <c r="I103" i="35"/>
  <c r="I104" i="35"/>
  <c r="I105" i="35"/>
  <c r="I106" i="35"/>
  <c r="I107" i="35"/>
  <c r="I108" i="35"/>
  <c r="I109" i="35"/>
  <c r="I110" i="35"/>
  <c r="I111" i="35"/>
  <c r="I112" i="35"/>
  <c r="I113" i="35"/>
  <c r="I114" i="35"/>
  <c r="I115" i="35"/>
  <c r="I116" i="35"/>
  <c r="I117" i="35"/>
  <c r="I118" i="35"/>
  <c r="I119" i="35"/>
  <c r="I120" i="35"/>
  <c r="I121" i="35"/>
  <c r="I122" i="35"/>
  <c r="I123" i="35"/>
  <c r="I124" i="35"/>
  <c r="I125" i="35"/>
  <c r="I126" i="35"/>
  <c r="I127" i="35"/>
  <c r="I128" i="35"/>
  <c r="I129" i="35"/>
  <c r="I130" i="35"/>
  <c r="I131" i="35"/>
  <c r="I132" i="35"/>
  <c r="I133" i="35"/>
  <c r="I134" i="35"/>
  <c r="I135" i="35"/>
  <c r="I136" i="35"/>
  <c r="I137" i="35"/>
  <c r="I138" i="35"/>
  <c r="I139" i="35"/>
  <c r="I140" i="35"/>
  <c r="I141" i="35"/>
  <c r="I142" i="35"/>
  <c r="I143" i="35"/>
  <c r="I144" i="35"/>
  <c r="I145" i="35"/>
  <c r="I146" i="35"/>
  <c r="I147" i="35"/>
  <c r="I148" i="35"/>
  <c r="I149" i="35"/>
  <c r="I150" i="35"/>
  <c r="I151" i="35"/>
  <c r="I152" i="35"/>
  <c r="I153" i="35"/>
  <c r="I154" i="35"/>
  <c r="I155" i="35"/>
  <c r="I156" i="35"/>
  <c r="I157" i="35"/>
  <c r="I158" i="35"/>
  <c r="I159" i="35"/>
  <c r="I160" i="35"/>
  <c r="I161" i="35"/>
  <c r="I162" i="35"/>
  <c r="I163" i="35"/>
  <c r="I164" i="35"/>
  <c r="I165" i="35"/>
  <c r="I166" i="35"/>
  <c r="I167" i="35"/>
  <c r="I168" i="35"/>
  <c r="I169" i="35"/>
  <c r="I170" i="35"/>
  <c r="I171" i="35"/>
  <c r="I172" i="35"/>
  <c r="I173" i="35"/>
  <c r="I174" i="35"/>
  <c r="I175" i="35"/>
  <c r="I176" i="35"/>
  <c r="I177" i="35"/>
  <c r="I178" i="35"/>
  <c r="I179" i="35"/>
  <c r="I180" i="35"/>
  <c r="I181" i="35"/>
  <c r="I182" i="35"/>
  <c r="I183" i="35"/>
  <c r="I184" i="35"/>
  <c r="I185" i="35"/>
  <c r="I186" i="35"/>
  <c r="I187" i="35"/>
  <c r="I188" i="35"/>
  <c r="I189" i="35"/>
  <c r="I190" i="35"/>
  <c r="I191" i="35"/>
  <c r="I192" i="35"/>
  <c r="I193" i="35"/>
  <c r="I194" i="35"/>
  <c r="I195" i="35"/>
  <c r="I196" i="35"/>
  <c r="I197" i="35"/>
  <c r="I198" i="35"/>
  <c r="I199" i="35"/>
  <c r="I200" i="35"/>
  <c r="I201" i="35"/>
  <c r="I202" i="35"/>
  <c r="I203" i="35"/>
  <c r="I204" i="35"/>
  <c r="I205" i="35"/>
  <c r="I206" i="35"/>
  <c r="I207" i="35"/>
  <c r="I208" i="35"/>
  <c r="I209" i="35"/>
  <c r="I210" i="35"/>
  <c r="I211" i="35"/>
  <c r="I212" i="35"/>
  <c r="I213" i="35"/>
  <c r="I214" i="35"/>
  <c r="I215" i="35"/>
  <c r="I216" i="35"/>
  <c r="I217" i="35"/>
  <c r="I218" i="35"/>
  <c r="I219" i="35"/>
  <c r="I220" i="35"/>
  <c r="I221" i="35"/>
  <c r="I222" i="35"/>
  <c r="I223" i="35"/>
  <c r="I224" i="35"/>
  <c r="I225" i="35"/>
  <c r="I226" i="35"/>
  <c r="I227" i="35"/>
  <c r="I228" i="35"/>
  <c r="I229" i="35"/>
  <c r="I230" i="35"/>
  <c r="I231" i="35"/>
  <c r="I232" i="35"/>
  <c r="I233" i="35"/>
  <c r="I234" i="35"/>
  <c r="I235" i="35"/>
  <c r="I236" i="35"/>
  <c r="I237" i="35"/>
  <c r="I238" i="35"/>
  <c r="I239" i="35"/>
  <c r="I240" i="35"/>
  <c r="I241" i="35"/>
  <c r="I242" i="35"/>
  <c r="I243" i="35"/>
  <c r="I244" i="35"/>
  <c r="I245" i="35"/>
  <c r="I246" i="35"/>
  <c r="I247" i="35"/>
  <c r="I248" i="35"/>
  <c r="I249" i="35"/>
  <c r="I250" i="35"/>
  <c r="I251" i="35"/>
  <c r="I252" i="35"/>
  <c r="I253" i="35"/>
  <c r="I254" i="35"/>
  <c r="I255" i="35"/>
  <c r="I256" i="35"/>
  <c r="I257" i="35"/>
  <c r="I258" i="35"/>
  <c r="I259" i="35"/>
  <c r="I260" i="35"/>
  <c r="I261" i="35"/>
  <c r="I262" i="35"/>
  <c r="I263" i="35"/>
  <c r="I264" i="35"/>
  <c r="I265" i="35"/>
  <c r="I266" i="35"/>
  <c r="I267" i="35"/>
  <c r="I268" i="35"/>
  <c r="I269" i="35"/>
  <c r="I270" i="35"/>
  <c r="I271" i="35"/>
  <c r="I272" i="35"/>
  <c r="I273" i="35"/>
  <c r="I274" i="35"/>
  <c r="I275" i="35"/>
  <c r="I276" i="35"/>
  <c r="I277" i="35"/>
  <c r="I278" i="35"/>
  <c r="I279" i="35"/>
  <c r="I280" i="35"/>
  <c r="I281" i="35"/>
  <c r="I282" i="35"/>
  <c r="I283" i="35"/>
  <c r="I284" i="35"/>
  <c r="I285" i="35"/>
  <c r="I286" i="35"/>
  <c r="I287" i="35"/>
  <c r="I288" i="35"/>
  <c r="I289" i="35"/>
  <c r="I290" i="35"/>
  <c r="I291" i="35"/>
  <c r="I292" i="35"/>
  <c r="I293" i="35"/>
  <c r="I294" i="35"/>
  <c r="I295" i="35"/>
  <c r="I296" i="35"/>
  <c r="I297" i="35"/>
  <c r="I298" i="35"/>
  <c r="I299" i="35"/>
  <c r="I300" i="35"/>
  <c r="I301" i="35"/>
  <c r="I302" i="35"/>
  <c r="I303" i="35"/>
  <c r="I304" i="35"/>
  <c r="I305" i="35"/>
  <c r="I306" i="35"/>
  <c r="I307" i="35"/>
  <c r="I308" i="35"/>
  <c r="I309" i="35"/>
  <c r="I310" i="35"/>
  <c r="I311" i="35"/>
  <c r="I312" i="35"/>
  <c r="I313" i="35"/>
  <c r="I314" i="35"/>
  <c r="I315" i="35"/>
  <c r="I316" i="35"/>
  <c r="I317" i="35"/>
  <c r="I318" i="35"/>
  <c r="I319" i="35"/>
  <c r="I320" i="35"/>
  <c r="I321" i="35"/>
  <c r="I322" i="35"/>
  <c r="I323" i="35"/>
  <c r="I324" i="35"/>
  <c r="I325" i="35"/>
  <c r="I326" i="35"/>
  <c r="I327" i="35"/>
  <c r="I328" i="35"/>
  <c r="I329" i="35"/>
  <c r="I330" i="35"/>
  <c r="I331" i="35"/>
  <c r="I332" i="35"/>
  <c r="I333" i="35"/>
  <c r="I334" i="35"/>
  <c r="I335" i="35"/>
  <c r="I336" i="35"/>
  <c r="I337" i="35"/>
  <c r="I338" i="35"/>
  <c r="I339" i="35"/>
  <c r="I340" i="35"/>
  <c r="I341" i="35"/>
  <c r="I342" i="35"/>
  <c r="I343" i="35"/>
  <c r="I344" i="35"/>
  <c r="I345" i="35"/>
  <c r="I346" i="35"/>
  <c r="I347" i="35"/>
  <c r="I348" i="35"/>
  <c r="I349" i="35"/>
  <c r="I350" i="35"/>
  <c r="I351" i="35"/>
  <c r="I352" i="35"/>
  <c r="I353" i="35"/>
  <c r="I354" i="35"/>
  <c r="I355" i="35"/>
  <c r="I356" i="35"/>
  <c r="I357" i="35"/>
  <c r="I358" i="35"/>
  <c r="I359" i="35"/>
  <c r="I360" i="35"/>
  <c r="I361" i="35"/>
  <c r="I362" i="35"/>
  <c r="I363" i="35"/>
  <c r="I364" i="35"/>
  <c r="I365" i="35"/>
  <c r="I366" i="35"/>
  <c r="I367" i="35"/>
  <c r="I368" i="35"/>
  <c r="I369" i="35"/>
  <c r="I370" i="35"/>
  <c r="I371" i="35"/>
  <c r="I372" i="35"/>
  <c r="I373" i="35"/>
  <c r="I374" i="35"/>
  <c r="I375" i="35"/>
  <c r="I376" i="35"/>
  <c r="I377" i="35"/>
  <c r="I378" i="35"/>
  <c r="I379" i="35"/>
  <c r="I380" i="35"/>
  <c r="I381" i="35"/>
  <c r="I382" i="35"/>
  <c r="I383" i="35"/>
  <c r="I384" i="35"/>
  <c r="I385" i="35"/>
  <c r="I386" i="35"/>
  <c r="I387" i="35"/>
  <c r="I388" i="35"/>
  <c r="I389" i="35"/>
  <c r="I390" i="35"/>
  <c r="I391" i="35"/>
  <c r="I392" i="35"/>
  <c r="I393" i="35"/>
  <c r="I394" i="35"/>
  <c r="I395" i="35"/>
  <c r="I396" i="35"/>
  <c r="I397" i="35"/>
  <c r="I398" i="35"/>
  <c r="I399" i="35"/>
  <c r="I400" i="35"/>
  <c r="I401" i="35"/>
  <c r="I402" i="35"/>
  <c r="I403" i="35"/>
  <c r="I404" i="35"/>
  <c r="I405" i="35"/>
  <c r="I406" i="35"/>
  <c r="I407" i="35"/>
  <c r="I408" i="35"/>
  <c r="I409" i="35"/>
  <c r="I410" i="35"/>
  <c r="I411" i="35"/>
  <c r="I412" i="35"/>
  <c r="I413" i="35"/>
  <c r="I414" i="35"/>
  <c r="I415" i="35"/>
  <c r="I416" i="35"/>
  <c r="I417" i="35"/>
  <c r="I418" i="35"/>
  <c r="I419" i="35"/>
  <c r="I420" i="35"/>
  <c r="I421" i="35"/>
  <c r="I422" i="35"/>
  <c r="I423" i="35"/>
  <c r="I424" i="35"/>
  <c r="I425" i="35"/>
  <c r="I426" i="35"/>
  <c r="I427" i="35"/>
  <c r="I428" i="35"/>
  <c r="I429" i="35"/>
  <c r="I430" i="35"/>
  <c r="I431" i="35"/>
  <c r="I432" i="35"/>
  <c r="I433" i="35"/>
  <c r="I434" i="35"/>
  <c r="I435" i="35"/>
  <c r="I436" i="35"/>
  <c r="I437" i="35"/>
  <c r="I438" i="35"/>
  <c r="I439" i="35"/>
  <c r="I440" i="35"/>
  <c r="I441" i="35"/>
  <c r="I442" i="35"/>
  <c r="I443" i="35"/>
  <c r="I444" i="35"/>
  <c r="I445" i="35"/>
  <c r="I446" i="35"/>
  <c r="I447" i="35"/>
  <c r="I448" i="35"/>
  <c r="I449" i="35"/>
  <c r="I450" i="35"/>
  <c r="I451" i="35"/>
  <c r="I452" i="35"/>
  <c r="I453" i="35"/>
  <c r="I454" i="35"/>
  <c r="I455" i="35"/>
  <c r="I456" i="35"/>
  <c r="I457" i="35"/>
  <c r="I458" i="35"/>
  <c r="I459" i="35"/>
  <c r="I460" i="35"/>
  <c r="I461" i="35"/>
  <c r="I462" i="35"/>
  <c r="I463" i="35"/>
  <c r="I464" i="35"/>
  <c r="I465" i="35"/>
  <c r="I466" i="35"/>
  <c r="I467" i="35"/>
  <c r="I468" i="35"/>
  <c r="I469" i="35"/>
  <c r="I470" i="35"/>
  <c r="I471" i="35"/>
  <c r="I472" i="35"/>
  <c r="I473" i="35"/>
  <c r="I474" i="35"/>
  <c r="I475" i="35"/>
  <c r="I476" i="35"/>
  <c r="I477" i="35"/>
  <c r="I478" i="35"/>
  <c r="I479" i="35"/>
  <c r="I9" i="35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66" i="30"/>
  <c r="I67" i="30"/>
  <c r="I68" i="30"/>
  <c r="I69" i="30"/>
  <c r="I70" i="30"/>
  <c r="I71" i="30"/>
  <c r="I72" i="30"/>
  <c r="I73" i="30"/>
  <c r="I74" i="30"/>
  <c r="I75" i="30"/>
  <c r="I76" i="30"/>
  <c r="I77" i="30"/>
  <c r="I78" i="30"/>
  <c r="I79" i="30"/>
  <c r="I80" i="30"/>
  <c r="I81" i="30"/>
  <c r="I82" i="30"/>
  <c r="I83" i="30"/>
  <c r="I84" i="30"/>
  <c r="I85" i="30"/>
  <c r="I86" i="30"/>
  <c r="I87" i="30"/>
  <c r="I88" i="30"/>
  <c r="I89" i="30"/>
  <c r="I90" i="30"/>
  <c r="I91" i="30"/>
  <c r="I92" i="30"/>
  <c r="I93" i="30"/>
  <c r="I94" i="30"/>
  <c r="I95" i="30"/>
  <c r="I96" i="30"/>
  <c r="I97" i="30"/>
  <c r="I98" i="30"/>
  <c r="I99" i="30"/>
  <c r="I100" i="30"/>
  <c r="I101" i="30"/>
  <c r="I102" i="30"/>
  <c r="I103" i="30"/>
  <c r="I104" i="30"/>
  <c r="I105" i="30"/>
  <c r="I106" i="30"/>
  <c r="I107" i="30"/>
  <c r="I108" i="30"/>
  <c r="I109" i="30"/>
  <c r="I110" i="30"/>
  <c r="I111" i="30"/>
  <c r="I112" i="30"/>
  <c r="I113" i="30"/>
  <c r="I114" i="30"/>
  <c r="I115" i="30"/>
  <c r="I116" i="30"/>
  <c r="I117" i="30"/>
  <c r="I118" i="30"/>
  <c r="I119" i="30"/>
  <c r="I120" i="30"/>
  <c r="I121" i="30"/>
  <c r="I122" i="30"/>
  <c r="I123" i="30"/>
  <c r="I124" i="30"/>
  <c r="I125" i="30"/>
  <c r="I126" i="30"/>
  <c r="I127" i="30"/>
  <c r="I128" i="30"/>
  <c r="I129" i="30"/>
  <c r="I130" i="30"/>
  <c r="I131" i="30"/>
  <c r="I132" i="30"/>
  <c r="I133" i="30"/>
  <c r="I134" i="30"/>
  <c r="I135" i="30"/>
  <c r="I136" i="30"/>
  <c r="I137" i="30"/>
  <c r="I138" i="30"/>
  <c r="I139" i="30"/>
  <c r="I140" i="30"/>
  <c r="I141" i="30"/>
  <c r="I142" i="30"/>
  <c r="I143" i="30"/>
  <c r="I144" i="30"/>
  <c r="I145" i="30"/>
  <c r="I146" i="30"/>
  <c r="I147" i="30"/>
  <c r="I148" i="30"/>
  <c r="I149" i="30"/>
  <c r="I150" i="30"/>
  <c r="I151" i="30"/>
  <c r="I152" i="30"/>
  <c r="I153" i="30"/>
  <c r="I154" i="30"/>
  <c r="I155" i="30"/>
  <c r="I156" i="30"/>
  <c r="I157" i="30"/>
  <c r="I158" i="30"/>
  <c r="I159" i="30"/>
  <c r="I160" i="30"/>
  <c r="I161" i="30"/>
  <c r="I162" i="30"/>
  <c r="I163" i="30"/>
  <c r="I164" i="30"/>
  <c r="I165" i="30"/>
  <c r="I166" i="30"/>
  <c r="I167" i="30"/>
  <c r="I168" i="30"/>
  <c r="I169" i="30"/>
  <c r="I170" i="30"/>
  <c r="I171" i="30"/>
  <c r="I172" i="30"/>
  <c r="I173" i="30"/>
  <c r="I174" i="30"/>
  <c r="I175" i="30"/>
  <c r="I176" i="30"/>
  <c r="I177" i="30"/>
  <c r="I178" i="30"/>
  <c r="I179" i="30"/>
  <c r="I180" i="30"/>
  <c r="I181" i="30"/>
  <c r="I182" i="30"/>
  <c r="I183" i="30"/>
  <c r="I184" i="30"/>
  <c r="I185" i="30"/>
  <c r="I186" i="30"/>
  <c r="I187" i="30"/>
  <c r="I188" i="30"/>
  <c r="I189" i="30"/>
  <c r="I190" i="30"/>
  <c r="I191" i="30"/>
  <c r="I192" i="30"/>
  <c r="I193" i="30"/>
  <c r="I194" i="30"/>
  <c r="I195" i="30"/>
  <c r="I196" i="30"/>
  <c r="I197" i="30"/>
  <c r="I198" i="30"/>
  <c r="I199" i="30"/>
  <c r="I200" i="30"/>
  <c r="I201" i="30"/>
  <c r="I202" i="30"/>
  <c r="I203" i="30"/>
  <c r="I204" i="30"/>
  <c r="I205" i="30"/>
  <c r="I206" i="30"/>
  <c r="I207" i="30"/>
  <c r="I208" i="30"/>
  <c r="I209" i="30"/>
  <c r="I210" i="30"/>
  <c r="I211" i="30"/>
  <c r="I212" i="30"/>
  <c r="I213" i="30"/>
  <c r="I214" i="30"/>
  <c r="I215" i="30"/>
  <c r="I216" i="30"/>
  <c r="I217" i="30"/>
  <c r="I218" i="30"/>
  <c r="I219" i="30"/>
  <c r="I220" i="30"/>
  <c r="I221" i="30"/>
  <c r="I222" i="30"/>
  <c r="I223" i="30"/>
  <c r="I224" i="30"/>
  <c r="I225" i="30"/>
  <c r="I226" i="30"/>
  <c r="I227" i="30"/>
  <c r="I228" i="30"/>
  <c r="I229" i="30"/>
  <c r="I230" i="30"/>
  <c r="I231" i="30"/>
  <c r="I232" i="30"/>
  <c r="I233" i="30"/>
  <c r="I234" i="30"/>
  <c r="I235" i="30"/>
  <c r="I236" i="30"/>
  <c r="I237" i="30"/>
  <c r="I238" i="30"/>
  <c r="I239" i="30"/>
  <c r="I240" i="30"/>
  <c r="I241" i="30"/>
  <c r="I242" i="30"/>
  <c r="I243" i="30"/>
  <c r="I244" i="30"/>
  <c r="I245" i="30"/>
  <c r="I246" i="30"/>
  <c r="I247" i="30"/>
  <c r="I248" i="30"/>
  <c r="I249" i="30"/>
  <c r="I250" i="30"/>
  <c r="I251" i="30"/>
  <c r="I252" i="30"/>
  <c r="I253" i="30"/>
  <c r="I254" i="30"/>
  <c r="I255" i="30"/>
  <c r="I256" i="30"/>
  <c r="I257" i="30"/>
  <c r="I258" i="30"/>
  <c r="I259" i="30"/>
  <c r="I260" i="30"/>
  <c r="I261" i="30"/>
  <c r="I262" i="30"/>
  <c r="I263" i="30"/>
  <c r="I264" i="30"/>
  <c r="I265" i="30"/>
  <c r="I266" i="30"/>
  <c r="I267" i="30"/>
  <c r="I268" i="30"/>
  <c r="I269" i="30"/>
  <c r="I270" i="30"/>
  <c r="I271" i="30"/>
  <c r="I272" i="30"/>
  <c r="I273" i="30"/>
  <c r="I274" i="30"/>
  <c r="I275" i="30"/>
  <c r="I276" i="30"/>
  <c r="I277" i="30"/>
  <c r="I278" i="30"/>
  <c r="I279" i="30"/>
  <c r="I280" i="30"/>
  <c r="I281" i="30"/>
  <c r="I282" i="30"/>
  <c r="I283" i="30"/>
  <c r="I284" i="30"/>
  <c r="I285" i="30"/>
  <c r="I286" i="30"/>
  <c r="I287" i="30"/>
  <c r="I288" i="30"/>
  <c r="I289" i="30"/>
  <c r="I290" i="30"/>
  <c r="I291" i="30"/>
  <c r="I292" i="30"/>
  <c r="I293" i="30"/>
  <c r="I294" i="30"/>
  <c r="I295" i="30"/>
  <c r="I296" i="30"/>
  <c r="I297" i="30"/>
  <c r="I298" i="30"/>
  <c r="I299" i="30"/>
  <c r="I300" i="30"/>
  <c r="I301" i="30"/>
  <c r="I302" i="30"/>
  <c r="I303" i="30"/>
  <c r="I304" i="30"/>
  <c r="I305" i="30"/>
  <c r="I306" i="30"/>
  <c r="I307" i="30"/>
  <c r="I308" i="30"/>
  <c r="I309" i="30"/>
  <c r="I310" i="30"/>
  <c r="I311" i="30"/>
  <c r="I312" i="30"/>
  <c r="I313" i="30"/>
  <c r="I314" i="30"/>
  <c r="I315" i="30"/>
  <c r="I316" i="30"/>
  <c r="I317" i="30"/>
  <c r="I318" i="30"/>
  <c r="I319" i="30"/>
  <c r="I320" i="30"/>
  <c r="I321" i="30"/>
  <c r="I322" i="30"/>
  <c r="I323" i="30"/>
  <c r="I324" i="30"/>
  <c r="I325" i="30"/>
  <c r="I326" i="30"/>
  <c r="I327" i="30"/>
  <c r="I328" i="30"/>
  <c r="I329" i="30"/>
  <c r="I330" i="30"/>
  <c r="I331" i="30"/>
  <c r="I332" i="30"/>
  <c r="I333" i="30"/>
  <c r="I334" i="30"/>
  <c r="I335" i="30"/>
  <c r="I336" i="30"/>
  <c r="I337" i="30"/>
  <c r="I338" i="30"/>
  <c r="I339" i="30"/>
  <c r="I340" i="30"/>
  <c r="I341" i="30"/>
  <c r="I342" i="30"/>
  <c r="I343" i="30"/>
  <c r="I344" i="30"/>
  <c r="I345" i="30"/>
  <c r="I346" i="30"/>
  <c r="I347" i="30"/>
  <c r="I348" i="30"/>
  <c r="I349" i="30"/>
  <c r="I350" i="30"/>
  <c r="I351" i="30"/>
  <c r="I352" i="30"/>
  <c r="I353" i="30"/>
  <c r="I354" i="30"/>
  <c r="I355" i="30"/>
  <c r="I356" i="30"/>
  <c r="I357" i="30"/>
  <c r="I358" i="30"/>
  <c r="I359" i="30"/>
  <c r="I360" i="30"/>
  <c r="I361" i="30"/>
  <c r="I362" i="30"/>
  <c r="I363" i="30"/>
  <c r="I364" i="30"/>
  <c r="I365" i="30"/>
  <c r="I366" i="30"/>
  <c r="I367" i="30"/>
  <c r="I368" i="30"/>
  <c r="I369" i="30"/>
  <c r="I370" i="30"/>
  <c r="I371" i="30"/>
  <c r="I372" i="30"/>
  <c r="I373" i="30"/>
  <c r="I374" i="30"/>
  <c r="I375" i="30"/>
  <c r="I376" i="30"/>
  <c r="I377" i="30"/>
  <c r="I378" i="30"/>
  <c r="I379" i="30"/>
  <c r="I380" i="30"/>
  <c r="I381" i="30"/>
  <c r="I382" i="30"/>
  <c r="I383" i="30"/>
  <c r="I384" i="30"/>
  <c r="I385" i="30"/>
  <c r="I386" i="30"/>
  <c r="I387" i="30"/>
  <c r="I388" i="30"/>
  <c r="I389" i="30"/>
  <c r="I390" i="30"/>
  <c r="I391" i="30"/>
  <c r="I392" i="30"/>
  <c r="I393" i="30"/>
  <c r="I394" i="30"/>
  <c r="I395" i="30"/>
  <c r="I396" i="30"/>
  <c r="I397" i="30"/>
  <c r="I398" i="30"/>
  <c r="I399" i="30"/>
  <c r="I400" i="30"/>
  <c r="I401" i="30"/>
  <c r="I402" i="30"/>
  <c r="I403" i="30"/>
  <c r="I404" i="30"/>
  <c r="I405" i="30"/>
  <c r="I406" i="30"/>
  <c r="I407" i="30"/>
  <c r="I408" i="30"/>
  <c r="I409" i="30"/>
  <c r="I410" i="30"/>
  <c r="I411" i="30"/>
  <c r="I412" i="30"/>
  <c r="I413" i="30"/>
  <c r="I414" i="30"/>
  <c r="I415" i="30"/>
  <c r="I416" i="30"/>
  <c r="I417" i="30"/>
  <c r="I418" i="30"/>
  <c r="I419" i="30"/>
  <c r="I420" i="30"/>
  <c r="I421" i="30"/>
  <c r="I422" i="30"/>
  <c r="I423" i="30"/>
  <c r="I424" i="30"/>
  <c r="I425" i="30"/>
  <c r="I426" i="30"/>
  <c r="I427" i="30"/>
  <c r="I428" i="30"/>
  <c r="I429" i="30"/>
  <c r="I430" i="30"/>
  <c r="I431" i="30"/>
  <c r="I432" i="30"/>
  <c r="I433" i="30"/>
  <c r="I434" i="30"/>
  <c r="I435" i="30"/>
  <c r="I436" i="30"/>
  <c r="I437" i="30"/>
  <c r="I438" i="30"/>
  <c r="I439" i="30"/>
  <c r="I440" i="30"/>
  <c r="I441" i="30"/>
  <c r="I442" i="30"/>
  <c r="I443" i="30"/>
  <c r="I444" i="30"/>
  <c r="I445" i="30"/>
  <c r="I446" i="30"/>
  <c r="I447" i="30"/>
  <c r="I448" i="30"/>
  <c r="I449" i="30"/>
  <c r="I450" i="30"/>
  <c r="I451" i="30"/>
  <c r="I452" i="30"/>
  <c r="I453" i="30"/>
  <c r="I454" i="30"/>
  <c r="I455" i="30"/>
  <c r="I456" i="30"/>
  <c r="I457" i="30"/>
  <c r="I458" i="30"/>
  <c r="I459" i="30"/>
  <c r="I460" i="30"/>
  <c r="I461" i="30"/>
  <c r="I462" i="30"/>
  <c r="I463" i="30"/>
  <c r="I464" i="30"/>
  <c r="I465" i="30"/>
  <c r="I466" i="30"/>
  <c r="I467" i="30"/>
  <c r="I468" i="30"/>
  <c r="I469" i="30"/>
  <c r="I470" i="30"/>
  <c r="I471" i="30"/>
  <c r="I472" i="30"/>
  <c r="I473" i="30"/>
  <c r="I474" i="30"/>
  <c r="I475" i="30"/>
  <c r="I476" i="30"/>
  <c r="I477" i="30"/>
  <c r="I478" i="30"/>
  <c r="I479" i="30"/>
  <c r="I9" i="30"/>
  <c r="I10" i="26"/>
  <c r="I11" i="26"/>
  <c r="I12" i="26"/>
  <c r="I13" i="26"/>
  <c r="I14" i="26"/>
  <c r="I15" i="26"/>
  <c r="I16" i="26"/>
  <c r="I17" i="26"/>
  <c r="I18" i="26"/>
  <c r="I19" i="26"/>
  <c r="I20" i="26"/>
  <c r="I21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I51" i="26"/>
  <c r="I52" i="26"/>
  <c r="I53" i="26"/>
  <c r="I54" i="26"/>
  <c r="I55" i="26"/>
  <c r="I56" i="26"/>
  <c r="I57" i="26"/>
  <c r="I58" i="26"/>
  <c r="I59" i="26"/>
  <c r="I60" i="26"/>
  <c r="I61" i="26"/>
  <c r="I62" i="26"/>
  <c r="I63" i="26"/>
  <c r="I64" i="26"/>
  <c r="I65" i="26"/>
  <c r="I66" i="26"/>
  <c r="I67" i="26"/>
  <c r="I68" i="26"/>
  <c r="I69" i="26"/>
  <c r="I70" i="26"/>
  <c r="I71" i="26"/>
  <c r="I72" i="26"/>
  <c r="I73" i="26"/>
  <c r="I74" i="26"/>
  <c r="I75" i="26"/>
  <c r="I76" i="26"/>
  <c r="I77" i="26"/>
  <c r="I78" i="26"/>
  <c r="I79" i="26"/>
  <c r="I80" i="26"/>
  <c r="I81" i="26"/>
  <c r="I82" i="26"/>
  <c r="I83" i="26"/>
  <c r="I84" i="26"/>
  <c r="I85" i="26"/>
  <c r="I86" i="26"/>
  <c r="I87" i="26"/>
  <c r="I88" i="26"/>
  <c r="I89" i="26"/>
  <c r="I90" i="26"/>
  <c r="I91" i="26"/>
  <c r="I92" i="26"/>
  <c r="I93" i="26"/>
  <c r="I94" i="26"/>
  <c r="I95" i="26"/>
  <c r="I96" i="26"/>
  <c r="I97" i="26"/>
  <c r="I98" i="26"/>
  <c r="I99" i="26"/>
  <c r="I100" i="26"/>
  <c r="I101" i="26"/>
  <c r="I102" i="26"/>
  <c r="I103" i="26"/>
  <c r="I104" i="26"/>
  <c r="I105" i="26"/>
  <c r="I106" i="26"/>
  <c r="I107" i="26"/>
  <c r="I108" i="26"/>
  <c r="I109" i="26"/>
  <c r="I110" i="26"/>
  <c r="I111" i="26"/>
  <c r="I112" i="26"/>
  <c r="I113" i="26"/>
  <c r="I114" i="26"/>
  <c r="I115" i="26"/>
  <c r="I116" i="26"/>
  <c r="I117" i="26"/>
  <c r="I118" i="26"/>
  <c r="I119" i="26"/>
  <c r="I120" i="26"/>
  <c r="I121" i="26"/>
  <c r="I122" i="26"/>
  <c r="I123" i="26"/>
  <c r="I124" i="26"/>
  <c r="I125" i="26"/>
  <c r="I126" i="26"/>
  <c r="I127" i="26"/>
  <c r="I128" i="26"/>
  <c r="I129" i="26"/>
  <c r="I130" i="26"/>
  <c r="I131" i="26"/>
  <c r="I132" i="26"/>
  <c r="I133" i="26"/>
  <c r="I134" i="26"/>
  <c r="I135" i="26"/>
  <c r="I136" i="26"/>
  <c r="I137" i="26"/>
  <c r="I138" i="26"/>
  <c r="I139" i="26"/>
  <c r="I140" i="26"/>
  <c r="I141" i="26"/>
  <c r="I142" i="26"/>
  <c r="I143" i="26"/>
  <c r="I144" i="26"/>
  <c r="I145" i="26"/>
  <c r="I146" i="26"/>
  <c r="I147" i="26"/>
  <c r="I148" i="26"/>
  <c r="I149" i="26"/>
  <c r="I150" i="26"/>
  <c r="I151" i="26"/>
  <c r="I152" i="26"/>
  <c r="I153" i="26"/>
  <c r="I154" i="26"/>
  <c r="I155" i="26"/>
  <c r="I156" i="26"/>
  <c r="I157" i="26"/>
  <c r="I158" i="26"/>
  <c r="I159" i="26"/>
  <c r="I160" i="26"/>
  <c r="I161" i="26"/>
  <c r="I162" i="26"/>
  <c r="I163" i="26"/>
  <c r="I164" i="26"/>
  <c r="I165" i="26"/>
  <c r="I166" i="26"/>
  <c r="I167" i="26"/>
  <c r="I168" i="26"/>
  <c r="I169" i="26"/>
  <c r="I170" i="26"/>
  <c r="I171" i="26"/>
  <c r="I172" i="26"/>
  <c r="I173" i="26"/>
  <c r="I174" i="26"/>
  <c r="I175" i="26"/>
  <c r="I176" i="26"/>
  <c r="I177" i="26"/>
  <c r="I178" i="26"/>
  <c r="I179" i="26"/>
  <c r="I180" i="26"/>
  <c r="I181" i="26"/>
  <c r="I182" i="26"/>
  <c r="I183" i="26"/>
  <c r="I184" i="26"/>
  <c r="I185" i="26"/>
  <c r="I186" i="26"/>
  <c r="I187" i="26"/>
  <c r="I188" i="26"/>
  <c r="I189" i="26"/>
  <c r="I190" i="26"/>
  <c r="I191" i="26"/>
  <c r="I192" i="26"/>
  <c r="I193" i="26"/>
  <c r="I194" i="26"/>
  <c r="I195" i="26"/>
  <c r="I196" i="26"/>
  <c r="I197" i="26"/>
  <c r="I198" i="26"/>
  <c r="I199" i="26"/>
  <c r="I200" i="26"/>
  <c r="I201" i="26"/>
  <c r="I202" i="26"/>
  <c r="I203" i="26"/>
  <c r="I204" i="26"/>
  <c r="I205" i="26"/>
  <c r="I206" i="26"/>
  <c r="I207" i="26"/>
  <c r="I208" i="26"/>
  <c r="I209" i="26"/>
  <c r="I210" i="26"/>
  <c r="I211" i="26"/>
  <c r="I212" i="26"/>
  <c r="I213" i="26"/>
  <c r="I214" i="26"/>
  <c r="I215" i="26"/>
  <c r="I216" i="26"/>
  <c r="I217" i="26"/>
  <c r="I218" i="26"/>
  <c r="I219" i="26"/>
  <c r="I220" i="26"/>
  <c r="I221" i="26"/>
  <c r="I222" i="26"/>
  <c r="I223" i="26"/>
  <c r="I224" i="26"/>
  <c r="I225" i="26"/>
  <c r="I226" i="26"/>
  <c r="I227" i="26"/>
  <c r="I228" i="26"/>
  <c r="I229" i="26"/>
  <c r="I230" i="26"/>
  <c r="I231" i="26"/>
  <c r="I232" i="26"/>
  <c r="I233" i="26"/>
  <c r="I234" i="26"/>
  <c r="I235" i="26"/>
  <c r="I236" i="26"/>
  <c r="I237" i="26"/>
  <c r="I238" i="26"/>
  <c r="I239" i="26"/>
  <c r="I240" i="26"/>
  <c r="I241" i="26"/>
  <c r="I242" i="26"/>
  <c r="I243" i="26"/>
  <c r="I244" i="26"/>
  <c r="I245" i="26"/>
  <c r="I246" i="26"/>
  <c r="I247" i="26"/>
  <c r="I248" i="26"/>
  <c r="I249" i="26"/>
  <c r="I250" i="26"/>
  <c r="I251" i="26"/>
  <c r="I252" i="26"/>
  <c r="I253" i="26"/>
  <c r="I254" i="26"/>
  <c r="I255" i="26"/>
  <c r="I256" i="26"/>
  <c r="I257" i="26"/>
  <c r="I258" i="26"/>
  <c r="I259" i="26"/>
  <c r="I260" i="26"/>
  <c r="I261" i="26"/>
  <c r="I262" i="26"/>
  <c r="I263" i="26"/>
  <c r="I264" i="26"/>
  <c r="I265" i="26"/>
  <c r="I266" i="26"/>
  <c r="I267" i="26"/>
  <c r="I268" i="26"/>
  <c r="I269" i="26"/>
  <c r="I270" i="26"/>
  <c r="I271" i="26"/>
  <c r="I272" i="26"/>
  <c r="I273" i="26"/>
  <c r="I274" i="26"/>
  <c r="I275" i="26"/>
  <c r="I276" i="26"/>
  <c r="I277" i="26"/>
  <c r="I278" i="26"/>
  <c r="I279" i="26"/>
  <c r="I280" i="26"/>
  <c r="I281" i="26"/>
  <c r="I282" i="26"/>
  <c r="I283" i="26"/>
  <c r="I284" i="26"/>
  <c r="I285" i="26"/>
  <c r="I286" i="26"/>
  <c r="I287" i="26"/>
  <c r="I288" i="26"/>
  <c r="I289" i="26"/>
  <c r="I290" i="26"/>
  <c r="I291" i="26"/>
  <c r="I292" i="26"/>
  <c r="I293" i="26"/>
  <c r="I294" i="26"/>
  <c r="I295" i="26"/>
  <c r="I296" i="26"/>
  <c r="I297" i="26"/>
  <c r="I298" i="26"/>
  <c r="I299" i="26"/>
  <c r="I300" i="26"/>
  <c r="I301" i="26"/>
  <c r="I302" i="26"/>
  <c r="I303" i="26"/>
  <c r="I304" i="26"/>
  <c r="I305" i="26"/>
  <c r="I306" i="26"/>
  <c r="I307" i="26"/>
  <c r="I308" i="26"/>
  <c r="I309" i="26"/>
  <c r="I310" i="26"/>
  <c r="I311" i="26"/>
  <c r="I312" i="26"/>
  <c r="I313" i="26"/>
  <c r="I314" i="26"/>
  <c r="I315" i="26"/>
  <c r="I316" i="26"/>
  <c r="I317" i="26"/>
  <c r="I318" i="26"/>
  <c r="I319" i="26"/>
  <c r="I320" i="26"/>
  <c r="I321" i="26"/>
  <c r="I322" i="26"/>
  <c r="I323" i="26"/>
  <c r="I324" i="26"/>
  <c r="I325" i="26"/>
  <c r="I326" i="26"/>
  <c r="I327" i="26"/>
  <c r="I328" i="26"/>
  <c r="I329" i="26"/>
  <c r="I330" i="26"/>
  <c r="I331" i="26"/>
  <c r="I332" i="26"/>
  <c r="I333" i="26"/>
  <c r="I334" i="26"/>
  <c r="I335" i="26"/>
  <c r="I336" i="26"/>
  <c r="I337" i="26"/>
  <c r="I338" i="26"/>
  <c r="I339" i="26"/>
  <c r="I340" i="26"/>
  <c r="I341" i="26"/>
  <c r="I342" i="26"/>
  <c r="I343" i="26"/>
  <c r="I344" i="26"/>
  <c r="I345" i="26"/>
  <c r="I346" i="26"/>
  <c r="I347" i="26"/>
  <c r="I348" i="26"/>
  <c r="I349" i="26"/>
  <c r="I350" i="26"/>
  <c r="I351" i="26"/>
  <c r="I352" i="26"/>
  <c r="I353" i="26"/>
  <c r="I354" i="26"/>
  <c r="I355" i="26"/>
  <c r="I356" i="26"/>
  <c r="I357" i="26"/>
  <c r="I358" i="26"/>
  <c r="I359" i="26"/>
  <c r="I360" i="26"/>
  <c r="I361" i="26"/>
  <c r="I362" i="26"/>
  <c r="I363" i="26"/>
  <c r="I364" i="26"/>
  <c r="I365" i="26"/>
  <c r="I366" i="26"/>
  <c r="I367" i="26"/>
  <c r="I368" i="26"/>
  <c r="I369" i="26"/>
  <c r="I370" i="26"/>
  <c r="I371" i="26"/>
  <c r="I372" i="26"/>
  <c r="I373" i="26"/>
  <c r="I374" i="26"/>
  <c r="I375" i="26"/>
  <c r="I376" i="26"/>
  <c r="I377" i="26"/>
  <c r="I378" i="26"/>
  <c r="I379" i="26"/>
  <c r="I380" i="26"/>
  <c r="I381" i="26"/>
  <c r="I382" i="26"/>
  <c r="I383" i="26"/>
  <c r="I384" i="26"/>
  <c r="I385" i="26"/>
  <c r="I386" i="26"/>
  <c r="I387" i="26"/>
  <c r="I388" i="26"/>
  <c r="I389" i="26"/>
  <c r="I390" i="26"/>
  <c r="I391" i="26"/>
  <c r="I392" i="26"/>
  <c r="I393" i="26"/>
  <c r="I394" i="26"/>
  <c r="I395" i="26"/>
  <c r="I396" i="26"/>
  <c r="I397" i="26"/>
  <c r="I398" i="26"/>
  <c r="I399" i="26"/>
  <c r="I400" i="26"/>
  <c r="I401" i="26"/>
  <c r="I402" i="26"/>
  <c r="I403" i="26"/>
  <c r="I404" i="26"/>
  <c r="I405" i="26"/>
  <c r="I406" i="26"/>
  <c r="I407" i="26"/>
  <c r="I408" i="26"/>
  <c r="I409" i="26"/>
  <c r="I410" i="26"/>
  <c r="I411" i="26"/>
  <c r="I412" i="26"/>
  <c r="I413" i="26"/>
  <c r="I414" i="26"/>
  <c r="I415" i="26"/>
  <c r="I416" i="26"/>
  <c r="I417" i="26"/>
  <c r="I418" i="26"/>
  <c r="I419" i="26"/>
  <c r="I420" i="26"/>
  <c r="I421" i="26"/>
  <c r="I422" i="26"/>
  <c r="I423" i="26"/>
  <c r="I424" i="26"/>
  <c r="I425" i="26"/>
  <c r="I426" i="26"/>
  <c r="I427" i="26"/>
  <c r="I428" i="26"/>
  <c r="I429" i="26"/>
  <c r="I430" i="26"/>
  <c r="I431" i="26"/>
  <c r="I432" i="26"/>
  <c r="I433" i="26"/>
  <c r="I434" i="26"/>
  <c r="I435" i="26"/>
  <c r="I436" i="26"/>
  <c r="I437" i="26"/>
  <c r="I438" i="26"/>
  <c r="I439" i="26"/>
  <c r="I440" i="26"/>
  <c r="I441" i="26"/>
  <c r="I442" i="26"/>
  <c r="I443" i="26"/>
  <c r="I444" i="26"/>
  <c r="I445" i="26"/>
  <c r="I446" i="26"/>
  <c r="I447" i="26"/>
  <c r="I448" i="26"/>
  <c r="I449" i="26"/>
  <c r="I450" i="26"/>
  <c r="I451" i="26"/>
  <c r="I452" i="26"/>
  <c r="I453" i="26"/>
  <c r="I454" i="26"/>
  <c r="I455" i="26"/>
  <c r="I456" i="26"/>
  <c r="I457" i="26"/>
  <c r="I458" i="26"/>
  <c r="I459" i="26"/>
  <c r="I460" i="26"/>
  <c r="I461" i="26"/>
  <c r="I462" i="26"/>
  <c r="I463" i="26"/>
  <c r="I464" i="26"/>
  <c r="I465" i="26"/>
  <c r="I466" i="26"/>
  <c r="I467" i="26"/>
  <c r="I468" i="26"/>
  <c r="I469" i="26"/>
  <c r="I470" i="26"/>
  <c r="I471" i="26"/>
  <c r="I472" i="26"/>
  <c r="I473" i="26"/>
  <c r="I474" i="26"/>
  <c r="I475" i="26"/>
  <c r="I476" i="26"/>
  <c r="I477" i="26"/>
  <c r="I478" i="26"/>
  <c r="I479" i="26"/>
  <c r="I9" i="26"/>
  <c r="J10" i="43"/>
  <c r="I10" i="43"/>
  <c r="I11" i="43"/>
  <c r="I12" i="43"/>
  <c r="I13" i="43"/>
  <c r="I14" i="4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9" i="43"/>
  <c r="I10" i="42"/>
  <c r="I11" i="42"/>
  <c r="I12" i="42"/>
  <c r="I13" i="42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9" i="42"/>
  <c r="I10" i="41"/>
  <c r="I11" i="41"/>
  <c r="I12" i="41"/>
  <c r="I13" i="41"/>
  <c r="I14" i="41"/>
  <c r="I15" i="41"/>
  <c r="I16" i="41"/>
  <c r="I17" i="41"/>
  <c r="I18" i="41"/>
  <c r="I19" i="41"/>
  <c r="I20" i="41"/>
  <c r="I21" i="41"/>
  <c r="I22" i="41"/>
  <c r="I23" i="41"/>
  <c r="I24" i="41"/>
  <c r="I25" i="41"/>
  <c r="I26" i="41"/>
  <c r="I27" i="41"/>
  <c r="I28" i="41"/>
  <c r="I29" i="41"/>
  <c r="I30" i="41"/>
  <c r="I31" i="41"/>
  <c r="I32" i="41"/>
  <c r="I33" i="41"/>
  <c r="I34" i="41"/>
  <c r="I35" i="41"/>
  <c r="I36" i="41"/>
  <c r="I37" i="41"/>
  <c r="I9" i="41"/>
  <c r="I10" i="49"/>
  <c r="I11" i="49"/>
  <c r="I12" i="49"/>
  <c r="I13" i="49"/>
  <c r="I14" i="49"/>
  <c r="I15" i="49"/>
  <c r="I16" i="49"/>
  <c r="I17" i="49"/>
  <c r="I18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39" i="49"/>
  <c r="I40" i="49"/>
  <c r="I41" i="49"/>
  <c r="I42" i="49"/>
  <c r="I43" i="49"/>
  <c r="I44" i="49"/>
  <c r="I45" i="49"/>
  <c r="I46" i="49"/>
  <c r="I47" i="49"/>
  <c r="I48" i="49"/>
  <c r="I49" i="49"/>
  <c r="I50" i="49"/>
  <c r="I51" i="49"/>
  <c r="I52" i="49"/>
  <c r="I53" i="49"/>
  <c r="I54" i="49"/>
  <c r="I55" i="49"/>
  <c r="I56" i="49"/>
  <c r="I57" i="49"/>
  <c r="I58" i="49"/>
  <c r="I59" i="49"/>
  <c r="I60" i="49"/>
  <c r="I61" i="49"/>
  <c r="I62" i="49"/>
  <c r="I63" i="49"/>
  <c r="I64" i="49"/>
  <c r="I65" i="49"/>
  <c r="I66" i="49"/>
  <c r="I67" i="49"/>
  <c r="I68" i="49"/>
  <c r="I69" i="49"/>
  <c r="I70" i="49"/>
  <c r="I71" i="49"/>
  <c r="I72" i="49"/>
  <c r="I73" i="49"/>
  <c r="I74" i="49"/>
  <c r="I75" i="49"/>
  <c r="I76" i="49"/>
  <c r="I77" i="49"/>
  <c r="I78" i="49"/>
  <c r="I79" i="49"/>
  <c r="I80" i="49"/>
  <c r="I81" i="49"/>
  <c r="I82" i="49"/>
  <c r="I83" i="49"/>
  <c r="I84" i="49"/>
  <c r="I85" i="49"/>
  <c r="I86" i="49"/>
  <c r="I87" i="49"/>
  <c r="I88" i="49"/>
  <c r="I89" i="49"/>
  <c r="I90" i="49"/>
  <c r="I91" i="49"/>
  <c r="I92" i="49"/>
  <c r="I93" i="49"/>
  <c r="I94" i="49"/>
  <c r="I95" i="49"/>
  <c r="I96" i="49"/>
  <c r="I97" i="49"/>
  <c r="I98" i="49"/>
  <c r="I99" i="49"/>
  <c r="I100" i="49"/>
  <c r="I101" i="49"/>
  <c r="I102" i="49"/>
  <c r="I103" i="49"/>
  <c r="I104" i="49"/>
  <c r="I105" i="49"/>
  <c r="I106" i="49"/>
  <c r="I107" i="49"/>
  <c r="I108" i="49"/>
  <c r="I109" i="49"/>
  <c r="I110" i="49"/>
  <c r="I111" i="49"/>
  <c r="I112" i="49"/>
  <c r="I113" i="49"/>
  <c r="I114" i="49"/>
  <c r="I115" i="49"/>
  <c r="I116" i="49"/>
  <c r="I117" i="49"/>
  <c r="I118" i="49"/>
  <c r="I119" i="49"/>
  <c r="I120" i="49"/>
  <c r="I121" i="49"/>
  <c r="I122" i="49"/>
  <c r="I123" i="49"/>
  <c r="I124" i="49"/>
  <c r="I125" i="49"/>
  <c r="I126" i="49"/>
  <c r="I127" i="49"/>
  <c r="I128" i="49"/>
  <c r="I129" i="49"/>
  <c r="I130" i="49"/>
  <c r="I131" i="49"/>
  <c r="I132" i="49"/>
  <c r="I133" i="49"/>
  <c r="I134" i="49"/>
  <c r="I135" i="49"/>
  <c r="I136" i="49"/>
  <c r="I137" i="49"/>
  <c r="I138" i="49"/>
  <c r="I139" i="49"/>
  <c r="I140" i="49"/>
  <c r="I141" i="49"/>
  <c r="I142" i="49"/>
  <c r="I143" i="49"/>
  <c r="I144" i="49"/>
  <c r="I145" i="49"/>
  <c r="I146" i="49"/>
  <c r="I147" i="49"/>
  <c r="I148" i="49"/>
  <c r="I149" i="49"/>
  <c r="I150" i="49"/>
  <c r="I151" i="49"/>
  <c r="I152" i="49"/>
  <c r="I153" i="49"/>
  <c r="I154" i="49"/>
  <c r="I155" i="49"/>
  <c r="I156" i="49"/>
  <c r="I157" i="49"/>
  <c r="I158" i="49"/>
  <c r="I159" i="49"/>
  <c r="I160" i="49"/>
  <c r="I161" i="49"/>
  <c r="I162" i="49"/>
  <c r="I163" i="49"/>
  <c r="I164" i="49"/>
  <c r="I165" i="49"/>
  <c r="I166" i="49"/>
  <c r="I167" i="49"/>
  <c r="I168" i="49"/>
  <c r="I169" i="49"/>
  <c r="I170" i="49"/>
  <c r="I171" i="49"/>
  <c r="I172" i="49"/>
  <c r="I173" i="49"/>
  <c r="I174" i="49"/>
  <c r="I175" i="49"/>
  <c r="I176" i="49"/>
  <c r="I177" i="49"/>
  <c r="I178" i="49"/>
  <c r="I179" i="49"/>
  <c r="I180" i="49"/>
  <c r="I181" i="49"/>
  <c r="I182" i="49"/>
  <c r="I183" i="49"/>
  <c r="I184" i="49"/>
  <c r="I185" i="49"/>
  <c r="I186" i="49"/>
  <c r="I187" i="49"/>
  <c r="I188" i="49"/>
  <c r="I189" i="49"/>
  <c r="I190" i="49"/>
  <c r="I191" i="49"/>
  <c r="I192" i="49"/>
  <c r="I193" i="49"/>
  <c r="I194" i="49"/>
  <c r="I195" i="49"/>
  <c r="I196" i="49"/>
  <c r="I197" i="49"/>
  <c r="I198" i="49"/>
  <c r="I199" i="49"/>
  <c r="I200" i="49"/>
  <c r="I201" i="49"/>
  <c r="I202" i="49"/>
  <c r="I203" i="49"/>
  <c r="I204" i="49"/>
  <c r="I205" i="49"/>
  <c r="I206" i="49"/>
  <c r="I207" i="49"/>
  <c r="I208" i="49"/>
  <c r="I209" i="49"/>
  <c r="I210" i="49"/>
  <c r="I211" i="49"/>
  <c r="I212" i="49"/>
  <c r="I213" i="49"/>
  <c r="I214" i="49"/>
  <c r="I215" i="49"/>
  <c r="I216" i="49"/>
  <c r="I217" i="49"/>
  <c r="I218" i="49"/>
  <c r="I219" i="49"/>
  <c r="I220" i="49"/>
  <c r="I221" i="49"/>
  <c r="I222" i="49"/>
  <c r="I223" i="49"/>
  <c r="I224" i="49"/>
  <c r="I225" i="49"/>
  <c r="I226" i="49"/>
  <c r="I227" i="49"/>
  <c r="I228" i="49"/>
  <c r="I229" i="49"/>
  <c r="I230" i="49"/>
  <c r="I231" i="49"/>
  <c r="I232" i="49"/>
  <c r="I233" i="49"/>
  <c r="I234" i="49"/>
  <c r="I235" i="49"/>
  <c r="I236" i="49"/>
  <c r="I237" i="49"/>
  <c r="I238" i="49"/>
  <c r="I239" i="49"/>
  <c r="I240" i="49"/>
  <c r="I241" i="49"/>
  <c r="I242" i="49"/>
  <c r="I243" i="49"/>
  <c r="I244" i="49"/>
  <c r="I245" i="49"/>
  <c r="I246" i="49"/>
  <c r="I247" i="49"/>
  <c r="I248" i="49"/>
  <c r="I249" i="49"/>
  <c r="I250" i="49"/>
  <c r="I251" i="49"/>
  <c r="I252" i="49"/>
  <c r="I253" i="49"/>
  <c r="I254" i="49"/>
  <c r="I255" i="49"/>
  <c r="I256" i="49"/>
  <c r="I257" i="49"/>
  <c r="I258" i="49"/>
  <c r="I259" i="49"/>
  <c r="I260" i="49"/>
  <c r="I261" i="49"/>
  <c r="I262" i="49"/>
  <c r="I263" i="49"/>
  <c r="I264" i="49"/>
  <c r="I265" i="49"/>
  <c r="I266" i="49"/>
  <c r="I267" i="49"/>
  <c r="I268" i="49"/>
  <c r="I269" i="49"/>
  <c r="I270" i="49"/>
  <c r="I271" i="49"/>
  <c r="I272" i="49"/>
  <c r="I273" i="49"/>
  <c r="I274" i="49"/>
  <c r="I275" i="49"/>
  <c r="I276" i="49"/>
  <c r="I277" i="49"/>
  <c r="I278" i="49"/>
  <c r="I279" i="49"/>
  <c r="I280" i="49"/>
  <c r="I281" i="49"/>
  <c r="I282" i="49"/>
  <c r="I283" i="49"/>
  <c r="I284" i="49"/>
  <c r="I285" i="49"/>
  <c r="I286" i="49"/>
  <c r="I287" i="49"/>
  <c r="I288" i="49"/>
  <c r="I289" i="49"/>
  <c r="I290" i="49"/>
  <c r="I291" i="49"/>
  <c r="I292" i="49"/>
  <c r="I293" i="49"/>
  <c r="I294" i="49"/>
  <c r="I295" i="49"/>
  <c r="I296" i="49"/>
  <c r="I297" i="49"/>
  <c r="I298" i="49"/>
  <c r="I299" i="49"/>
  <c r="I300" i="49"/>
  <c r="I301" i="49"/>
  <c r="I302" i="49"/>
  <c r="I303" i="49"/>
  <c r="I304" i="49"/>
  <c r="I305" i="49"/>
  <c r="I306" i="49"/>
  <c r="I307" i="49"/>
  <c r="I308" i="49"/>
  <c r="I309" i="49"/>
  <c r="I310" i="49"/>
  <c r="I311" i="49"/>
  <c r="I312" i="49"/>
  <c r="I313" i="49"/>
  <c r="I314" i="49"/>
  <c r="I315" i="49"/>
  <c r="I316" i="49"/>
  <c r="I317" i="49"/>
  <c r="I318" i="49"/>
  <c r="I319" i="49"/>
  <c r="I320" i="49"/>
  <c r="I321" i="49"/>
  <c r="I322" i="49"/>
  <c r="I323" i="49"/>
  <c r="I324" i="49"/>
  <c r="I325" i="49"/>
  <c r="I326" i="49"/>
  <c r="I327" i="49"/>
  <c r="I328" i="49"/>
  <c r="I329" i="49"/>
  <c r="I330" i="49"/>
  <c r="I331" i="49"/>
  <c r="I332" i="49"/>
  <c r="I333" i="49"/>
  <c r="I334" i="49"/>
  <c r="I335" i="49"/>
  <c r="I336" i="49"/>
  <c r="I337" i="49"/>
  <c r="I338" i="49"/>
  <c r="I339" i="49"/>
  <c r="I340" i="49"/>
  <c r="I341" i="49"/>
  <c r="I342" i="49"/>
  <c r="I343" i="49"/>
  <c r="I344" i="49"/>
  <c r="I345" i="49"/>
  <c r="I346" i="49"/>
  <c r="I347" i="49"/>
  <c r="I348" i="49"/>
  <c r="I349" i="49"/>
  <c r="I350" i="49"/>
  <c r="I351" i="49"/>
  <c r="I352" i="49"/>
  <c r="I353" i="49"/>
  <c r="I354" i="49"/>
  <c r="I355" i="49"/>
  <c r="I356" i="49"/>
  <c r="I357" i="49"/>
  <c r="I358" i="49"/>
  <c r="I359" i="49"/>
  <c r="I360" i="49"/>
  <c r="I361" i="49"/>
  <c r="I362" i="49"/>
  <c r="I363" i="49"/>
  <c r="I364" i="49"/>
  <c r="I365" i="49"/>
  <c r="I366" i="49"/>
  <c r="I367" i="49"/>
  <c r="I368" i="49"/>
  <c r="I369" i="49"/>
  <c r="I370" i="49"/>
  <c r="I371" i="49"/>
  <c r="I372" i="49"/>
  <c r="I373" i="49"/>
  <c r="I374" i="49"/>
  <c r="I375" i="49"/>
  <c r="I376" i="49"/>
  <c r="I377" i="49"/>
  <c r="I378" i="49"/>
  <c r="I379" i="49"/>
  <c r="I380" i="49"/>
  <c r="I381" i="49"/>
  <c r="I382" i="49"/>
  <c r="I383" i="49"/>
  <c r="I384" i="49"/>
  <c r="I385" i="49"/>
  <c r="I386" i="49"/>
  <c r="I387" i="49"/>
  <c r="I388" i="49"/>
  <c r="I389" i="49"/>
  <c r="I390" i="49"/>
  <c r="I391" i="49"/>
  <c r="I392" i="49"/>
  <c r="I393" i="49"/>
  <c r="I394" i="49"/>
  <c r="I395" i="49"/>
  <c r="I396" i="49"/>
  <c r="I397" i="49"/>
  <c r="I398" i="49"/>
  <c r="I399" i="49"/>
  <c r="I400" i="49"/>
  <c r="I401" i="49"/>
  <c r="I402" i="49"/>
  <c r="I403" i="49"/>
  <c r="I404" i="49"/>
  <c r="I405" i="49"/>
  <c r="I406" i="49"/>
  <c r="I407" i="49"/>
  <c r="I408" i="49"/>
  <c r="I409" i="49"/>
  <c r="I410" i="49"/>
  <c r="I411" i="49"/>
  <c r="I412" i="49"/>
  <c r="I413" i="49"/>
  <c r="I414" i="49"/>
  <c r="I415" i="49"/>
  <c r="I416" i="49"/>
  <c r="I417" i="49"/>
  <c r="I418" i="49"/>
  <c r="I419" i="49"/>
  <c r="I420" i="49"/>
  <c r="I421" i="49"/>
  <c r="I422" i="49"/>
  <c r="I423" i="49"/>
  <c r="I424" i="49"/>
  <c r="I425" i="49"/>
  <c r="I426" i="49"/>
  <c r="I427" i="49"/>
  <c r="I428" i="49"/>
  <c r="I429" i="49"/>
  <c r="I430" i="49"/>
  <c r="I431" i="49"/>
  <c r="I432" i="49"/>
  <c r="I433" i="49"/>
  <c r="I434" i="49"/>
  <c r="I435" i="49"/>
  <c r="I436" i="49"/>
  <c r="I437" i="49"/>
  <c r="I438" i="49"/>
  <c r="I439" i="49"/>
  <c r="I440" i="49"/>
  <c r="I441" i="49"/>
  <c r="I442" i="49"/>
  <c r="I443" i="49"/>
  <c r="I444" i="49"/>
  <c r="I445" i="49"/>
  <c r="I446" i="49"/>
  <c r="I447" i="49"/>
  <c r="I448" i="49"/>
  <c r="I449" i="49"/>
  <c r="I450" i="49"/>
  <c r="I451" i="49"/>
  <c r="I452" i="49"/>
  <c r="I453" i="49"/>
  <c r="I454" i="49"/>
  <c r="I455" i="49"/>
  <c r="I456" i="49"/>
  <c r="I457" i="49"/>
  <c r="I458" i="49"/>
  <c r="I459" i="49"/>
  <c r="I460" i="49"/>
  <c r="I461" i="49"/>
  <c r="I462" i="49"/>
  <c r="I463" i="49"/>
  <c r="I464" i="49"/>
  <c r="I465" i="49"/>
  <c r="I466" i="49"/>
  <c r="I467" i="49"/>
  <c r="I468" i="49"/>
  <c r="I469" i="49"/>
  <c r="I470" i="49"/>
  <c r="I471" i="49"/>
  <c r="I472" i="49"/>
  <c r="I473" i="49"/>
  <c r="I474" i="49"/>
  <c r="I475" i="49"/>
  <c r="I476" i="49"/>
  <c r="I477" i="49"/>
  <c r="I478" i="49"/>
  <c r="I479" i="49"/>
  <c r="I480" i="49"/>
  <c r="I481" i="49"/>
  <c r="I482" i="49"/>
  <c r="I483" i="49"/>
  <c r="I484" i="49"/>
  <c r="I485" i="49"/>
  <c r="I486" i="49"/>
  <c r="I487" i="49"/>
  <c r="I488" i="49"/>
  <c r="I489" i="49"/>
  <c r="I490" i="49"/>
  <c r="I491" i="49"/>
  <c r="I492" i="49"/>
  <c r="I493" i="49"/>
  <c r="I494" i="49"/>
  <c r="I495" i="49"/>
  <c r="I496" i="49"/>
  <c r="I497" i="49"/>
  <c r="I498" i="49"/>
  <c r="I499" i="49"/>
  <c r="I500" i="49"/>
  <c r="I501" i="49"/>
  <c r="I502" i="49"/>
  <c r="I503" i="49"/>
  <c r="I504" i="49"/>
  <c r="I505" i="49"/>
  <c r="I506" i="49"/>
  <c r="I507" i="49"/>
  <c r="I508" i="49"/>
  <c r="I509" i="49"/>
  <c r="I510" i="49"/>
  <c r="I511" i="49"/>
  <c r="I512" i="49"/>
  <c r="I513" i="49"/>
  <c r="I514" i="49"/>
  <c r="I515" i="49"/>
  <c r="I516" i="49"/>
  <c r="I517" i="49"/>
  <c r="I518" i="49"/>
  <c r="I519" i="49"/>
  <c r="I520" i="49"/>
  <c r="I521" i="49"/>
  <c r="I522" i="49"/>
  <c r="I523" i="49"/>
  <c r="I524" i="49"/>
  <c r="I525" i="49"/>
  <c r="I526" i="49"/>
  <c r="I527" i="49"/>
  <c r="I528" i="49"/>
  <c r="I529" i="49"/>
  <c r="I530" i="49"/>
  <c r="I531" i="49"/>
  <c r="I532" i="49"/>
  <c r="I533" i="49"/>
  <c r="I534" i="49"/>
  <c r="I535" i="49"/>
  <c r="I536" i="49"/>
  <c r="I537" i="49"/>
  <c r="I538" i="49"/>
  <c r="I539" i="49"/>
  <c r="I540" i="49"/>
  <c r="I541" i="49"/>
  <c r="I542" i="49"/>
  <c r="I543" i="49"/>
  <c r="I544" i="49"/>
  <c r="I545" i="49"/>
  <c r="I546" i="49"/>
  <c r="I547" i="49"/>
  <c r="I548" i="49"/>
  <c r="I549" i="49"/>
  <c r="I550" i="49"/>
  <c r="I551" i="49"/>
  <c r="I552" i="49"/>
  <c r="I553" i="49"/>
  <c r="I554" i="49"/>
  <c r="I555" i="49"/>
  <c r="I556" i="49"/>
  <c r="I557" i="49"/>
  <c r="I558" i="49"/>
  <c r="I559" i="49"/>
  <c r="I560" i="49"/>
  <c r="I561" i="49"/>
  <c r="I562" i="49"/>
  <c r="I563" i="49"/>
  <c r="I564" i="49"/>
  <c r="I565" i="49"/>
  <c r="I566" i="49"/>
  <c r="I567" i="49"/>
  <c r="I568" i="49"/>
  <c r="I569" i="49"/>
  <c r="I570" i="49"/>
  <c r="I571" i="49"/>
  <c r="I572" i="49"/>
  <c r="I573" i="49"/>
  <c r="I574" i="49"/>
  <c r="I575" i="49"/>
  <c r="I576" i="49"/>
  <c r="I577" i="49"/>
  <c r="I578" i="49"/>
  <c r="I579" i="49"/>
  <c r="I580" i="49"/>
  <c r="I581" i="49"/>
  <c r="I582" i="49"/>
  <c r="I583" i="49"/>
  <c r="I584" i="49"/>
  <c r="I585" i="49"/>
  <c r="I586" i="49"/>
  <c r="I587" i="49"/>
  <c r="I588" i="49"/>
  <c r="I589" i="49"/>
  <c r="I590" i="49"/>
  <c r="I591" i="49"/>
  <c r="I592" i="49"/>
  <c r="I593" i="49"/>
  <c r="I594" i="49"/>
  <c r="I595" i="49"/>
  <c r="I596" i="49"/>
  <c r="I597" i="49"/>
  <c r="I598" i="49"/>
  <c r="I599" i="49"/>
  <c r="I600" i="49"/>
  <c r="I601" i="49"/>
  <c r="I602" i="49"/>
  <c r="I603" i="49"/>
  <c r="I604" i="49"/>
  <c r="I605" i="49"/>
  <c r="I606" i="49"/>
  <c r="I607" i="49"/>
  <c r="I608" i="49"/>
  <c r="I609" i="49"/>
  <c r="I610" i="49"/>
  <c r="I611" i="49"/>
  <c r="I612" i="49"/>
  <c r="I613" i="49"/>
  <c r="I614" i="49"/>
  <c r="I615" i="49"/>
  <c r="I616" i="49"/>
  <c r="I617" i="49"/>
  <c r="I618" i="49"/>
  <c r="I619" i="49"/>
  <c r="I620" i="49"/>
  <c r="I621" i="49"/>
  <c r="I622" i="49"/>
  <c r="I623" i="49"/>
  <c r="I624" i="49"/>
  <c r="I625" i="49"/>
  <c r="I626" i="49"/>
  <c r="I627" i="49"/>
  <c r="I628" i="49"/>
  <c r="I629" i="49"/>
  <c r="I630" i="49"/>
  <c r="I631" i="49"/>
  <c r="I632" i="49"/>
  <c r="I633" i="49"/>
  <c r="I634" i="49"/>
  <c r="I635" i="49"/>
  <c r="I636" i="49"/>
  <c r="I637" i="49"/>
  <c r="I638" i="49"/>
  <c r="I639" i="49"/>
  <c r="I640" i="49"/>
  <c r="I641" i="49"/>
  <c r="I642" i="49"/>
  <c r="I643" i="49"/>
  <c r="I644" i="49"/>
  <c r="I645" i="49"/>
  <c r="I646" i="49"/>
  <c r="I647" i="49"/>
  <c r="I648" i="49"/>
  <c r="I649" i="49"/>
  <c r="I650" i="49"/>
  <c r="I651" i="49"/>
  <c r="I652" i="49"/>
  <c r="I653" i="49"/>
  <c r="I654" i="49"/>
  <c r="I655" i="49"/>
  <c r="I656" i="49"/>
  <c r="I657" i="49"/>
  <c r="I658" i="49"/>
  <c r="I659" i="49"/>
  <c r="I660" i="49"/>
  <c r="I661" i="49"/>
  <c r="I662" i="49"/>
  <c r="I663" i="49"/>
  <c r="I664" i="49"/>
  <c r="I665" i="49"/>
  <c r="I666" i="49"/>
  <c r="I667" i="49"/>
  <c r="I668" i="49"/>
  <c r="I669" i="49"/>
  <c r="I670" i="49"/>
  <c r="I671" i="49"/>
  <c r="I672" i="49"/>
  <c r="I673" i="49"/>
  <c r="I674" i="49"/>
  <c r="I675" i="49"/>
  <c r="I676" i="49"/>
  <c r="I677" i="49"/>
  <c r="I678" i="49"/>
  <c r="I679" i="49"/>
  <c r="I680" i="49"/>
  <c r="I681" i="49"/>
  <c r="I682" i="49"/>
  <c r="I683" i="49"/>
  <c r="I684" i="49"/>
  <c r="I685" i="49"/>
  <c r="I686" i="49"/>
  <c r="I687" i="49"/>
  <c r="I688" i="49"/>
  <c r="I689" i="49"/>
  <c r="I690" i="49"/>
  <c r="I691" i="49"/>
  <c r="I692" i="49"/>
  <c r="I693" i="49"/>
  <c r="I694" i="49"/>
  <c r="I695" i="49"/>
  <c r="I696" i="49"/>
  <c r="I697" i="49"/>
  <c r="I698" i="49"/>
  <c r="I699" i="49"/>
  <c r="I700" i="49"/>
  <c r="I701" i="49"/>
  <c r="I702" i="49"/>
  <c r="I703" i="49"/>
  <c r="I704" i="49"/>
  <c r="I705" i="49"/>
  <c r="I706" i="49"/>
  <c r="I707" i="49"/>
  <c r="I708" i="49"/>
  <c r="I709" i="49"/>
  <c r="I710" i="49"/>
  <c r="I711" i="49"/>
  <c r="I712" i="49"/>
  <c r="I713" i="49"/>
  <c r="I714" i="49"/>
  <c r="I715" i="49"/>
  <c r="I716" i="49"/>
  <c r="I717" i="49"/>
  <c r="I718" i="49"/>
  <c r="I719" i="49"/>
  <c r="I720" i="49"/>
  <c r="I721" i="49"/>
  <c r="I722" i="49"/>
  <c r="I723" i="49"/>
  <c r="I724" i="49"/>
  <c r="I725" i="49"/>
  <c r="I726" i="49"/>
  <c r="I727" i="49"/>
  <c r="I728" i="49"/>
  <c r="I729" i="49"/>
  <c r="I730" i="49"/>
  <c r="I731" i="49"/>
  <c r="I732" i="49"/>
  <c r="I733" i="49"/>
  <c r="I734" i="49"/>
  <c r="I735" i="49"/>
  <c r="I736" i="49"/>
  <c r="I737" i="49"/>
  <c r="I738" i="49"/>
  <c r="I739" i="49"/>
  <c r="I740" i="49"/>
  <c r="I741" i="49"/>
  <c r="I742" i="49"/>
  <c r="I743" i="49"/>
  <c r="I744" i="49"/>
  <c r="I745" i="49"/>
  <c r="I746" i="49"/>
  <c r="I747" i="49"/>
  <c r="I748" i="49"/>
  <c r="I749" i="49"/>
  <c r="I750" i="49"/>
  <c r="I751" i="49"/>
  <c r="I752" i="49"/>
  <c r="I753" i="49"/>
  <c r="I754" i="49"/>
  <c r="I755" i="49"/>
  <c r="I756" i="49"/>
  <c r="I757" i="49"/>
  <c r="I758" i="49"/>
  <c r="I759" i="49"/>
  <c r="I760" i="49"/>
  <c r="I761" i="49"/>
  <c r="I762" i="49"/>
  <c r="I763" i="49"/>
  <c r="I764" i="49"/>
  <c r="I765" i="49"/>
  <c r="I766" i="49"/>
  <c r="I767" i="49"/>
  <c r="I768" i="49"/>
  <c r="I769" i="49"/>
  <c r="I770" i="49"/>
  <c r="I771" i="49"/>
  <c r="I772" i="49"/>
  <c r="I773" i="49"/>
  <c r="I774" i="49"/>
  <c r="I775" i="49"/>
  <c r="I776" i="49"/>
  <c r="I777" i="49"/>
  <c r="I778" i="49"/>
  <c r="I779" i="49"/>
  <c r="I780" i="49"/>
  <c r="I781" i="49"/>
  <c r="I782" i="49"/>
  <c r="I783" i="49"/>
  <c r="I784" i="49"/>
  <c r="I785" i="49"/>
  <c r="I786" i="49"/>
  <c r="I787" i="49"/>
  <c r="I788" i="49"/>
  <c r="I789" i="49"/>
  <c r="I790" i="49"/>
  <c r="I791" i="49"/>
  <c r="I792" i="49"/>
  <c r="I793" i="49"/>
  <c r="I794" i="49"/>
  <c r="I795" i="49"/>
  <c r="I796" i="49"/>
  <c r="I797" i="49"/>
  <c r="I798" i="49"/>
  <c r="I799" i="49"/>
  <c r="I800" i="49"/>
  <c r="I801" i="49"/>
  <c r="I802" i="49"/>
  <c r="I803" i="49"/>
  <c r="I804" i="49"/>
  <c r="I805" i="49"/>
  <c r="I806" i="49"/>
  <c r="I807" i="49"/>
  <c r="I808" i="49"/>
  <c r="I809" i="49"/>
  <c r="I810" i="49"/>
  <c r="I811" i="49"/>
  <c r="I812" i="49"/>
  <c r="I813" i="49"/>
  <c r="I814" i="49"/>
  <c r="I815" i="49"/>
  <c r="I816" i="49"/>
  <c r="I817" i="49"/>
  <c r="I818" i="49"/>
  <c r="I819" i="49"/>
  <c r="I820" i="49"/>
  <c r="I821" i="49"/>
  <c r="I822" i="49"/>
  <c r="I823" i="49"/>
  <c r="I824" i="49"/>
  <c r="I825" i="49"/>
  <c r="I826" i="49"/>
  <c r="I827" i="49"/>
  <c r="I828" i="49"/>
  <c r="I829" i="49"/>
  <c r="I830" i="49"/>
  <c r="I831" i="49"/>
  <c r="I832" i="49"/>
  <c r="I833" i="49"/>
  <c r="I834" i="49"/>
  <c r="I835" i="49"/>
  <c r="I836" i="49"/>
  <c r="I837" i="49"/>
  <c r="I838" i="49"/>
  <c r="I839" i="49"/>
  <c r="I840" i="49"/>
  <c r="I841" i="49"/>
  <c r="I842" i="49"/>
  <c r="I843" i="49"/>
  <c r="I844" i="49"/>
  <c r="I845" i="49"/>
  <c r="I846" i="49"/>
  <c r="I847" i="49"/>
  <c r="I848" i="49"/>
  <c r="I849" i="49"/>
  <c r="I850" i="49"/>
  <c r="I851" i="49"/>
  <c r="I852" i="49"/>
  <c r="I853" i="49"/>
  <c r="I854" i="49"/>
  <c r="I855" i="49"/>
  <c r="I856" i="49"/>
  <c r="I857" i="49"/>
  <c r="I858" i="49"/>
  <c r="I859" i="49"/>
  <c r="I860" i="49"/>
  <c r="I861" i="49"/>
  <c r="I862" i="49"/>
  <c r="I863" i="49"/>
  <c r="I864" i="49"/>
  <c r="I865" i="49"/>
  <c r="I866" i="49"/>
  <c r="I867" i="49"/>
  <c r="I868" i="49"/>
  <c r="I869" i="49"/>
  <c r="I870" i="49"/>
  <c r="I871" i="49"/>
  <c r="I872" i="49"/>
  <c r="I873" i="49"/>
  <c r="I874" i="49"/>
  <c r="I875" i="49"/>
  <c r="I876" i="49"/>
  <c r="I877" i="49"/>
  <c r="I878" i="49"/>
  <c r="I879" i="49"/>
  <c r="I880" i="49"/>
  <c r="I881" i="49"/>
  <c r="I882" i="49"/>
  <c r="I883" i="49"/>
  <c r="I884" i="49"/>
  <c r="I885" i="49"/>
  <c r="I886" i="49"/>
  <c r="I887" i="49"/>
  <c r="I888" i="49"/>
  <c r="I889" i="49"/>
  <c r="I890" i="49"/>
  <c r="I891" i="49"/>
  <c r="I892" i="49"/>
  <c r="I893" i="49"/>
  <c r="I894" i="49"/>
  <c r="I895" i="49"/>
  <c r="I896" i="49"/>
  <c r="I897" i="49"/>
  <c r="I898" i="49"/>
  <c r="I899" i="49"/>
  <c r="I900" i="49"/>
  <c r="I901" i="49"/>
  <c r="I902" i="49"/>
  <c r="I903" i="49"/>
  <c r="I904" i="49"/>
  <c r="I905" i="49"/>
  <c r="I906" i="49"/>
  <c r="I907" i="49"/>
  <c r="I908" i="49"/>
  <c r="I909" i="49"/>
  <c r="I910" i="49"/>
  <c r="I911" i="49"/>
  <c r="I912" i="49"/>
  <c r="I913" i="49"/>
  <c r="I914" i="49"/>
  <c r="I915" i="49"/>
  <c r="I916" i="49"/>
  <c r="I917" i="49"/>
  <c r="I918" i="49"/>
  <c r="I919" i="49"/>
  <c r="I920" i="49"/>
  <c r="I921" i="49"/>
  <c r="I922" i="49"/>
  <c r="I923" i="49"/>
  <c r="I924" i="49"/>
  <c r="I925" i="49"/>
  <c r="I926" i="49"/>
  <c r="I927" i="49"/>
  <c r="I928" i="49"/>
  <c r="I929" i="49"/>
  <c r="I930" i="49"/>
  <c r="I931" i="49"/>
  <c r="I932" i="49"/>
  <c r="I933" i="49"/>
  <c r="I934" i="49"/>
  <c r="I935" i="49"/>
  <c r="I936" i="49"/>
  <c r="I937" i="49"/>
  <c r="I938" i="49"/>
  <c r="I939" i="49"/>
  <c r="I940" i="49"/>
  <c r="I941" i="49"/>
  <c r="I942" i="49"/>
  <c r="I943" i="49"/>
  <c r="I944" i="49"/>
  <c r="I945" i="49"/>
  <c r="I946" i="49"/>
  <c r="I947" i="49"/>
  <c r="I948" i="49"/>
  <c r="I949" i="49"/>
  <c r="I950" i="49"/>
  <c r="I951" i="49"/>
  <c r="I952" i="49"/>
  <c r="I953" i="49"/>
  <c r="I954" i="49"/>
  <c r="I955" i="49"/>
  <c r="I956" i="49"/>
  <c r="I957" i="49"/>
  <c r="I958" i="49"/>
  <c r="I959" i="49"/>
  <c r="I960" i="49"/>
  <c r="I961" i="49"/>
  <c r="I962" i="49"/>
  <c r="I963" i="49"/>
  <c r="I964" i="49"/>
  <c r="I965" i="49"/>
  <c r="I966" i="49"/>
  <c r="I967" i="49"/>
  <c r="I968" i="49"/>
  <c r="I969" i="49"/>
  <c r="I970" i="49"/>
  <c r="I971" i="49"/>
  <c r="I972" i="49"/>
  <c r="I973" i="49"/>
  <c r="I974" i="49"/>
  <c r="I975" i="49"/>
  <c r="I976" i="49"/>
  <c r="I977" i="49"/>
  <c r="I978" i="49"/>
  <c r="I979" i="49"/>
  <c r="I980" i="49"/>
  <c r="I981" i="49"/>
  <c r="I982" i="49"/>
  <c r="I983" i="49"/>
  <c r="I984" i="49"/>
  <c r="I985" i="49"/>
  <c r="I986" i="49"/>
  <c r="I987" i="49"/>
  <c r="I988" i="49"/>
  <c r="I989" i="49"/>
  <c r="I990" i="49"/>
  <c r="I991" i="49"/>
  <c r="I992" i="49"/>
  <c r="I993" i="49"/>
  <c r="I994" i="49"/>
  <c r="I995" i="49"/>
  <c r="I996" i="49"/>
  <c r="I997" i="49"/>
  <c r="I998" i="49"/>
  <c r="I999" i="49"/>
  <c r="I1000" i="49"/>
  <c r="I1001" i="49"/>
  <c r="I1002" i="49"/>
  <c r="I1003" i="49"/>
  <c r="I1004" i="49"/>
  <c r="I1005" i="49"/>
  <c r="I1006" i="49"/>
  <c r="I1007" i="49"/>
  <c r="I1008" i="49"/>
  <c r="I1009" i="49"/>
  <c r="I1010" i="49"/>
  <c r="I1011" i="49"/>
  <c r="I1012" i="49"/>
  <c r="I1013" i="49"/>
  <c r="I1014" i="49"/>
  <c r="I1015" i="49"/>
  <c r="I1016" i="49"/>
  <c r="I1017" i="49"/>
  <c r="I1018" i="49"/>
  <c r="I1019" i="49"/>
  <c r="I1020" i="49"/>
  <c r="I1021" i="49"/>
  <c r="I1022" i="49"/>
  <c r="I1023" i="49"/>
  <c r="I1024" i="49"/>
  <c r="I1025" i="49"/>
  <c r="I1026" i="49"/>
  <c r="I1027" i="49"/>
  <c r="I1028" i="49"/>
  <c r="I1029" i="49"/>
  <c r="I1030" i="49"/>
  <c r="I1031" i="49"/>
  <c r="I1032" i="49"/>
  <c r="I1033" i="49"/>
  <c r="I1034" i="49"/>
  <c r="I1035" i="49"/>
  <c r="I1036" i="49"/>
  <c r="I1037" i="49"/>
  <c r="I1038" i="49"/>
  <c r="I1039" i="49"/>
  <c r="I1040" i="49"/>
  <c r="I1041" i="49"/>
  <c r="I1042" i="49"/>
  <c r="I1043" i="49"/>
  <c r="I1044" i="49"/>
  <c r="I1045" i="49"/>
  <c r="I1046" i="49"/>
  <c r="I1047" i="49"/>
  <c r="I1048" i="49"/>
  <c r="I1049" i="49"/>
  <c r="I1050" i="49"/>
  <c r="I1051" i="49"/>
  <c r="I1052" i="49"/>
  <c r="I1053" i="49"/>
  <c r="I1054" i="49"/>
  <c r="I1055" i="49"/>
  <c r="I1056" i="49"/>
  <c r="I1057" i="49"/>
  <c r="I1058" i="49"/>
  <c r="I1059" i="49"/>
  <c r="I1060" i="49"/>
  <c r="I1061" i="49"/>
  <c r="I1062" i="49"/>
  <c r="I1063" i="49"/>
  <c r="I1064" i="49"/>
  <c r="I1065" i="49"/>
  <c r="I1066" i="49"/>
  <c r="I1067" i="49"/>
  <c r="I1068" i="49"/>
  <c r="I1069" i="49"/>
  <c r="I1070" i="49"/>
  <c r="I1071" i="49"/>
  <c r="I1072" i="49"/>
  <c r="I1073" i="49"/>
  <c r="I1074" i="49"/>
  <c r="I1075" i="49"/>
  <c r="I1076" i="49"/>
  <c r="I1077" i="49"/>
  <c r="I1078" i="49"/>
  <c r="I1079" i="49"/>
  <c r="I1080" i="49"/>
  <c r="I1081" i="49"/>
  <c r="I1082" i="49"/>
  <c r="I1083" i="49"/>
  <c r="I1084" i="49"/>
  <c r="I1085" i="49"/>
  <c r="I1086" i="49"/>
  <c r="I1087" i="49"/>
  <c r="I1088" i="49"/>
  <c r="I1089" i="49"/>
  <c r="I1090" i="49"/>
  <c r="I1091" i="49"/>
  <c r="I1092" i="49"/>
  <c r="I1093" i="49"/>
  <c r="I1094" i="49"/>
  <c r="I1095" i="49"/>
  <c r="I1096" i="49"/>
  <c r="I1097" i="49"/>
  <c r="I1098" i="49"/>
  <c r="I1099" i="49"/>
  <c r="I1100" i="49"/>
  <c r="I1101" i="49"/>
  <c r="I1102" i="49"/>
  <c r="I1103" i="49"/>
  <c r="I1104" i="49"/>
  <c r="I1105" i="49"/>
  <c r="I1106" i="49"/>
  <c r="I1107" i="49"/>
  <c r="I1108" i="49"/>
  <c r="I9" i="49"/>
  <c r="I10" i="48"/>
  <c r="I11" i="48"/>
  <c r="I12" i="48"/>
  <c r="I13" i="48"/>
  <c r="I14" i="48"/>
  <c r="I15" i="48"/>
  <c r="I16" i="48"/>
  <c r="I17" i="48"/>
  <c r="I18" i="48"/>
  <c r="I19" i="48"/>
  <c r="I20" i="48"/>
  <c r="I21" i="48"/>
  <c r="I22" i="48"/>
  <c r="I23" i="48"/>
  <c r="I24" i="48"/>
  <c r="I25" i="48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42" i="48"/>
  <c r="I43" i="48"/>
  <c r="I44" i="48"/>
  <c r="I45" i="48"/>
  <c r="I46" i="48"/>
  <c r="I47" i="48"/>
  <c r="I48" i="48"/>
  <c r="I49" i="48"/>
  <c r="I50" i="48"/>
  <c r="I51" i="48"/>
  <c r="I52" i="48"/>
  <c r="I53" i="48"/>
  <c r="I54" i="48"/>
  <c r="I55" i="48"/>
  <c r="I56" i="48"/>
  <c r="I57" i="48"/>
  <c r="I58" i="48"/>
  <c r="I59" i="48"/>
  <c r="I60" i="48"/>
  <c r="I61" i="48"/>
  <c r="I62" i="48"/>
  <c r="I63" i="48"/>
  <c r="I64" i="48"/>
  <c r="I65" i="48"/>
  <c r="I66" i="48"/>
  <c r="I67" i="48"/>
  <c r="I68" i="48"/>
  <c r="I69" i="48"/>
  <c r="I70" i="48"/>
  <c r="I71" i="48"/>
  <c r="I72" i="48"/>
  <c r="I73" i="48"/>
  <c r="I74" i="48"/>
  <c r="I75" i="48"/>
  <c r="I76" i="48"/>
  <c r="I77" i="48"/>
  <c r="I78" i="48"/>
  <c r="I79" i="48"/>
  <c r="I80" i="48"/>
  <c r="I81" i="48"/>
  <c r="I82" i="48"/>
  <c r="I83" i="48"/>
  <c r="I84" i="48"/>
  <c r="I85" i="48"/>
  <c r="I86" i="48"/>
  <c r="I87" i="48"/>
  <c r="I88" i="48"/>
  <c r="I89" i="48"/>
  <c r="I90" i="48"/>
  <c r="I91" i="48"/>
  <c r="I92" i="48"/>
  <c r="I93" i="48"/>
  <c r="I94" i="48"/>
  <c r="I95" i="48"/>
  <c r="I96" i="48"/>
  <c r="I97" i="48"/>
  <c r="I98" i="48"/>
  <c r="I99" i="48"/>
  <c r="I100" i="48"/>
  <c r="I101" i="48"/>
  <c r="I102" i="48"/>
  <c r="I103" i="48"/>
  <c r="I104" i="48"/>
  <c r="I105" i="48"/>
  <c r="I106" i="48"/>
  <c r="I107" i="48"/>
  <c r="I108" i="48"/>
  <c r="I109" i="48"/>
  <c r="I110" i="48"/>
  <c r="I111" i="48"/>
  <c r="I112" i="48"/>
  <c r="I113" i="48"/>
  <c r="I114" i="48"/>
  <c r="I115" i="48"/>
  <c r="I116" i="48"/>
  <c r="I117" i="48"/>
  <c r="I118" i="48"/>
  <c r="I119" i="48"/>
  <c r="I120" i="48"/>
  <c r="I121" i="48"/>
  <c r="I122" i="48"/>
  <c r="I123" i="48"/>
  <c r="I124" i="48"/>
  <c r="I125" i="48"/>
  <c r="I126" i="48"/>
  <c r="I127" i="48"/>
  <c r="I128" i="48"/>
  <c r="I129" i="48"/>
  <c r="I130" i="48"/>
  <c r="I131" i="48"/>
  <c r="I132" i="48"/>
  <c r="I133" i="48"/>
  <c r="I134" i="48"/>
  <c r="I135" i="48"/>
  <c r="I136" i="48"/>
  <c r="I137" i="48"/>
  <c r="I138" i="48"/>
  <c r="I139" i="48"/>
  <c r="I140" i="48"/>
  <c r="I141" i="48"/>
  <c r="I142" i="48"/>
  <c r="I143" i="48"/>
  <c r="I144" i="48"/>
  <c r="I145" i="48"/>
  <c r="I146" i="48"/>
  <c r="I147" i="48"/>
  <c r="I148" i="48"/>
  <c r="I149" i="48"/>
  <c r="I150" i="48"/>
  <c r="I151" i="48"/>
  <c r="I152" i="48"/>
  <c r="I153" i="48"/>
  <c r="I154" i="48"/>
  <c r="I155" i="48"/>
  <c r="I156" i="48"/>
  <c r="I157" i="48"/>
  <c r="I158" i="48"/>
  <c r="I159" i="48"/>
  <c r="I160" i="48"/>
  <c r="I161" i="48"/>
  <c r="I162" i="48"/>
  <c r="I163" i="48"/>
  <c r="I164" i="48"/>
  <c r="I165" i="48"/>
  <c r="I166" i="48"/>
  <c r="I167" i="48"/>
  <c r="I168" i="48"/>
  <c r="I169" i="48"/>
  <c r="I170" i="48"/>
  <c r="I171" i="48"/>
  <c r="I172" i="48"/>
  <c r="I173" i="48"/>
  <c r="I174" i="48"/>
  <c r="I175" i="48"/>
  <c r="I176" i="48"/>
  <c r="I177" i="48"/>
  <c r="I178" i="48"/>
  <c r="I179" i="48"/>
  <c r="I180" i="48"/>
  <c r="I181" i="48"/>
  <c r="I182" i="48"/>
  <c r="I183" i="48"/>
  <c r="I184" i="48"/>
  <c r="I185" i="48"/>
  <c r="I186" i="48"/>
  <c r="I187" i="48"/>
  <c r="I188" i="48"/>
  <c r="I189" i="48"/>
  <c r="I190" i="48"/>
  <c r="I191" i="48"/>
  <c r="I192" i="48"/>
  <c r="I193" i="48"/>
  <c r="I194" i="48"/>
  <c r="I195" i="48"/>
  <c r="I196" i="48"/>
  <c r="I197" i="48"/>
  <c r="I198" i="48"/>
  <c r="I199" i="48"/>
  <c r="I200" i="48"/>
  <c r="I201" i="48"/>
  <c r="I202" i="48"/>
  <c r="I203" i="48"/>
  <c r="I204" i="48"/>
  <c r="I205" i="48"/>
  <c r="I206" i="48"/>
  <c r="I207" i="48"/>
  <c r="I208" i="48"/>
  <c r="I209" i="48"/>
  <c r="I210" i="48"/>
  <c r="I211" i="48"/>
  <c r="I212" i="48"/>
  <c r="I213" i="48"/>
  <c r="I214" i="48"/>
  <c r="I215" i="48"/>
  <c r="I216" i="48"/>
  <c r="I217" i="48"/>
  <c r="I218" i="48"/>
  <c r="I219" i="48"/>
  <c r="I220" i="48"/>
  <c r="I221" i="48"/>
  <c r="I222" i="48"/>
  <c r="I223" i="48"/>
  <c r="I224" i="48"/>
  <c r="I225" i="48"/>
  <c r="I226" i="48"/>
  <c r="I227" i="48"/>
  <c r="I228" i="48"/>
  <c r="I229" i="48"/>
  <c r="I230" i="48"/>
  <c r="I231" i="48"/>
  <c r="I232" i="48"/>
  <c r="I233" i="48"/>
  <c r="I234" i="48"/>
  <c r="I235" i="48"/>
  <c r="I236" i="48"/>
  <c r="I237" i="48"/>
  <c r="I238" i="48"/>
  <c r="I239" i="48"/>
  <c r="I240" i="48"/>
  <c r="I241" i="48"/>
  <c r="I242" i="48"/>
  <c r="I243" i="48"/>
  <c r="I244" i="48"/>
  <c r="I245" i="48"/>
  <c r="I246" i="48"/>
  <c r="I247" i="48"/>
  <c r="I248" i="48"/>
  <c r="I249" i="48"/>
  <c r="I250" i="48"/>
  <c r="I251" i="48"/>
  <c r="I252" i="48"/>
  <c r="I253" i="48"/>
  <c r="I254" i="48"/>
  <c r="I255" i="48"/>
  <c r="I256" i="48"/>
  <c r="I257" i="48"/>
  <c r="I258" i="48"/>
  <c r="I259" i="48"/>
  <c r="I260" i="48"/>
  <c r="I261" i="48"/>
  <c r="I262" i="48"/>
  <c r="I263" i="48"/>
  <c r="I264" i="48"/>
  <c r="I265" i="48"/>
  <c r="I266" i="48"/>
  <c r="I267" i="48"/>
  <c r="I268" i="48"/>
  <c r="I269" i="48"/>
  <c r="I270" i="48"/>
  <c r="I271" i="48"/>
  <c r="I272" i="48"/>
  <c r="I273" i="48"/>
  <c r="I274" i="48"/>
  <c r="I275" i="48"/>
  <c r="I276" i="48"/>
  <c r="I277" i="48"/>
  <c r="I278" i="48"/>
  <c r="I279" i="48"/>
  <c r="I280" i="48"/>
  <c r="I281" i="48"/>
  <c r="I282" i="48"/>
  <c r="I283" i="48"/>
  <c r="I284" i="48"/>
  <c r="I285" i="48"/>
  <c r="I286" i="48"/>
  <c r="I287" i="48"/>
  <c r="I288" i="48"/>
  <c r="I289" i="48"/>
  <c r="I290" i="48"/>
  <c r="I291" i="48"/>
  <c r="I292" i="48"/>
  <c r="I293" i="48"/>
  <c r="I294" i="48"/>
  <c r="I295" i="48"/>
  <c r="I296" i="48"/>
  <c r="I297" i="48"/>
  <c r="I298" i="48"/>
  <c r="I299" i="48"/>
  <c r="I300" i="48"/>
  <c r="I301" i="48"/>
  <c r="I302" i="48"/>
  <c r="I303" i="48"/>
  <c r="I304" i="48"/>
  <c r="I305" i="48"/>
  <c r="I306" i="48"/>
  <c r="I307" i="48"/>
  <c r="I308" i="48"/>
  <c r="I309" i="48"/>
  <c r="I310" i="48"/>
  <c r="I311" i="48"/>
  <c r="I312" i="48"/>
  <c r="I313" i="48"/>
  <c r="I314" i="48"/>
  <c r="I315" i="48"/>
  <c r="I316" i="48"/>
  <c r="I317" i="48"/>
  <c r="I318" i="48"/>
  <c r="I319" i="48"/>
  <c r="I320" i="48"/>
  <c r="I321" i="48"/>
  <c r="I322" i="48"/>
  <c r="I323" i="48"/>
  <c r="I324" i="48"/>
  <c r="I325" i="48"/>
  <c r="I326" i="48"/>
  <c r="I327" i="48"/>
  <c r="I328" i="48"/>
  <c r="I329" i="48"/>
  <c r="I330" i="48"/>
  <c r="I331" i="48"/>
  <c r="I332" i="48"/>
  <c r="I333" i="48"/>
  <c r="I334" i="48"/>
  <c r="I335" i="48"/>
  <c r="I336" i="48"/>
  <c r="I337" i="48"/>
  <c r="I338" i="48"/>
  <c r="I339" i="48"/>
  <c r="I340" i="48"/>
  <c r="I341" i="48"/>
  <c r="I342" i="48"/>
  <c r="I343" i="48"/>
  <c r="I344" i="48"/>
  <c r="I345" i="48"/>
  <c r="I346" i="48"/>
  <c r="I347" i="48"/>
  <c r="I348" i="48"/>
  <c r="I349" i="48"/>
  <c r="I350" i="48"/>
  <c r="I351" i="48"/>
  <c r="I352" i="48"/>
  <c r="I353" i="48"/>
  <c r="I354" i="48"/>
  <c r="I355" i="48"/>
  <c r="I356" i="48"/>
  <c r="I357" i="48"/>
  <c r="I358" i="48"/>
  <c r="I9" i="48"/>
  <c r="J9" i="39"/>
  <c r="I10" i="39"/>
  <c r="I11" i="39"/>
  <c r="I12" i="39"/>
  <c r="I13" i="39"/>
  <c r="I14" i="39"/>
  <c r="I15" i="39"/>
  <c r="I16" i="39"/>
  <c r="I17" i="39"/>
  <c r="I18" i="39"/>
  <c r="I19" i="39"/>
  <c r="I20" i="39"/>
  <c r="I21" i="39"/>
  <c r="I22" i="39"/>
  <c r="I23" i="39"/>
  <c r="I24" i="39"/>
  <c r="I25" i="39"/>
  <c r="I26" i="39"/>
  <c r="I27" i="39"/>
  <c r="I28" i="39"/>
  <c r="I29" i="39"/>
  <c r="I30" i="39"/>
  <c r="I31" i="39"/>
  <c r="I32" i="39"/>
  <c r="I33" i="39"/>
  <c r="I34" i="39"/>
  <c r="I35" i="39"/>
  <c r="I36" i="39"/>
  <c r="I37" i="39"/>
  <c r="I38" i="39"/>
  <c r="I39" i="39"/>
  <c r="I40" i="39"/>
  <c r="I41" i="39"/>
  <c r="I42" i="39"/>
  <c r="I43" i="39"/>
  <c r="I44" i="39"/>
  <c r="I45" i="39"/>
  <c r="I46" i="39"/>
  <c r="I47" i="39"/>
  <c r="I48" i="39"/>
  <c r="I49" i="39"/>
  <c r="I50" i="39"/>
  <c r="I51" i="39"/>
  <c r="I52" i="39"/>
  <c r="I53" i="39"/>
  <c r="I54" i="39"/>
  <c r="I55" i="39"/>
  <c r="I56" i="39"/>
  <c r="I57" i="39"/>
  <c r="I58" i="39"/>
  <c r="I59" i="39"/>
  <c r="I60" i="39"/>
  <c r="I61" i="39"/>
  <c r="I62" i="39"/>
  <c r="I63" i="39"/>
  <c r="I64" i="39"/>
  <c r="I65" i="39"/>
  <c r="I66" i="39"/>
  <c r="I67" i="39"/>
  <c r="I68" i="39"/>
  <c r="I69" i="39"/>
  <c r="I70" i="39"/>
  <c r="I71" i="39"/>
  <c r="I72" i="39"/>
  <c r="I73" i="39"/>
  <c r="I74" i="39"/>
  <c r="I75" i="39"/>
  <c r="I76" i="39"/>
  <c r="I77" i="39"/>
  <c r="I78" i="39"/>
  <c r="I79" i="39"/>
  <c r="I80" i="39"/>
  <c r="I81" i="39"/>
  <c r="I82" i="39"/>
  <c r="I83" i="39"/>
  <c r="I84" i="39"/>
  <c r="I85" i="39"/>
  <c r="I86" i="39"/>
  <c r="I87" i="39"/>
  <c r="I88" i="39"/>
  <c r="I89" i="39"/>
  <c r="I90" i="39"/>
  <c r="I91" i="39"/>
  <c r="I92" i="39"/>
  <c r="I93" i="39"/>
  <c r="I94" i="39"/>
  <c r="I95" i="39"/>
  <c r="I96" i="39"/>
  <c r="I97" i="39"/>
  <c r="I98" i="39"/>
  <c r="I99" i="39"/>
  <c r="I100" i="39"/>
  <c r="I101" i="39"/>
  <c r="I102" i="39"/>
  <c r="I103" i="39"/>
  <c r="I104" i="39"/>
  <c r="I105" i="39"/>
  <c r="I106" i="39"/>
  <c r="I107" i="39"/>
  <c r="I108" i="39"/>
  <c r="I109" i="39"/>
  <c r="I110" i="39"/>
  <c r="I111" i="39"/>
  <c r="I112" i="39"/>
  <c r="I113" i="39"/>
  <c r="I114" i="39"/>
  <c r="I115" i="39"/>
  <c r="I116" i="39"/>
  <c r="I117" i="39"/>
  <c r="I118" i="39"/>
  <c r="I119" i="39"/>
  <c r="I120" i="39"/>
  <c r="I121" i="39"/>
  <c r="I122" i="39"/>
  <c r="I123" i="39"/>
  <c r="I124" i="39"/>
  <c r="I125" i="39"/>
  <c r="I126" i="39"/>
  <c r="I127" i="39"/>
  <c r="I128" i="39"/>
  <c r="I129" i="39"/>
  <c r="I130" i="39"/>
  <c r="I131" i="39"/>
  <c r="I132" i="39"/>
  <c r="I133" i="39"/>
  <c r="I134" i="39"/>
  <c r="I135" i="39"/>
  <c r="I136" i="39"/>
  <c r="I137" i="39"/>
  <c r="I138" i="39"/>
  <c r="I139" i="39"/>
  <c r="I140" i="39"/>
  <c r="I141" i="39"/>
  <c r="I142" i="39"/>
  <c r="I143" i="39"/>
  <c r="I144" i="39"/>
  <c r="I145" i="39"/>
  <c r="I146" i="39"/>
  <c r="I147" i="39"/>
  <c r="I148" i="39"/>
  <c r="I149" i="39"/>
  <c r="I150" i="39"/>
  <c r="I151" i="39"/>
  <c r="I152" i="39"/>
  <c r="I153" i="39"/>
  <c r="I154" i="39"/>
  <c r="I155" i="39"/>
  <c r="I156" i="39"/>
  <c r="I157" i="39"/>
  <c r="I158" i="39"/>
  <c r="I159" i="39"/>
  <c r="I160" i="39"/>
  <c r="I161" i="39"/>
  <c r="I162" i="39"/>
  <c r="I163" i="39"/>
  <c r="I164" i="39"/>
  <c r="I165" i="39"/>
  <c r="I166" i="39"/>
  <c r="I167" i="39"/>
  <c r="I168" i="39"/>
  <c r="I169" i="39"/>
  <c r="I170" i="39"/>
  <c r="I171" i="39"/>
  <c r="I172" i="39"/>
  <c r="I173" i="39"/>
  <c r="I174" i="39"/>
  <c r="I175" i="39"/>
  <c r="I176" i="39"/>
  <c r="I177" i="39"/>
  <c r="I178" i="39"/>
  <c r="I179" i="39"/>
  <c r="I180" i="39"/>
  <c r="I181" i="39"/>
  <c r="I182" i="39"/>
  <c r="I183" i="39"/>
  <c r="I184" i="39"/>
  <c r="I185" i="39"/>
  <c r="I186" i="39"/>
  <c r="I187" i="39"/>
  <c r="I188" i="39"/>
  <c r="I189" i="39"/>
  <c r="I190" i="39"/>
  <c r="I191" i="39"/>
  <c r="I192" i="39"/>
  <c r="I193" i="39"/>
  <c r="I194" i="39"/>
  <c r="I195" i="39"/>
  <c r="I196" i="39"/>
  <c r="I197" i="39"/>
  <c r="I198" i="39"/>
  <c r="I199" i="39"/>
  <c r="I200" i="39"/>
  <c r="I201" i="39"/>
  <c r="I202" i="39"/>
  <c r="I203" i="39"/>
  <c r="I204" i="39"/>
  <c r="I205" i="39"/>
  <c r="I206" i="39"/>
  <c r="I207" i="39"/>
  <c r="I208" i="39"/>
  <c r="I209" i="39"/>
  <c r="I210" i="39"/>
  <c r="I211" i="39"/>
  <c r="I212" i="39"/>
  <c r="I213" i="39"/>
  <c r="I214" i="39"/>
  <c r="I215" i="39"/>
  <c r="I216" i="39"/>
  <c r="I217" i="39"/>
  <c r="I218" i="39"/>
  <c r="I219" i="39"/>
  <c r="I220" i="39"/>
  <c r="I221" i="39"/>
  <c r="I222" i="39"/>
  <c r="I223" i="39"/>
  <c r="I224" i="39"/>
  <c r="I225" i="39"/>
  <c r="I226" i="39"/>
  <c r="I227" i="39"/>
  <c r="I228" i="39"/>
  <c r="I229" i="39"/>
  <c r="I230" i="39"/>
  <c r="I231" i="39"/>
  <c r="I232" i="39"/>
  <c r="I233" i="39"/>
  <c r="I234" i="39"/>
  <c r="I235" i="39"/>
  <c r="I236" i="39"/>
  <c r="I237" i="39"/>
  <c r="I238" i="39"/>
  <c r="I239" i="39"/>
  <c r="I240" i="39"/>
  <c r="I241" i="39"/>
  <c r="I242" i="39"/>
  <c r="I243" i="39"/>
  <c r="I244" i="39"/>
  <c r="I245" i="39"/>
  <c r="I246" i="39"/>
  <c r="I247" i="39"/>
  <c r="I248" i="39"/>
  <c r="I249" i="39"/>
  <c r="I250" i="39"/>
  <c r="I251" i="39"/>
  <c r="I252" i="39"/>
  <c r="I253" i="39"/>
  <c r="I254" i="39"/>
  <c r="I255" i="39"/>
  <c r="I256" i="39"/>
  <c r="I257" i="39"/>
  <c r="I258" i="39"/>
  <c r="I259" i="39"/>
  <c r="I260" i="39"/>
  <c r="I261" i="39"/>
  <c r="I262" i="39"/>
  <c r="I263" i="39"/>
  <c r="I264" i="39"/>
  <c r="I265" i="39"/>
  <c r="I266" i="39"/>
  <c r="I267" i="39"/>
  <c r="I268" i="39"/>
  <c r="I269" i="39"/>
  <c r="I270" i="39"/>
  <c r="I271" i="39"/>
  <c r="I272" i="39"/>
  <c r="I273" i="39"/>
  <c r="I274" i="39"/>
  <c r="I275" i="39"/>
  <c r="I276" i="39"/>
  <c r="I277" i="39"/>
  <c r="I278" i="39"/>
  <c r="I279" i="39"/>
  <c r="I280" i="39"/>
  <c r="I281" i="39"/>
  <c r="I282" i="39"/>
  <c r="I283" i="39"/>
  <c r="I284" i="39"/>
  <c r="I285" i="39"/>
  <c r="I286" i="39"/>
  <c r="I287" i="39"/>
  <c r="I288" i="39"/>
  <c r="I289" i="39"/>
  <c r="I290" i="39"/>
  <c r="I291" i="39"/>
  <c r="I292" i="39"/>
  <c r="I293" i="39"/>
  <c r="I294" i="39"/>
  <c r="I295" i="39"/>
  <c r="I296" i="39"/>
  <c r="I297" i="39"/>
  <c r="I298" i="39"/>
  <c r="I299" i="39"/>
  <c r="I300" i="39"/>
  <c r="I301" i="39"/>
  <c r="I302" i="39"/>
  <c r="I303" i="39"/>
  <c r="I304" i="39"/>
  <c r="I305" i="39"/>
  <c r="I306" i="39"/>
  <c r="I307" i="39"/>
  <c r="I308" i="39"/>
  <c r="I309" i="39"/>
  <c r="I310" i="39"/>
  <c r="I311" i="39"/>
  <c r="I312" i="39"/>
  <c r="I313" i="39"/>
  <c r="I314" i="39"/>
  <c r="I315" i="39"/>
  <c r="I316" i="39"/>
  <c r="I317" i="39"/>
  <c r="I318" i="39"/>
  <c r="I319" i="39"/>
  <c r="I320" i="39"/>
  <c r="I321" i="39"/>
  <c r="I322" i="39"/>
  <c r="I323" i="39"/>
  <c r="I324" i="39"/>
  <c r="I325" i="39"/>
  <c r="I326" i="39"/>
  <c r="I327" i="39"/>
  <c r="I328" i="39"/>
  <c r="I329" i="39"/>
  <c r="I330" i="39"/>
  <c r="I331" i="39"/>
  <c r="I332" i="39"/>
  <c r="I333" i="39"/>
  <c r="I334" i="39"/>
  <c r="I335" i="39"/>
  <c r="I336" i="39"/>
  <c r="I337" i="39"/>
  <c r="I338" i="39"/>
  <c r="I339" i="39"/>
  <c r="I340" i="39"/>
  <c r="I341" i="39"/>
  <c r="I342" i="39"/>
  <c r="I343" i="39"/>
  <c r="I344" i="39"/>
  <c r="I345" i="39"/>
  <c r="I346" i="39"/>
  <c r="I347" i="39"/>
  <c r="I348" i="39"/>
  <c r="I349" i="39"/>
  <c r="I350" i="39"/>
  <c r="I351" i="39"/>
  <c r="I352" i="39"/>
  <c r="I353" i="39"/>
  <c r="I354" i="39"/>
  <c r="I355" i="39"/>
  <c r="I356" i="39"/>
  <c r="I357" i="39"/>
  <c r="I358" i="39"/>
  <c r="I9" i="39"/>
  <c r="D20" i="49"/>
  <c r="D356" i="49"/>
  <c r="D10" i="49"/>
  <c r="D11" i="49"/>
  <c r="D12" i="49"/>
  <c r="D13" i="49"/>
  <c r="D14" i="49"/>
  <c r="D15" i="49"/>
  <c r="D16" i="49"/>
  <c r="D17" i="49"/>
  <c r="D18" i="49"/>
  <c r="D19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43" i="49"/>
  <c r="D44" i="49"/>
  <c r="D45" i="49"/>
  <c r="D46" i="49"/>
  <c r="D47" i="49"/>
  <c r="D48" i="49"/>
  <c r="D49" i="49"/>
  <c r="D50" i="49"/>
  <c r="D51" i="49"/>
  <c r="D52" i="49"/>
  <c r="D53" i="49"/>
  <c r="D54" i="49"/>
  <c r="D55" i="49"/>
  <c r="D56" i="49"/>
  <c r="D57" i="49"/>
  <c r="D58" i="49"/>
  <c r="D59" i="49"/>
  <c r="D60" i="49"/>
  <c r="D61" i="49"/>
  <c r="D62" i="49"/>
  <c r="D63" i="49"/>
  <c r="D64" i="49"/>
  <c r="D65" i="49"/>
  <c r="D66" i="49"/>
  <c r="D67" i="49"/>
  <c r="D68" i="49"/>
  <c r="D69" i="49"/>
  <c r="D70" i="49"/>
  <c r="D71" i="49"/>
  <c r="D72" i="49"/>
  <c r="D73" i="49"/>
  <c r="D74" i="49"/>
  <c r="D75" i="49"/>
  <c r="D76" i="49"/>
  <c r="D77" i="49"/>
  <c r="D78" i="49"/>
  <c r="D79" i="49"/>
  <c r="D80" i="49"/>
  <c r="D81" i="49"/>
  <c r="D82" i="49"/>
  <c r="D83" i="49"/>
  <c r="D84" i="49"/>
  <c r="D85" i="49"/>
  <c r="D86" i="49"/>
  <c r="D87" i="49"/>
  <c r="D88" i="49"/>
  <c r="D89" i="49"/>
  <c r="D90" i="49"/>
  <c r="D91" i="49"/>
  <c r="D92" i="49"/>
  <c r="D93" i="49"/>
  <c r="D94" i="49"/>
  <c r="D95" i="49"/>
  <c r="D96" i="49"/>
  <c r="D97" i="49"/>
  <c r="D98" i="49"/>
  <c r="D99" i="49"/>
  <c r="D100" i="49"/>
  <c r="D101" i="49"/>
  <c r="D102" i="49"/>
  <c r="D103" i="49"/>
  <c r="D104" i="49"/>
  <c r="D105" i="49"/>
  <c r="D106" i="49"/>
  <c r="D107" i="49"/>
  <c r="D108" i="49"/>
  <c r="D109" i="49"/>
  <c r="D110" i="49"/>
  <c r="D111" i="49"/>
  <c r="D112" i="49"/>
  <c r="D113" i="49"/>
  <c r="D114" i="49"/>
  <c r="D115" i="49"/>
  <c r="D116" i="49"/>
  <c r="D117" i="49"/>
  <c r="D118" i="49"/>
  <c r="D119" i="49"/>
  <c r="D120" i="49"/>
  <c r="D121" i="49"/>
  <c r="D122" i="49"/>
  <c r="D123" i="49"/>
  <c r="D124" i="49"/>
  <c r="D125" i="49"/>
  <c r="D126" i="49"/>
  <c r="D127" i="49"/>
  <c r="D128" i="49"/>
  <c r="D129" i="49"/>
  <c r="D130" i="49"/>
  <c r="D131" i="49"/>
  <c r="D132" i="49"/>
  <c r="D133" i="49"/>
  <c r="D134" i="49"/>
  <c r="D135" i="49"/>
  <c r="D136" i="49"/>
  <c r="D137" i="49"/>
  <c r="D138" i="49"/>
  <c r="D139" i="49"/>
  <c r="D140" i="49"/>
  <c r="D141" i="49"/>
  <c r="D142" i="49"/>
  <c r="D143" i="49"/>
  <c r="D144" i="49"/>
  <c r="D145" i="49"/>
  <c r="D146" i="49"/>
  <c r="D147" i="49"/>
  <c r="D148" i="49"/>
  <c r="D149" i="49"/>
  <c r="D150" i="49"/>
  <c r="D151" i="49"/>
  <c r="D152" i="49"/>
  <c r="D153" i="49"/>
  <c r="D154" i="49"/>
  <c r="D155" i="49"/>
  <c r="D156" i="49"/>
  <c r="D157" i="49"/>
  <c r="D158" i="49"/>
  <c r="D159" i="49"/>
  <c r="D160" i="49"/>
  <c r="D161" i="49"/>
  <c r="D162" i="49"/>
  <c r="D163" i="49"/>
  <c r="D164" i="49"/>
  <c r="D165" i="49"/>
  <c r="D166" i="49"/>
  <c r="D167" i="49"/>
  <c r="D168" i="49"/>
  <c r="D169" i="49"/>
  <c r="D170" i="49"/>
  <c r="D171" i="49"/>
  <c r="D172" i="49"/>
  <c r="D173" i="49"/>
  <c r="D174" i="49"/>
  <c r="D175" i="49"/>
  <c r="D176" i="49"/>
  <c r="D177" i="49"/>
  <c r="D178" i="49"/>
  <c r="D179" i="49"/>
  <c r="D180" i="49"/>
  <c r="D181" i="49"/>
  <c r="D182" i="49"/>
  <c r="D183" i="49"/>
  <c r="D184" i="49"/>
  <c r="D185" i="49"/>
  <c r="D186" i="49"/>
  <c r="D187" i="49"/>
  <c r="D188" i="49"/>
  <c r="D189" i="49"/>
  <c r="D190" i="49"/>
  <c r="D191" i="49"/>
  <c r="D192" i="49"/>
  <c r="D193" i="49"/>
  <c r="D194" i="49"/>
  <c r="D195" i="49"/>
  <c r="D196" i="49"/>
  <c r="D197" i="49"/>
  <c r="D198" i="49"/>
  <c r="D199" i="49"/>
  <c r="D200" i="49"/>
  <c r="D201" i="49"/>
  <c r="D202" i="49"/>
  <c r="D203" i="49"/>
  <c r="D204" i="49"/>
  <c r="D205" i="49"/>
  <c r="D206" i="49"/>
  <c r="D207" i="49"/>
  <c r="D208" i="49"/>
  <c r="D209" i="49"/>
  <c r="D210" i="49"/>
  <c r="D211" i="49"/>
  <c r="D212" i="49"/>
  <c r="D213" i="49"/>
  <c r="D214" i="49"/>
  <c r="D215" i="49"/>
  <c r="D216" i="49"/>
  <c r="D217" i="49"/>
  <c r="D218" i="49"/>
  <c r="D219" i="49"/>
  <c r="D220" i="49"/>
  <c r="D221" i="49"/>
  <c r="D222" i="49"/>
  <c r="D223" i="49"/>
  <c r="D224" i="49"/>
  <c r="D225" i="49"/>
  <c r="D226" i="49"/>
  <c r="D227" i="49"/>
  <c r="D228" i="49"/>
  <c r="D229" i="49"/>
  <c r="D230" i="49"/>
  <c r="D231" i="49"/>
  <c r="D232" i="49"/>
  <c r="D233" i="49"/>
  <c r="D234" i="49"/>
  <c r="D235" i="49"/>
  <c r="D236" i="49"/>
  <c r="D237" i="49"/>
  <c r="D238" i="49"/>
  <c r="D239" i="49"/>
  <c r="D240" i="49"/>
  <c r="D241" i="49"/>
  <c r="D242" i="49"/>
  <c r="D243" i="49"/>
  <c r="D244" i="49"/>
  <c r="D245" i="49"/>
  <c r="D246" i="49"/>
  <c r="D247" i="49"/>
  <c r="D248" i="49"/>
  <c r="D249" i="49"/>
  <c r="D250" i="49"/>
  <c r="D251" i="49"/>
  <c r="D252" i="49"/>
  <c r="D253" i="49"/>
  <c r="D254" i="49"/>
  <c r="D255" i="49"/>
  <c r="D256" i="49"/>
  <c r="D257" i="49"/>
  <c r="D258" i="49"/>
  <c r="D259" i="49"/>
  <c r="D260" i="49"/>
  <c r="D261" i="49"/>
  <c r="D262" i="49"/>
  <c r="D263" i="49"/>
  <c r="D264" i="49"/>
  <c r="D265" i="49"/>
  <c r="D266" i="49"/>
  <c r="D267" i="49"/>
  <c r="D268" i="49"/>
  <c r="D269" i="49"/>
  <c r="D270" i="49"/>
  <c r="D271" i="49"/>
  <c r="D272" i="49"/>
  <c r="D273" i="49"/>
  <c r="D274" i="49"/>
  <c r="D275" i="49"/>
  <c r="D276" i="49"/>
  <c r="D277" i="49"/>
  <c r="D278" i="49"/>
  <c r="D279" i="49"/>
  <c r="D280" i="49"/>
  <c r="D281" i="49"/>
  <c r="D282" i="49"/>
  <c r="D283" i="49"/>
  <c r="D284" i="49"/>
  <c r="D285" i="49"/>
  <c r="D286" i="49"/>
  <c r="D287" i="49"/>
  <c r="D288" i="49"/>
  <c r="D289" i="49"/>
  <c r="D290" i="49"/>
  <c r="D291" i="49"/>
  <c r="D292" i="49"/>
  <c r="D293" i="49"/>
  <c r="D294" i="49"/>
  <c r="D295" i="49"/>
  <c r="D296" i="49"/>
  <c r="D297" i="49"/>
  <c r="D298" i="49"/>
  <c r="D299" i="49"/>
  <c r="D300" i="49"/>
  <c r="D301" i="49"/>
  <c r="D302" i="49"/>
  <c r="D303" i="49"/>
  <c r="D304" i="49"/>
  <c r="D305" i="49"/>
  <c r="D306" i="49"/>
  <c r="D307" i="49"/>
  <c r="D308" i="49"/>
  <c r="D309" i="49"/>
  <c r="D310" i="49"/>
  <c r="D311" i="49"/>
  <c r="D312" i="49"/>
  <c r="D313" i="49"/>
  <c r="D314" i="49"/>
  <c r="D315" i="49"/>
  <c r="D316" i="49"/>
  <c r="D317" i="49"/>
  <c r="D318" i="49"/>
  <c r="D319" i="49"/>
  <c r="D320" i="49"/>
  <c r="D321" i="49"/>
  <c r="D322" i="49"/>
  <c r="D323" i="49"/>
  <c r="D324" i="49"/>
  <c r="D325" i="49"/>
  <c r="D326" i="49"/>
  <c r="D327" i="49"/>
  <c r="D328" i="49"/>
  <c r="D329" i="49"/>
  <c r="D330" i="49"/>
  <c r="D331" i="49"/>
  <c r="D332" i="49"/>
  <c r="D333" i="49"/>
  <c r="D334" i="49"/>
  <c r="D335" i="49"/>
  <c r="D336" i="49"/>
  <c r="D337" i="49"/>
  <c r="D338" i="49"/>
  <c r="D339" i="49"/>
  <c r="D340" i="49"/>
  <c r="D341" i="49"/>
  <c r="D342" i="49"/>
  <c r="D343" i="49"/>
  <c r="D344" i="49"/>
  <c r="D345" i="49"/>
  <c r="D346" i="49"/>
  <c r="D347" i="49"/>
  <c r="D348" i="49"/>
  <c r="D349" i="49"/>
  <c r="D350" i="49"/>
  <c r="D351" i="49"/>
  <c r="D352" i="49"/>
  <c r="D353" i="49"/>
  <c r="D354" i="49"/>
  <c r="D355" i="49"/>
  <c r="D357" i="49"/>
  <c r="D358" i="49"/>
  <c r="D359" i="49"/>
  <c r="D360" i="49"/>
  <c r="D361" i="49"/>
  <c r="D362" i="49"/>
  <c r="J362" i="49" s="1"/>
  <c r="D363" i="49"/>
  <c r="D364" i="49"/>
  <c r="D365" i="49"/>
  <c r="D366" i="49"/>
  <c r="D367" i="49"/>
  <c r="D368" i="49"/>
  <c r="D369" i="49"/>
  <c r="D370" i="49"/>
  <c r="D371" i="49"/>
  <c r="D372" i="49"/>
  <c r="D373" i="49"/>
  <c r="D374" i="49"/>
  <c r="D375" i="49"/>
  <c r="D376" i="49"/>
  <c r="D377" i="49"/>
  <c r="D378" i="49"/>
  <c r="D379" i="49"/>
  <c r="D380" i="49"/>
  <c r="D381" i="49"/>
  <c r="D382" i="49"/>
  <c r="D383" i="49"/>
  <c r="D384" i="49"/>
  <c r="D385" i="49"/>
  <c r="D386" i="49"/>
  <c r="J386" i="49" s="1"/>
  <c r="D387" i="49"/>
  <c r="D388" i="49"/>
  <c r="D389" i="49"/>
  <c r="D390" i="49"/>
  <c r="D391" i="49"/>
  <c r="D392" i="49"/>
  <c r="D393" i="49"/>
  <c r="D394" i="49"/>
  <c r="D395" i="49"/>
  <c r="D396" i="49"/>
  <c r="D397" i="49"/>
  <c r="D398" i="49"/>
  <c r="J398" i="49" s="1"/>
  <c r="D399" i="49"/>
  <c r="D400" i="49"/>
  <c r="D401" i="49"/>
  <c r="D402" i="49"/>
  <c r="D403" i="49"/>
  <c r="D404" i="49"/>
  <c r="D405" i="49"/>
  <c r="D406" i="49"/>
  <c r="D407" i="49"/>
  <c r="D408" i="49"/>
  <c r="D409" i="49"/>
  <c r="D410" i="49"/>
  <c r="J410" i="49" s="1"/>
  <c r="D411" i="49"/>
  <c r="J411" i="49" s="1"/>
  <c r="D412" i="49"/>
  <c r="D413" i="49"/>
  <c r="D414" i="49"/>
  <c r="D415" i="49"/>
  <c r="D416" i="49"/>
  <c r="J416" i="49" s="1"/>
  <c r="D417" i="49"/>
  <c r="D418" i="49"/>
  <c r="D419" i="49"/>
  <c r="D420" i="49"/>
  <c r="D421" i="49"/>
  <c r="D422" i="49"/>
  <c r="J422" i="49" s="1"/>
  <c r="D423" i="49"/>
  <c r="D424" i="49"/>
  <c r="D425" i="49"/>
  <c r="D426" i="49"/>
  <c r="D427" i="49"/>
  <c r="D428" i="49"/>
  <c r="J428" i="49" s="1"/>
  <c r="D429" i="49"/>
  <c r="D430" i="49"/>
  <c r="D431" i="49"/>
  <c r="D432" i="49"/>
  <c r="D433" i="49"/>
  <c r="D434" i="49"/>
  <c r="J434" i="49" s="1"/>
  <c r="D435" i="49"/>
  <c r="J435" i="49" s="1"/>
  <c r="D436" i="49"/>
  <c r="D437" i="49"/>
  <c r="D438" i="49"/>
  <c r="D439" i="49"/>
  <c r="D440" i="49"/>
  <c r="D441" i="49"/>
  <c r="D442" i="49"/>
  <c r="D443" i="49"/>
  <c r="D444" i="49"/>
  <c r="D445" i="49"/>
  <c r="D446" i="49"/>
  <c r="J446" i="49" s="1"/>
  <c r="D447" i="49"/>
  <c r="D448" i="49"/>
  <c r="D449" i="49"/>
  <c r="D450" i="49"/>
  <c r="D451" i="49"/>
  <c r="D452" i="49"/>
  <c r="D453" i="49"/>
  <c r="J453" i="49" s="1"/>
  <c r="D454" i="49"/>
  <c r="D455" i="49"/>
  <c r="D456" i="49"/>
  <c r="D457" i="49"/>
  <c r="D458" i="49"/>
  <c r="J458" i="49" s="1"/>
  <c r="D459" i="49"/>
  <c r="D460" i="49"/>
  <c r="D461" i="49"/>
  <c r="D462" i="49"/>
  <c r="D463" i="49"/>
  <c r="D464" i="49"/>
  <c r="D465" i="49"/>
  <c r="D466" i="49"/>
  <c r="D467" i="49"/>
  <c r="D468" i="49"/>
  <c r="D469" i="49"/>
  <c r="D470" i="49"/>
  <c r="D471" i="49"/>
  <c r="D472" i="49"/>
  <c r="D473" i="49"/>
  <c r="D474" i="49"/>
  <c r="D475" i="49"/>
  <c r="D476" i="49"/>
  <c r="D477" i="49"/>
  <c r="D478" i="49"/>
  <c r="D479" i="49"/>
  <c r="D480" i="49"/>
  <c r="D481" i="49"/>
  <c r="D482" i="49"/>
  <c r="J482" i="49" s="1"/>
  <c r="D483" i="49"/>
  <c r="J483" i="49" s="1"/>
  <c r="D484" i="49"/>
  <c r="D485" i="49"/>
  <c r="D486" i="49"/>
  <c r="D487" i="49"/>
  <c r="D488" i="49"/>
  <c r="J488" i="49" s="1"/>
  <c r="D489" i="49"/>
  <c r="D490" i="49"/>
  <c r="D491" i="49"/>
  <c r="D492" i="49"/>
  <c r="D493" i="49"/>
  <c r="D494" i="49"/>
  <c r="J494" i="49" s="1"/>
  <c r="D495" i="49"/>
  <c r="D496" i="49"/>
  <c r="D497" i="49"/>
  <c r="D498" i="49"/>
  <c r="D499" i="49"/>
  <c r="D500" i="49"/>
  <c r="J500" i="49" s="1"/>
  <c r="D501" i="49"/>
  <c r="D502" i="49"/>
  <c r="D503" i="49"/>
  <c r="D504" i="49"/>
  <c r="D505" i="49"/>
  <c r="D506" i="49"/>
  <c r="J506" i="49" s="1"/>
  <c r="D507" i="49"/>
  <c r="D508" i="49"/>
  <c r="D509" i="49"/>
  <c r="D510" i="49"/>
  <c r="D511" i="49"/>
  <c r="D512" i="49"/>
  <c r="D513" i="49"/>
  <c r="D514" i="49"/>
  <c r="D515" i="49"/>
  <c r="D516" i="49"/>
  <c r="D517" i="49"/>
  <c r="D518" i="49"/>
  <c r="D519" i="49"/>
  <c r="D520" i="49"/>
  <c r="D521" i="49"/>
  <c r="D522" i="49"/>
  <c r="D523" i="49"/>
  <c r="D524" i="49"/>
  <c r="D525" i="49"/>
  <c r="D526" i="49"/>
  <c r="D527" i="49"/>
  <c r="D528" i="49"/>
  <c r="D529" i="49"/>
  <c r="D530" i="49"/>
  <c r="D531" i="49"/>
  <c r="D532" i="49"/>
  <c r="D533" i="49"/>
  <c r="D534" i="49"/>
  <c r="D535" i="49"/>
  <c r="D536" i="49"/>
  <c r="J536" i="49" s="1"/>
  <c r="D537" i="49"/>
  <c r="D538" i="49"/>
  <c r="D539" i="49"/>
  <c r="D540" i="49"/>
  <c r="D541" i="49"/>
  <c r="D542" i="49"/>
  <c r="D543" i="49"/>
  <c r="D544" i="49"/>
  <c r="D545" i="49"/>
  <c r="D546" i="49"/>
  <c r="D547" i="49"/>
  <c r="D548" i="49"/>
  <c r="D549" i="49"/>
  <c r="D550" i="49"/>
  <c r="D551" i="49"/>
  <c r="D552" i="49"/>
  <c r="D553" i="49"/>
  <c r="D554" i="49"/>
  <c r="D555" i="49"/>
  <c r="D556" i="49"/>
  <c r="D557" i="49"/>
  <c r="D558" i="49"/>
  <c r="D559" i="49"/>
  <c r="D560" i="49"/>
  <c r="D561" i="49"/>
  <c r="J561" i="49" s="1"/>
  <c r="D562" i="49"/>
  <c r="D563" i="49"/>
  <c r="D564" i="49"/>
  <c r="D565" i="49"/>
  <c r="D566" i="49"/>
  <c r="D567" i="49"/>
  <c r="J567" i="49" s="1"/>
  <c r="D568" i="49"/>
  <c r="D569" i="49"/>
  <c r="D570" i="49"/>
  <c r="D571" i="49"/>
  <c r="D572" i="49"/>
  <c r="D573" i="49"/>
  <c r="D574" i="49"/>
  <c r="D575" i="49"/>
  <c r="D576" i="49"/>
  <c r="D577" i="49"/>
  <c r="D578" i="49"/>
  <c r="D579" i="49"/>
  <c r="D580" i="49"/>
  <c r="D581" i="49"/>
  <c r="D582" i="49"/>
  <c r="D583" i="49"/>
  <c r="D584" i="49"/>
  <c r="D585" i="49"/>
  <c r="D586" i="49"/>
  <c r="D587" i="49"/>
  <c r="D588" i="49"/>
  <c r="D589" i="49"/>
  <c r="D590" i="49"/>
  <c r="D591" i="49"/>
  <c r="D592" i="49"/>
  <c r="D593" i="49"/>
  <c r="D594" i="49"/>
  <c r="D595" i="49"/>
  <c r="D596" i="49"/>
  <c r="D597" i="49"/>
  <c r="D598" i="49"/>
  <c r="D599" i="49"/>
  <c r="D600" i="49"/>
  <c r="D601" i="49"/>
  <c r="D602" i="49"/>
  <c r="D603" i="49"/>
  <c r="D604" i="49"/>
  <c r="D605" i="49"/>
  <c r="D606" i="49"/>
  <c r="D607" i="49"/>
  <c r="D608" i="49"/>
  <c r="D609" i="49"/>
  <c r="D610" i="49"/>
  <c r="D611" i="49"/>
  <c r="D612" i="49"/>
  <c r="D613" i="49"/>
  <c r="D614" i="49"/>
  <c r="J614" i="49" s="1"/>
  <c r="D615" i="49"/>
  <c r="D616" i="49"/>
  <c r="D617" i="49"/>
  <c r="D618" i="49"/>
  <c r="D619" i="49"/>
  <c r="D620" i="49"/>
  <c r="D621" i="49"/>
  <c r="J621" i="49" s="1"/>
  <c r="D622" i="49"/>
  <c r="D623" i="49"/>
  <c r="D624" i="49"/>
  <c r="D625" i="49"/>
  <c r="D626" i="49"/>
  <c r="D627" i="49"/>
  <c r="D628" i="49"/>
  <c r="D629" i="49"/>
  <c r="D630" i="49"/>
  <c r="D631" i="49"/>
  <c r="D632" i="49"/>
  <c r="D633" i="49"/>
  <c r="D634" i="49"/>
  <c r="D635" i="49"/>
  <c r="D636" i="49"/>
  <c r="D637" i="49"/>
  <c r="D638" i="49"/>
  <c r="D639" i="49"/>
  <c r="D640" i="49"/>
  <c r="D641" i="49"/>
  <c r="D642" i="49"/>
  <c r="D643" i="49"/>
  <c r="D644" i="49"/>
  <c r="D645" i="49"/>
  <c r="D646" i="49"/>
  <c r="D647" i="49"/>
  <c r="D648" i="49"/>
  <c r="D649" i="49"/>
  <c r="D650" i="49"/>
  <c r="D651" i="49"/>
  <c r="D652" i="49"/>
  <c r="D653" i="49"/>
  <c r="D654" i="49"/>
  <c r="D655" i="49"/>
  <c r="D656" i="49"/>
  <c r="D657" i="49"/>
  <c r="D658" i="49"/>
  <c r="D659" i="49"/>
  <c r="D660" i="49"/>
  <c r="D661" i="49"/>
  <c r="D662" i="49"/>
  <c r="D663" i="49"/>
  <c r="J663" i="49" s="1"/>
  <c r="D664" i="49"/>
  <c r="D665" i="49"/>
  <c r="D666" i="49"/>
  <c r="D667" i="49"/>
  <c r="D668" i="49"/>
  <c r="D669" i="49"/>
  <c r="D670" i="49"/>
  <c r="D671" i="49"/>
  <c r="D672" i="49"/>
  <c r="D673" i="49"/>
  <c r="D674" i="49"/>
  <c r="J674" i="49" s="1"/>
  <c r="D675" i="49"/>
  <c r="D676" i="49"/>
  <c r="D677" i="49"/>
  <c r="D678" i="49"/>
  <c r="D679" i="49"/>
  <c r="D680" i="49"/>
  <c r="D681" i="49"/>
  <c r="D682" i="49"/>
  <c r="D683" i="49"/>
  <c r="D684" i="49"/>
  <c r="D685" i="49"/>
  <c r="D686" i="49"/>
  <c r="D687" i="49"/>
  <c r="D688" i="49"/>
  <c r="D689" i="49"/>
  <c r="D690" i="49"/>
  <c r="D691" i="49"/>
  <c r="D692" i="49"/>
  <c r="D693" i="49"/>
  <c r="D694" i="49"/>
  <c r="D695" i="49"/>
  <c r="D696" i="49"/>
  <c r="D697" i="49"/>
  <c r="D698" i="49"/>
  <c r="D699" i="49"/>
  <c r="D700" i="49"/>
  <c r="D701" i="49"/>
  <c r="D702" i="49"/>
  <c r="D703" i="49"/>
  <c r="D704" i="49"/>
  <c r="D705" i="49"/>
  <c r="D706" i="49"/>
  <c r="D707" i="49"/>
  <c r="D708" i="49"/>
  <c r="D709" i="49"/>
  <c r="D710" i="49"/>
  <c r="D711" i="49"/>
  <c r="D712" i="49"/>
  <c r="D713" i="49"/>
  <c r="D714" i="49"/>
  <c r="D715" i="49"/>
  <c r="D716" i="49"/>
  <c r="D717" i="49"/>
  <c r="J717" i="49" s="1"/>
  <c r="D718" i="49"/>
  <c r="D719" i="49"/>
  <c r="D720" i="49"/>
  <c r="D721" i="49"/>
  <c r="D722" i="49"/>
  <c r="D723" i="49"/>
  <c r="D724" i="49"/>
  <c r="D725" i="49"/>
  <c r="D726" i="49"/>
  <c r="D727" i="49"/>
  <c r="D728" i="49"/>
  <c r="D729" i="49"/>
  <c r="D730" i="49"/>
  <c r="D731" i="49"/>
  <c r="D732" i="49"/>
  <c r="D733" i="49"/>
  <c r="D734" i="49"/>
  <c r="D735" i="49"/>
  <c r="D736" i="49"/>
  <c r="D737" i="49"/>
  <c r="D738" i="49"/>
  <c r="D739" i="49"/>
  <c r="D740" i="49"/>
  <c r="D741" i="49"/>
  <c r="D742" i="49"/>
  <c r="D743" i="49"/>
  <c r="D744" i="49"/>
  <c r="D745" i="49"/>
  <c r="D746" i="49"/>
  <c r="D747" i="49"/>
  <c r="J747" i="49" s="1"/>
  <c r="D748" i="49"/>
  <c r="D749" i="49"/>
  <c r="D750" i="49"/>
  <c r="D751" i="49"/>
  <c r="D752" i="49"/>
  <c r="D753" i="49"/>
  <c r="D754" i="49"/>
  <c r="D755" i="49"/>
  <c r="D756" i="49"/>
  <c r="D757" i="49"/>
  <c r="D758" i="49"/>
  <c r="D759" i="49"/>
  <c r="J759" i="49" s="1"/>
  <c r="D760" i="49"/>
  <c r="D761" i="49"/>
  <c r="D762" i="49"/>
  <c r="D763" i="49"/>
  <c r="D764" i="49"/>
  <c r="D765" i="49"/>
  <c r="D766" i="49"/>
  <c r="D767" i="49"/>
  <c r="D768" i="49"/>
  <c r="D769" i="49"/>
  <c r="D770" i="49"/>
  <c r="D771" i="49"/>
  <c r="D772" i="49"/>
  <c r="D773" i="49"/>
  <c r="D774" i="49"/>
  <c r="D775" i="49"/>
  <c r="D776" i="49"/>
  <c r="D777" i="49"/>
  <c r="D778" i="49"/>
  <c r="D779" i="49"/>
  <c r="D780" i="49"/>
  <c r="D781" i="49"/>
  <c r="D782" i="49"/>
  <c r="J782" i="49" s="1"/>
  <c r="D783" i="49"/>
  <c r="D784" i="49"/>
  <c r="D785" i="49"/>
  <c r="D786" i="49"/>
  <c r="D787" i="49"/>
  <c r="D788" i="49"/>
  <c r="D789" i="49"/>
  <c r="D790" i="49"/>
  <c r="D791" i="49"/>
  <c r="D792" i="49"/>
  <c r="D793" i="49"/>
  <c r="D794" i="49"/>
  <c r="D795" i="49"/>
  <c r="J795" i="49" s="1"/>
  <c r="D796" i="49"/>
  <c r="D797" i="49"/>
  <c r="D798" i="49"/>
  <c r="D799" i="49"/>
  <c r="D800" i="49"/>
  <c r="D801" i="49"/>
  <c r="D802" i="49"/>
  <c r="D803" i="49"/>
  <c r="D804" i="49"/>
  <c r="D805" i="49"/>
  <c r="D806" i="49"/>
  <c r="D807" i="49"/>
  <c r="J807" i="49" s="1"/>
  <c r="D808" i="49"/>
  <c r="D809" i="49"/>
  <c r="D810" i="49"/>
  <c r="D811" i="49"/>
  <c r="D812" i="49"/>
  <c r="D813" i="49"/>
  <c r="D814" i="49"/>
  <c r="D815" i="49"/>
  <c r="D816" i="49"/>
  <c r="D817" i="49"/>
  <c r="D818" i="49"/>
  <c r="J818" i="49" s="1"/>
  <c r="D819" i="49"/>
  <c r="J819" i="49" s="1"/>
  <c r="D820" i="49"/>
  <c r="D821" i="49"/>
  <c r="D822" i="49"/>
  <c r="D823" i="49"/>
  <c r="D824" i="49"/>
  <c r="D825" i="49"/>
  <c r="D826" i="49"/>
  <c r="D827" i="49"/>
  <c r="D828" i="49"/>
  <c r="D829" i="49"/>
  <c r="D830" i="49"/>
  <c r="D831" i="49"/>
  <c r="J831" i="49" s="1"/>
  <c r="D832" i="49"/>
  <c r="D833" i="49"/>
  <c r="D834" i="49"/>
  <c r="D835" i="49"/>
  <c r="D836" i="49"/>
  <c r="D837" i="49"/>
  <c r="D838" i="49"/>
  <c r="D839" i="49"/>
  <c r="D840" i="49"/>
  <c r="D841" i="49"/>
  <c r="D842" i="49"/>
  <c r="D843" i="49"/>
  <c r="J843" i="49" s="1"/>
  <c r="D844" i="49"/>
  <c r="D845" i="49"/>
  <c r="D846" i="49"/>
  <c r="D847" i="49"/>
  <c r="D848" i="49"/>
  <c r="D849" i="49"/>
  <c r="D850" i="49"/>
  <c r="D851" i="49"/>
  <c r="D852" i="49"/>
  <c r="D853" i="49"/>
  <c r="D854" i="49"/>
  <c r="D855" i="49"/>
  <c r="J855" i="49" s="1"/>
  <c r="D856" i="49"/>
  <c r="D857" i="49"/>
  <c r="D858" i="49"/>
  <c r="D859" i="49"/>
  <c r="D860" i="49"/>
  <c r="D861" i="49"/>
  <c r="D862" i="49"/>
  <c r="D863" i="49"/>
  <c r="D864" i="49"/>
  <c r="D865" i="49"/>
  <c r="D866" i="49"/>
  <c r="D867" i="49"/>
  <c r="J867" i="49" s="1"/>
  <c r="D868" i="49"/>
  <c r="D869" i="49"/>
  <c r="D870" i="49"/>
  <c r="D871" i="49"/>
  <c r="D872" i="49"/>
  <c r="D873" i="49"/>
  <c r="D874" i="49"/>
  <c r="D875" i="49"/>
  <c r="D876" i="49"/>
  <c r="D877" i="49"/>
  <c r="D878" i="49"/>
  <c r="D879" i="49"/>
  <c r="J879" i="49" s="1"/>
  <c r="D880" i="49"/>
  <c r="D881" i="49"/>
  <c r="D882" i="49"/>
  <c r="D883" i="49"/>
  <c r="D884" i="49"/>
  <c r="D885" i="49"/>
  <c r="D886" i="49"/>
  <c r="D887" i="49"/>
  <c r="D888" i="49"/>
  <c r="D889" i="49"/>
  <c r="D890" i="49"/>
  <c r="J890" i="49" s="1"/>
  <c r="D891" i="49"/>
  <c r="D892" i="49"/>
  <c r="D893" i="49"/>
  <c r="D894" i="49"/>
  <c r="D895" i="49"/>
  <c r="D896" i="49"/>
  <c r="D897" i="49"/>
  <c r="D898" i="49"/>
  <c r="D899" i="49"/>
  <c r="D900" i="49"/>
  <c r="D901" i="49"/>
  <c r="D902" i="49"/>
  <c r="D903" i="49"/>
  <c r="D904" i="49"/>
  <c r="D905" i="49"/>
  <c r="D906" i="49"/>
  <c r="D907" i="49"/>
  <c r="D908" i="49"/>
  <c r="J908" i="49" s="1"/>
  <c r="D909" i="49"/>
  <c r="D910" i="49"/>
  <c r="D911" i="49"/>
  <c r="D912" i="49"/>
  <c r="D913" i="49"/>
  <c r="D914" i="49"/>
  <c r="D915" i="49"/>
  <c r="J915" i="49" s="1"/>
  <c r="D916" i="49"/>
  <c r="D917" i="49"/>
  <c r="D918" i="49"/>
  <c r="D919" i="49"/>
  <c r="D920" i="49"/>
  <c r="D921" i="49"/>
  <c r="D922" i="49"/>
  <c r="D923" i="49"/>
  <c r="D924" i="49"/>
  <c r="D925" i="49"/>
  <c r="D926" i="49"/>
  <c r="D927" i="49"/>
  <c r="J927" i="49" s="1"/>
  <c r="D928" i="49"/>
  <c r="D929" i="49"/>
  <c r="D930" i="49"/>
  <c r="D931" i="49"/>
  <c r="D932" i="49"/>
  <c r="J932" i="49" s="1"/>
  <c r="D933" i="49"/>
  <c r="D934" i="49"/>
  <c r="D935" i="49"/>
  <c r="D936" i="49"/>
  <c r="D937" i="49"/>
  <c r="D938" i="49"/>
  <c r="J938" i="49" s="1"/>
  <c r="D939" i="49"/>
  <c r="D940" i="49"/>
  <c r="D941" i="49"/>
  <c r="D942" i="49"/>
  <c r="D943" i="49"/>
  <c r="D944" i="49"/>
  <c r="J944" i="49" s="1"/>
  <c r="D945" i="49"/>
  <c r="D946" i="49"/>
  <c r="D947" i="49"/>
  <c r="D948" i="49"/>
  <c r="D949" i="49"/>
  <c r="D950" i="49"/>
  <c r="D951" i="49"/>
  <c r="D952" i="49"/>
  <c r="D953" i="49"/>
  <c r="D954" i="49"/>
  <c r="D955" i="49"/>
  <c r="D956" i="49"/>
  <c r="D957" i="49"/>
  <c r="D958" i="49"/>
  <c r="D959" i="49"/>
  <c r="D960" i="49"/>
  <c r="D961" i="49"/>
  <c r="D962" i="49"/>
  <c r="J962" i="49" s="1"/>
  <c r="D963" i="49"/>
  <c r="D964" i="49"/>
  <c r="D965" i="49"/>
  <c r="D966" i="49"/>
  <c r="D967" i="49"/>
  <c r="D968" i="49"/>
  <c r="J968" i="49" s="1"/>
  <c r="D969" i="49"/>
  <c r="D970" i="49"/>
  <c r="D971" i="49"/>
  <c r="D972" i="49"/>
  <c r="D973" i="49"/>
  <c r="D974" i="49"/>
  <c r="J974" i="49" s="1"/>
  <c r="D975" i="49"/>
  <c r="D976" i="49"/>
  <c r="D977" i="49"/>
  <c r="D978" i="49"/>
  <c r="D979" i="49"/>
  <c r="D980" i="49"/>
  <c r="J980" i="49" s="1"/>
  <c r="D981" i="49"/>
  <c r="D982" i="49"/>
  <c r="D983" i="49"/>
  <c r="D984" i="49"/>
  <c r="D985" i="49"/>
  <c r="D986" i="49"/>
  <c r="D987" i="49"/>
  <c r="D988" i="49"/>
  <c r="D989" i="49"/>
  <c r="D990" i="49"/>
  <c r="D991" i="49"/>
  <c r="D992" i="49"/>
  <c r="D993" i="49"/>
  <c r="D994" i="49"/>
  <c r="D995" i="49"/>
  <c r="D996" i="49"/>
  <c r="D997" i="49"/>
  <c r="D998" i="49"/>
  <c r="J998" i="49" s="1"/>
  <c r="D999" i="49"/>
  <c r="J999" i="49" s="1"/>
  <c r="D1000" i="49"/>
  <c r="D1001" i="49"/>
  <c r="D1002" i="49"/>
  <c r="D1003" i="49"/>
  <c r="D1004" i="49"/>
  <c r="J1004" i="49" s="1"/>
  <c r="D1005" i="49"/>
  <c r="J1005" i="49" s="1"/>
  <c r="D1006" i="49"/>
  <c r="D1007" i="49"/>
  <c r="D1008" i="49"/>
  <c r="D1009" i="49"/>
  <c r="D1010" i="49"/>
  <c r="J1010" i="49" s="1"/>
  <c r="D1011" i="49"/>
  <c r="D1012" i="49"/>
  <c r="D1013" i="49"/>
  <c r="D1014" i="49"/>
  <c r="D1015" i="49"/>
  <c r="D1016" i="49"/>
  <c r="J1016" i="49" s="1"/>
  <c r="D1017" i="49"/>
  <c r="D1018" i="49"/>
  <c r="D1019" i="49"/>
  <c r="D1020" i="49"/>
  <c r="D1021" i="49"/>
  <c r="D1022" i="49"/>
  <c r="D1023" i="49"/>
  <c r="D1024" i="49"/>
  <c r="D1025" i="49"/>
  <c r="D1026" i="49"/>
  <c r="D1027" i="49"/>
  <c r="D1028" i="49"/>
  <c r="D1029" i="49"/>
  <c r="D1030" i="49"/>
  <c r="D1031" i="49"/>
  <c r="D1032" i="49"/>
  <c r="D1033" i="49"/>
  <c r="D1034" i="49"/>
  <c r="J1034" i="49" s="1"/>
  <c r="D1035" i="49"/>
  <c r="J1035" i="49" s="1"/>
  <c r="D1036" i="49"/>
  <c r="D1037" i="49"/>
  <c r="D1038" i="49"/>
  <c r="D1039" i="49"/>
  <c r="D1040" i="49"/>
  <c r="J1040" i="49" s="1"/>
  <c r="D1041" i="49"/>
  <c r="J1041" i="49" s="1"/>
  <c r="D1042" i="49"/>
  <c r="D1043" i="49"/>
  <c r="D1044" i="49"/>
  <c r="D1045" i="49"/>
  <c r="D1046" i="49"/>
  <c r="J1046" i="49" s="1"/>
  <c r="D1047" i="49"/>
  <c r="D1048" i="49"/>
  <c r="D1049" i="49"/>
  <c r="D1050" i="49"/>
  <c r="D1051" i="49"/>
  <c r="D1052" i="49"/>
  <c r="J1052" i="49" s="1"/>
  <c r="D1053" i="49"/>
  <c r="D1054" i="49"/>
  <c r="D1055" i="49"/>
  <c r="D1056" i="49"/>
  <c r="D1057" i="49"/>
  <c r="D1058" i="49"/>
  <c r="D1059" i="49"/>
  <c r="D1060" i="49"/>
  <c r="D1061" i="49"/>
  <c r="D1062" i="49"/>
  <c r="D1063" i="49"/>
  <c r="D1064" i="49"/>
  <c r="D1065" i="49"/>
  <c r="D1066" i="49"/>
  <c r="D1067" i="49"/>
  <c r="D1068" i="49"/>
  <c r="D1069" i="49"/>
  <c r="D1070" i="49"/>
  <c r="J1070" i="49" s="1"/>
  <c r="D1071" i="49"/>
  <c r="J1071" i="49" s="1"/>
  <c r="D1072" i="49"/>
  <c r="D1073" i="49"/>
  <c r="D1074" i="49"/>
  <c r="D1075" i="49"/>
  <c r="D1076" i="49"/>
  <c r="J1076" i="49" s="1"/>
  <c r="D1077" i="49"/>
  <c r="J1077" i="49" s="1"/>
  <c r="D1078" i="49"/>
  <c r="D1079" i="49"/>
  <c r="D1080" i="49"/>
  <c r="D1081" i="49"/>
  <c r="D1082" i="49"/>
  <c r="J1082" i="49" s="1"/>
  <c r="D1083" i="49"/>
  <c r="D1084" i="49"/>
  <c r="D1085" i="49"/>
  <c r="D1086" i="49"/>
  <c r="D1087" i="49"/>
  <c r="D1088" i="49"/>
  <c r="D1089" i="49"/>
  <c r="D1090" i="49"/>
  <c r="D1091" i="49"/>
  <c r="D1092" i="49"/>
  <c r="D1093" i="49"/>
  <c r="D1094" i="49"/>
  <c r="J1094" i="49" s="1"/>
  <c r="D1095" i="49"/>
  <c r="D1096" i="49"/>
  <c r="D1097" i="49"/>
  <c r="D1098" i="49"/>
  <c r="D1099" i="49"/>
  <c r="D1100" i="49"/>
  <c r="D1101" i="49"/>
  <c r="D1102" i="49"/>
  <c r="D1103" i="49"/>
  <c r="D1104" i="49"/>
  <c r="D1105" i="49"/>
  <c r="D1106" i="49"/>
  <c r="J1106" i="49" s="1"/>
  <c r="D1107" i="49"/>
  <c r="D1108" i="49"/>
  <c r="D9" i="49"/>
  <c r="J361" i="49"/>
  <c r="J364" i="49"/>
  <c r="J366" i="49"/>
  <c r="J370" i="49"/>
  <c r="J371" i="49"/>
  <c r="J373" i="49"/>
  <c r="J374" i="49"/>
  <c r="J376" i="49"/>
  <c r="J378" i="49"/>
  <c r="J381" i="49"/>
  <c r="J382" i="49"/>
  <c r="J383" i="49"/>
  <c r="J385" i="49"/>
  <c r="J388" i="49"/>
  <c r="J390" i="49"/>
  <c r="J394" i="49"/>
  <c r="J395" i="49"/>
  <c r="J397" i="49"/>
  <c r="J400" i="49"/>
  <c r="J402" i="49"/>
  <c r="J406" i="49"/>
  <c r="J407" i="49"/>
  <c r="J409" i="49"/>
  <c r="J412" i="49"/>
  <c r="J414" i="49"/>
  <c r="J418" i="49"/>
  <c r="J419" i="49"/>
  <c r="J421" i="49"/>
  <c r="J424" i="49"/>
  <c r="J426" i="49"/>
  <c r="J430" i="49"/>
  <c r="J431" i="49"/>
  <c r="J433" i="49"/>
  <c r="J436" i="49"/>
  <c r="J438" i="49"/>
  <c r="J440" i="49"/>
  <c r="J442" i="49"/>
  <c r="J443" i="49"/>
  <c r="J445" i="49"/>
  <c r="J447" i="49"/>
  <c r="J448" i="49"/>
  <c r="J450" i="49"/>
  <c r="J452" i="49"/>
  <c r="J454" i="49"/>
  <c r="J455" i="49"/>
  <c r="J457" i="49"/>
  <c r="J462" i="49"/>
  <c r="J466" i="49"/>
  <c r="J467" i="49"/>
  <c r="J469" i="49"/>
  <c r="J470" i="49"/>
  <c r="J472" i="49"/>
  <c r="J474" i="49"/>
  <c r="J478" i="49"/>
  <c r="J479" i="49"/>
  <c r="J481" i="49"/>
  <c r="J484" i="49"/>
  <c r="J486" i="49"/>
  <c r="J490" i="49"/>
  <c r="J491" i="49"/>
  <c r="J493" i="49"/>
  <c r="J495" i="49"/>
  <c r="J496" i="49"/>
  <c r="J498" i="49"/>
  <c r="J502" i="49"/>
  <c r="J503" i="49"/>
  <c r="J505" i="49"/>
  <c r="J508" i="49"/>
  <c r="J510" i="49"/>
  <c r="J514" i="49"/>
  <c r="J515" i="49"/>
  <c r="J516" i="49"/>
  <c r="J520" i="49"/>
  <c r="J523" i="49"/>
  <c r="J528" i="49"/>
  <c r="J529" i="49"/>
  <c r="J533" i="49"/>
  <c r="J534" i="49"/>
  <c r="J538" i="49"/>
  <c r="J539" i="49"/>
  <c r="J540" i="49"/>
  <c r="J541" i="49"/>
  <c r="J544" i="49"/>
  <c r="J545" i="49"/>
  <c r="J546" i="49"/>
  <c r="J550" i="49"/>
  <c r="J551" i="49"/>
  <c r="J552" i="49"/>
  <c r="J553" i="49"/>
  <c r="J556" i="49"/>
  <c r="J557" i="49"/>
  <c r="J558" i="49"/>
  <c r="J562" i="49"/>
  <c r="J563" i="49"/>
  <c r="J564" i="49"/>
  <c r="J569" i="49"/>
  <c r="J570" i="49"/>
  <c r="J573" i="49"/>
  <c r="J574" i="49"/>
  <c r="J575" i="49"/>
  <c r="J576" i="49"/>
  <c r="J577" i="49"/>
  <c r="J580" i="49"/>
  <c r="J581" i="49"/>
  <c r="J582" i="49"/>
  <c r="J586" i="49"/>
  <c r="J587" i="49"/>
  <c r="J588" i="49"/>
  <c r="J589" i="49"/>
  <c r="J592" i="49"/>
  <c r="J593" i="49"/>
  <c r="J594" i="49"/>
  <c r="J598" i="49"/>
  <c r="J599" i="49"/>
  <c r="J600" i="49"/>
  <c r="J605" i="49"/>
  <c r="J606" i="49"/>
  <c r="J610" i="49"/>
  <c r="J611" i="49"/>
  <c r="J612" i="49"/>
  <c r="J613" i="49"/>
  <c r="J617" i="49"/>
  <c r="J618" i="49"/>
  <c r="J619" i="49"/>
  <c r="J623" i="49"/>
  <c r="J625" i="49"/>
  <c r="J629" i="49"/>
  <c r="J630" i="49"/>
  <c r="J631" i="49"/>
  <c r="J635" i="49"/>
  <c r="J636" i="49"/>
  <c r="J637" i="49"/>
  <c r="J641" i="49"/>
  <c r="J642" i="49"/>
  <c r="J643" i="49"/>
  <c r="J647" i="49"/>
  <c r="J649" i="49"/>
  <c r="J651" i="49"/>
  <c r="J653" i="49"/>
  <c r="J654" i="49"/>
  <c r="J655" i="49"/>
  <c r="J659" i="49"/>
  <c r="J660" i="49"/>
  <c r="J661" i="49"/>
  <c r="J665" i="49"/>
  <c r="J666" i="49"/>
  <c r="J667" i="49"/>
  <c r="J671" i="49"/>
  <c r="J672" i="49"/>
  <c r="J673" i="49"/>
  <c r="J677" i="49"/>
  <c r="J678" i="49"/>
  <c r="J679" i="49"/>
  <c r="J683" i="49"/>
  <c r="J685" i="49"/>
  <c r="J686" i="49"/>
  <c r="J689" i="49"/>
  <c r="J690" i="49"/>
  <c r="J691" i="49"/>
  <c r="J694" i="49"/>
  <c r="J695" i="49"/>
  <c r="J696" i="49"/>
  <c r="J697" i="49"/>
  <c r="J701" i="49"/>
  <c r="J702" i="49"/>
  <c r="J703" i="49"/>
  <c r="J707" i="49"/>
  <c r="J708" i="49"/>
  <c r="J709" i="49"/>
  <c r="J711" i="49"/>
  <c r="J713" i="49"/>
  <c r="J714" i="49"/>
  <c r="J715" i="49"/>
  <c r="J719" i="49"/>
  <c r="J721" i="49"/>
  <c r="J725" i="49"/>
  <c r="J726" i="49"/>
  <c r="J727" i="49"/>
  <c r="J730" i="49"/>
  <c r="J731" i="49"/>
  <c r="J732" i="49"/>
  <c r="J733" i="49"/>
  <c r="J735" i="49"/>
  <c r="J737" i="49"/>
  <c r="J738" i="49"/>
  <c r="J739" i="49"/>
  <c r="J743" i="49"/>
  <c r="J744" i="49"/>
  <c r="J745" i="49"/>
  <c r="J749" i="49"/>
  <c r="J750" i="49"/>
  <c r="J751" i="49"/>
  <c r="J755" i="49"/>
  <c r="J757" i="49"/>
  <c r="J761" i="49"/>
  <c r="J762" i="49"/>
  <c r="J763" i="49"/>
  <c r="J766" i="49"/>
  <c r="J767" i="49"/>
  <c r="J768" i="49"/>
  <c r="J769" i="49"/>
  <c r="J773" i="49"/>
  <c r="J774" i="49"/>
  <c r="J775" i="49"/>
  <c r="J779" i="49"/>
  <c r="J780" i="49"/>
  <c r="J781" i="49"/>
  <c r="J785" i="49"/>
  <c r="J786" i="49"/>
  <c r="J787" i="49"/>
  <c r="J791" i="49"/>
  <c r="J793" i="49"/>
  <c r="J794" i="49"/>
  <c r="J797" i="49"/>
  <c r="J798" i="49"/>
  <c r="J799" i="49"/>
  <c r="J803" i="49"/>
  <c r="J809" i="49"/>
  <c r="J810" i="49"/>
  <c r="J811" i="49"/>
  <c r="J815" i="49"/>
  <c r="J821" i="49"/>
  <c r="J822" i="49"/>
  <c r="J823" i="49"/>
  <c r="J827" i="49"/>
  <c r="J833" i="49"/>
  <c r="J834" i="49"/>
  <c r="J835" i="49"/>
  <c r="J839" i="49"/>
  <c r="J845" i="49"/>
  <c r="J846" i="49"/>
  <c r="J847" i="49"/>
  <c r="J851" i="49"/>
  <c r="J857" i="49"/>
  <c r="J858" i="49"/>
  <c r="J859" i="49"/>
  <c r="J863" i="49"/>
  <c r="J869" i="49"/>
  <c r="J870" i="49"/>
  <c r="J871" i="49"/>
  <c r="J875" i="49"/>
  <c r="J881" i="49"/>
  <c r="J883" i="49"/>
  <c r="J886" i="49"/>
  <c r="J889" i="49"/>
  <c r="J893" i="49"/>
  <c r="J895" i="49"/>
  <c r="J898" i="49"/>
  <c r="J901" i="49"/>
  <c r="J905" i="49"/>
  <c r="J907" i="49"/>
  <c r="J910" i="49"/>
  <c r="J913" i="49"/>
  <c r="J914" i="49"/>
  <c r="J917" i="49"/>
  <c r="J919" i="49"/>
  <c r="J920" i="49"/>
  <c r="J922" i="49"/>
  <c r="J925" i="49"/>
  <c r="J929" i="49"/>
  <c r="J931" i="49"/>
  <c r="J934" i="49"/>
  <c r="J937" i="49"/>
  <c r="J941" i="49"/>
  <c r="J943" i="49"/>
  <c r="J946" i="49"/>
  <c r="J949" i="49"/>
  <c r="J953" i="49"/>
  <c r="J955" i="49"/>
  <c r="J958" i="49"/>
  <c r="J961" i="49"/>
  <c r="J963" i="49"/>
  <c r="J964" i="49"/>
  <c r="J965" i="49"/>
  <c r="J966" i="49"/>
  <c r="J967" i="49"/>
  <c r="J970" i="49"/>
  <c r="J971" i="49"/>
  <c r="J972" i="49"/>
  <c r="J973" i="49"/>
  <c r="J976" i="49"/>
  <c r="J977" i="49"/>
  <c r="J978" i="49"/>
  <c r="J979" i="49"/>
  <c r="J981" i="49"/>
  <c r="J982" i="49"/>
  <c r="J983" i="49"/>
  <c r="J984" i="49"/>
  <c r="J985" i="49"/>
  <c r="J988" i="49"/>
  <c r="J989" i="49"/>
  <c r="J990" i="49"/>
  <c r="J991" i="49"/>
  <c r="J992" i="49"/>
  <c r="J993" i="49"/>
  <c r="J994" i="49"/>
  <c r="J995" i="49"/>
  <c r="J996" i="49"/>
  <c r="J997" i="49"/>
  <c r="J1000" i="49"/>
  <c r="J1001" i="49"/>
  <c r="J1002" i="49"/>
  <c r="J1003" i="49"/>
  <c r="J1006" i="49"/>
  <c r="J1007" i="49"/>
  <c r="J1008" i="49"/>
  <c r="J1009" i="49"/>
  <c r="J1012" i="49"/>
  <c r="J1013" i="49"/>
  <c r="J1014" i="49"/>
  <c r="J1015" i="49"/>
  <c r="J1017" i="49"/>
  <c r="J1018" i="49"/>
  <c r="J1019" i="49"/>
  <c r="J1020" i="49"/>
  <c r="J1021" i="49"/>
  <c r="J1024" i="49"/>
  <c r="J1025" i="49"/>
  <c r="J1026" i="49"/>
  <c r="J1027" i="49"/>
  <c r="J1028" i="49"/>
  <c r="J1029" i="49"/>
  <c r="J1030" i="49"/>
  <c r="J1031" i="49"/>
  <c r="J1032" i="49"/>
  <c r="J1033" i="49"/>
  <c r="J1036" i="49"/>
  <c r="J1037" i="49"/>
  <c r="J1038" i="49"/>
  <c r="J1039" i="49"/>
  <c r="J1042" i="49"/>
  <c r="J1043" i="49"/>
  <c r="J1044" i="49"/>
  <c r="J1045" i="49"/>
  <c r="J1048" i="49"/>
  <c r="J1049" i="49"/>
  <c r="J1050" i="49"/>
  <c r="J1051" i="49"/>
  <c r="J1053" i="49"/>
  <c r="J1054" i="49"/>
  <c r="J1055" i="49"/>
  <c r="J1056" i="49"/>
  <c r="J1057" i="49"/>
  <c r="J1060" i="49"/>
  <c r="J1061" i="49"/>
  <c r="J1062" i="49"/>
  <c r="J1063" i="49"/>
  <c r="J1064" i="49"/>
  <c r="J1065" i="49"/>
  <c r="J1066" i="49"/>
  <c r="J1067" i="49"/>
  <c r="J1068" i="49"/>
  <c r="J1069" i="49"/>
  <c r="J1072" i="49"/>
  <c r="J1073" i="49"/>
  <c r="J1074" i="49"/>
  <c r="J1075" i="49"/>
  <c r="J1078" i="49"/>
  <c r="J1080" i="49"/>
  <c r="J1084" i="49"/>
  <c r="J1086" i="49"/>
  <c r="J1090" i="49"/>
  <c r="J1092" i="49"/>
  <c r="J1096" i="49"/>
  <c r="J1098" i="49"/>
  <c r="J1102" i="49"/>
  <c r="J1104" i="49"/>
  <c r="J1108" i="49"/>
  <c r="J951" i="49" l="1"/>
  <c r="J771" i="49"/>
  <c r="J753" i="49"/>
  <c r="J669" i="49"/>
  <c r="J633" i="49"/>
  <c r="J609" i="49"/>
  <c r="J579" i="49"/>
  <c r="J441" i="49"/>
  <c r="J375" i="49"/>
  <c r="J1100" i="49"/>
  <c r="J926" i="49"/>
  <c r="J783" i="49"/>
  <c r="J741" i="49"/>
  <c r="J723" i="49"/>
  <c r="J687" i="49"/>
  <c r="J657" i="49"/>
  <c r="J555" i="49"/>
  <c r="J537" i="49"/>
  <c r="J489" i="49"/>
  <c r="J477" i="49"/>
  <c r="J459" i="49"/>
  <c r="J399" i="49"/>
  <c r="J387" i="49"/>
  <c r="J789" i="49"/>
  <c r="J681" i="49"/>
  <c r="J591" i="49"/>
  <c r="J854" i="49"/>
  <c r="J830" i="49"/>
  <c r="J518" i="49"/>
  <c r="J392" i="49"/>
  <c r="J380" i="49"/>
  <c r="J950" i="49"/>
  <c r="J902" i="49"/>
  <c r="J705" i="49"/>
  <c r="J543" i="49"/>
  <c r="J524" i="49"/>
  <c r="J519" i="49"/>
  <c r="J465" i="49"/>
  <c r="J939" i="49"/>
  <c r="J866" i="49"/>
  <c r="J423" i="49"/>
  <c r="J777" i="49"/>
  <c r="J693" i="49"/>
  <c r="J645" i="49"/>
  <c r="J627" i="49"/>
  <c r="J615" i="49"/>
  <c r="J603" i="49"/>
  <c r="J513" i="49"/>
  <c r="J501" i="49"/>
  <c r="J471" i="49"/>
  <c r="J429" i="49"/>
  <c r="J405" i="49"/>
  <c r="J363" i="49"/>
  <c r="J903" i="49"/>
  <c r="J369" i="49"/>
  <c r="J896" i="49"/>
  <c r="J878" i="49"/>
  <c r="J806" i="49"/>
  <c r="J734" i="49"/>
  <c r="J722" i="49"/>
  <c r="J710" i="49"/>
  <c r="J638" i="49"/>
  <c r="J626" i="49"/>
  <c r="J476" i="49"/>
  <c r="J404" i="49"/>
  <c r="J969" i="49"/>
  <c r="J1059" i="49"/>
  <c r="J987" i="49"/>
  <c r="J770" i="49"/>
  <c r="J746" i="49"/>
  <c r="J729" i="49"/>
  <c r="J512" i="49"/>
  <c r="J507" i="49"/>
  <c r="J891" i="49"/>
  <c r="J765" i="49"/>
  <c r="J699" i="49"/>
  <c r="J675" i="49"/>
  <c r="J597" i="49"/>
  <c r="J531" i="49"/>
  <c r="J417" i="49"/>
  <c r="J639" i="49"/>
  <c r="J1088" i="49"/>
  <c r="J758" i="49"/>
  <c r="J698" i="49"/>
  <c r="J650" i="49"/>
  <c r="J464" i="49"/>
  <c r="J368" i="49"/>
  <c r="J956" i="49"/>
  <c r="J1047" i="49"/>
  <c r="J1023" i="49"/>
  <c r="J1011" i="49"/>
  <c r="J975" i="49"/>
  <c r="J884" i="49"/>
  <c r="J842" i="49"/>
  <c r="J1058" i="49"/>
  <c r="J1022" i="49"/>
  <c r="J986" i="49"/>
  <c r="J662" i="49"/>
  <c r="J393" i="49"/>
  <c r="J848" i="49"/>
  <c r="J460" i="49"/>
  <c r="J942" i="49"/>
  <c r="J894" i="49"/>
  <c r="J792" i="49"/>
  <c r="J1105" i="49"/>
  <c r="J1101" i="49"/>
  <c r="J1097" i="49"/>
  <c r="J1093" i="49"/>
  <c r="J1089" i="49"/>
  <c r="J1087" i="49"/>
  <c r="J1083" i="49"/>
  <c r="J1081" i="49"/>
  <c r="J1079" i="49"/>
  <c r="J812" i="49"/>
  <c r="J658" i="49"/>
  <c r="J836" i="49"/>
  <c r="J784" i="49"/>
  <c r="J712" i="49"/>
  <c r="J565" i="49"/>
  <c r="J548" i="49"/>
  <c r="J463" i="49"/>
  <c r="J959" i="49"/>
  <c r="J935" i="49"/>
  <c r="J918" i="49"/>
  <c r="J911" i="49"/>
  <c r="J887" i="49"/>
  <c r="J824" i="49"/>
  <c r="J720" i="49"/>
  <c r="J634" i="49"/>
  <c r="J1107" i="49"/>
  <c r="J1103" i="49"/>
  <c r="J1099" i="49"/>
  <c r="J1095" i="49"/>
  <c r="J1091" i="49"/>
  <c r="J1085" i="49"/>
  <c r="J872" i="49"/>
  <c r="J800" i="49"/>
  <c r="J748" i="49"/>
  <c r="J676" i="49"/>
  <c r="J954" i="49"/>
  <c r="J947" i="49"/>
  <c r="J930" i="49"/>
  <c r="J923" i="49"/>
  <c r="J906" i="49"/>
  <c r="J899" i="49"/>
  <c r="J860" i="49"/>
  <c r="J756" i="49"/>
  <c r="J684" i="49"/>
  <c r="J776" i="49"/>
  <c r="J740" i="49"/>
  <c r="J704" i="49"/>
  <c r="J652" i="49"/>
  <c r="J568" i="49"/>
  <c r="J960" i="49"/>
  <c r="J948" i="49"/>
  <c r="J936" i="49"/>
  <c r="J924" i="49"/>
  <c r="J912" i="49"/>
  <c r="J900" i="49"/>
  <c r="J888" i="49"/>
  <c r="J880" i="49"/>
  <c r="J877" i="49"/>
  <c r="J874" i="49"/>
  <c r="J865" i="49"/>
  <c r="J862" i="49"/>
  <c r="J853" i="49"/>
  <c r="J850" i="49"/>
  <c r="J841" i="49"/>
  <c r="J838" i="49"/>
  <c r="J829" i="49"/>
  <c r="J826" i="49"/>
  <c r="J817" i="49"/>
  <c r="J814" i="49"/>
  <c r="J805" i="49"/>
  <c r="J802" i="49"/>
  <c r="J778" i="49"/>
  <c r="J760" i="49"/>
  <c r="J742" i="49"/>
  <c r="J724" i="49"/>
  <c r="J706" i="49"/>
  <c r="J688" i="49"/>
  <c r="J670" i="49"/>
  <c r="J585" i="49"/>
  <c r="J578" i="49"/>
  <c r="J571" i="49"/>
  <c r="J522" i="49"/>
  <c r="J499" i="49"/>
  <c r="J391" i="49"/>
  <c r="J820" i="49"/>
  <c r="J796" i="49"/>
  <c r="J788" i="49"/>
  <c r="J752" i="49"/>
  <c r="J716" i="49"/>
  <c r="J680" i="49"/>
  <c r="J646" i="49"/>
  <c r="J622" i="49"/>
  <c r="J601" i="49"/>
  <c r="J584" i="49"/>
  <c r="J957" i="49"/>
  <c r="J945" i="49"/>
  <c r="J933" i="49"/>
  <c r="J921" i="49"/>
  <c r="J909" i="49"/>
  <c r="J897" i="49"/>
  <c r="J885" i="49"/>
  <c r="J868" i="49"/>
  <c r="J856" i="49"/>
  <c r="J844" i="49"/>
  <c r="J832" i="49"/>
  <c r="J808" i="49"/>
  <c r="J952" i="49"/>
  <c r="J940" i="49"/>
  <c r="J928" i="49"/>
  <c r="J916" i="49"/>
  <c r="J904" i="49"/>
  <c r="J892" i="49"/>
  <c r="J882" i="49"/>
  <c r="J876" i="49"/>
  <c r="J873" i="49"/>
  <c r="J864" i="49"/>
  <c r="J861" i="49"/>
  <c r="J852" i="49"/>
  <c r="J849" i="49"/>
  <c r="J840" i="49"/>
  <c r="J837" i="49"/>
  <c r="J828" i="49"/>
  <c r="J825" i="49"/>
  <c r="J816" i="49"/>
  <c r="J813" i="49"/>
  <c r="J804" i="49"/>
  <c r="J801" i="49"/>
  <c r="J790" i="49"/>
  <c r="J772" i="49"/>
  <c r="J754" i="49"/>
  <c r="J736" i="49"/>
  <c r="J718" i="49"/>
  <c r="J700" i="49"/>
  <c r="J682" i="49"/>
  <c r="J664" i="49"/>
  <c r="J648" i="49"/>
  <c r="J640" i="49"/>
  <c r="J624" i="49"/>
  <c r="J604" i="49"/>
  <c r="J532" i="49"/>
  <c r="J427" i="49"/>
  <c r="J764" i="49"/>
  <c r="J728" i="49"/>
  <c r="J692" i="49"/>
  <c r="J607" i="49"/>
  <c r="J549" i="49"/>
  <c r="J542" i="49"/>
  <c r="J535" i="49"/>
  <c r="J628" i="49"/>
  <c r="J616" i="49"/>
  <c r="J590" i="49"/>
  <c r="J583" i="49"/>
  <c r="J554" i="49"/>
  <c r="J547" i="49"/>
  <c r="J527" i="49"/>
  <c r="J596" i="49"/>
  <c r="J560" i="49"/>
  <c r="J517" i="49"/>
  <c r="J511" i="49"/>
  <c r="J475" i="49"/>
  <c r="J439" i="49"/>
  <c r="J403" i="49"/>
  <c r="J367" i="49"/>
  <c r="J668" i="49"/>
  <c r="J656" i="49"/>
  <c r="J644" i="49"/>
  <c r="J632" i="49"/>
  <c r="J620" i="49"/>
  <c r="J608" i="49"/>
  <c r="J602" i="49"/>
  <c r="J595" i="49"/>
  <c r="J566" i="49"/>
  <c r="J559" i="49"/>
  <c r="J530" i="49"/>
  <c r="J572" i="49"/>
  <c r="J487" i="49"/>
  <c r="J451" i="49"/>
  <c r="J415" i="49"/>
  <c r="J379" i="49"/>
  <c r="J526" i="49"/>
  <c r="J521" i="49"/>
  <c r="J504" i="49"/>
  <c r="J492" i="49"/>
  <c r="J480" i="49"/>
  <c r="J468" i="49"/>
  <c r="J456" i="49"/>
  <c r="J444" i="49"/>
  <c r="J432" i="49"/>
  <c r="J420" i="49"/>
  <c r="J408" i="49"/>
  <c r="J396" i="49"/>
  <c r="J384" i="49"/>
  <c r="J372" i="49"/>
  <c r="J360" i="49"/>
  <c r="J359" i="49"/>
  <c r="J525" i="49"/>
  <c r="J358" i="49"/>
  <c r="J509" i="49"/>
  <c r="J497" i="49"/>
  <c r="J485" i="49"/>
  <c r="J473" i="49"/>
  <c r="J461" i="49"/>
  <c r="J449" i="49"/>
  <c r="J437" i="49"/>
  <c r="J425" i="49"/>
  <c r="J413" i="49"/>
  <c r="J401" i="49"/>
  <c r="J389" i="49"/>
  <c r="J377" i="49"/>
  <c r="J365" i="49"/>
  <c r="J107" i="49"/>
  <c r="J106" i="49"/>
  <c r="J105" i="49"/>
  <c r="J104" i="49"/>
  <c r="J101" i="49"/>
  <c r="J100" i="49"/>
  <c r="J99" i="49"/>
  <c r="J98" i="49"/>
  <c r="J95" i="49"/>
  <c r="J94" i="49"/>
  <c r="J93" i="49"/>
  <c r="J92" i="49"/>
  <c r="J89" i="49"/>
  <c r="J88" i="49"/>
  <c r="J87" i="49"/>
  <c r="J86" i="49"/>
  <c r="J85" i="49"/>
  <c r="J84" i="49"/>
  <c r="J83" i="49"/>
  <c r="J82" i="49"/>
  <c r="J81" i="49"/>
  <c r="J80" i="49"/>
  <c r="J79" i="49"/>
  <c r="J78" i="49"/>
  <c r="J77" i="49"/>
  <c r="J76" i="49"/>
  <c r="J75" i="49"/>
  <c r="J74" i="49"/>
  <c r="J73" i="49"/>
  <c r="J72" i="49"/>
  <c r="J71" i="49"/>
  <c r="J70" i="49"/>
  <c r="J69" i="49"/>
  <c r="J68" i="49"/>
  <c r="J67" i="49"/>
  <c r="J66" i="49"/>
  <c r="J65" i="49"/>
  <c r="J64" i="49"/>
  <c r="J63" i="49"/>
  <c r="J62" i="49"/>
  <c r="J61" i="49"/>
  <c r="J60" i="49"/>
  <c r="J59" i="49"/>
  <c r="J58" i="49"/>
  <c r="J57" i="49"/>
  <c r="J56" i="49"/>
  <c r="J55" i="49"/>
  <c r="J54" i="49"/>
  <c r="J53" i="49"/>
  <c r="J52" i="49"/>
  <c r="J51" i="49"/>
  <c r="J50" i="49"/>
  <c r="J49" i="49"/>
  <c r="J48" i="49"/>
  <c r="J47" i="49"/>
  <c r="J46" i="49"/>
  <c r="J45" i="49"/>
  <c r="J44" i="49"/>
  <c r="J43" i="49"/>
  <c r="J42" i="49"/>
  <c r="J41" i="49"/>
  <c r="J40" i="49"/>
  <c r="J39" i="49"/>
  <c r="J38" i="49"/>
  <c r="J37" i="49"/>
  <c r="J36" i="49"/>
  <c r="J35" i="49"/>
  <c r="J34" i="49"/>
  <c r="J33" i="49"/>
  <c r="J32" i="49"/>
  <c r="J31" i="49"/>
  <c r="J30" i="49"/>
  <c r="J29" i="49"/>
  <c r="J28" i="49"/>
  <c r="J27" i="49"/>
  <c r="J26" i="49"/>
  <c r="J25" i="49"/>
  <c r="J24" i="49"/>
  <c r="J23" i="49"/>
  <c r="J22" i="49"/>
  <c r="J21" i="49"/>
  <c r="J20" i="49"/>
  <c r="J19" i="49"/>
  <c r="J18" i="49"/>
  <c r="J17" i="49"/>
  <c r="J16" i="49"/>
  <c r="J15" i="49"/>
  <c r="J14" i="49"/>
  <c r="J13" i="49"/>
  <c r="J12" i="49"/>
  <c r="J10" i="49"/>
  <c r="J9" i="49"/>
  <c r="D34" i="48"/>
  <c r="E37" i="43"/>
  <c r="E36" i="43"/>
  <c r="E35" i="43"/>
  <c r="E34" i="43"/>
  <c r="E33" i="43"/>
  <c r="E32" i="43"/>
  <c r="E31" i="43"/>
  <c r="E30" i="43"/>
  <c r="E29" i="43"/>
  <c r="E28" i="43"/>
  <c r="E27" i="43"/>
  <c r="E26" i="43"/>
  <c r="E25" i="43"/>
  <c r="E24" i="43"/>
  <c r="E23" i="43"/>
  <c r="E22" i="43"/>
  <c r="E21" i="43"/>
  <c r="E20" i="43"/>
  <c r="E19" i="43"/>
  <c r="E18" i="43"/>
  <c r="E17" i="43"/>
  <c r="E16" i="43"/>
  <c r="E15" i="43"/>
  <c r="E14" i="43"/>
  <c r="E13" i="43"/>
  <c r="E12" i="43"/>
  <c r="E11" i="43"/>
  <c r="E10" i="43"/>
  <c r="E9" i="43"/>
  <c r="E37" i="42"/>
  <c r="E36" i="42"/>
  <c r="E35" i="42"/>
  <c r="E34" i="42"/>
  <c r="E33" i="42"/>
  <c r="E32" i="42"/>
  <c r="E31" i="42"/>
  <c r="E30" i="42"/>
  <c r="E29" i="42"/>
  <c r="E28" i="42"/>
  <c r="E27" i="42"/>
  <c r="E26" i="42"/>
  <c r="E25" i="42"/>
  <c r="E24" i="42"/>
  <c r="E23" i="42"/>
  <c r="E22" i="42"/>
  <c r="E21" i="42"/>
  <c r="E20" i="42"/>
  <c r="E19" i="42"/>
  <c r="E18" i="42"/>
  <c r="E17" i="42"/>
  <c r="E16" i="42"/>
  <c r="E15" i="42"/>
  <c r="E14" i="42"/>
  <c r="E13" i="42"/>
  <c r="E12" i="42"/>
  <c r="E11" i="42"/>
  <c r="E10" i="42"/>
  <c r="E9" i="42"/>
  <c r="E37" i="41"/>
  <c r="E36" i="41"/>
  <c r="E35" i="41"/>
  <c r="E34" i="41"/>
  <c r="E33" i="41"/>
  <c r="E32" i="41"/>
  <c r="E31" i="41"/>
  <c r="E30" i="41"/>
  <c r="E29" i="41"/>
  <c r="E28" i="41"/>
  <c r="E27" i="41"/>
  <c r="E26" i="41"/>
  <c r="E25" i="41"/>
  <c r="E24" i="41"/>
  <c r="E23" i="41"/>
  <c r="E22" i="41"/>
  <c r="E21" i="41"/>
  <c r="E20" i="41"/>
  <c r="E19" i="41"/>
  <c r="E18" i="41"/>
  <c r="E17" i="41"/>
  <c r="E16" i="41"/>
  <c r="E15" i="41"/>
  <c r="E14" i="41"/>
  <c r="E13" i="41"/>
  <c r="E12" i="41"/>
  <c r="E11" i="41"/>
  <c r="E10" i="41"/>
  <c r="E9" i="41"/>
  <c r="E479" i="36"/>
  <c r="E478" i="36"/>
  <c r="E477" i="36"/>
  <c r="E476" i="36"/>
  <c r="E475" i="36"/>
  <c r="E474" i="36"/>
  <c r="E473" i="36"/>
  <c r="E472" i="36"/>
  <c r="E471" i="36"/>
  <c r="E470" i="36"/>
  <c r="E469" i="36"/>
  <c r="E468" i="36"/>
  <c r="E467" i="36"/>
  <c r="E466" i="36"/>
  <c r="E465" i="36"/>
  <c r="E464" i="36"/>
  <c r="E463" i="36"/>
  <c r="E462" i="36"/>
  <c r="E461" i="36"/>
  <c r="E460" i="36"/>
  <c r="E459" i="36"/>
  <c r="E458" i="36"/>
  <c r="E457" i="36"/>
  <c r="E456" i="36"/>
  <c r="E455" i="36"/>
  <c r="E454" i="36"/>
  <c r="E453" i="36"/>
  <c r="E452" i="36"/>
  <c r="E451" i="36"/>
  <c r="E450" i="36"/>
  <c r="E449" i="36"/>
  <c r="E448" i="36"/>
  <c r="E447" i="36"/>
  <c r="E446" i="36"/>
  <c r="E445" i="36"/>
  <c r="E444" i="36"/>
  <c r="E443" i="36"/>
  <c r="E442" i="36"/>
  <c r="E441" i="36"/>
  <c r="E440" i="36"/>
  <c r="E439" i="36"/>
  <c r="E438" i="36"/>
  <c r="E437" i="36"/>
  <c r="E436" i="36"/>
  <c r="E435" i="36"/>
  <c r="E434" i="36"/>
  <c r="E433" i="36"/>
  <c r="E432" i="36"/>
  <c r="E431" i="36"/>
  <c r="E430" i="36"/>
  <c r="E429" i="36"/>
  <c r="E428" i="36"/>
  <c r="E427" i="36"/>
  <c r="E426" i="36"/>
  <c r="E425" i="36"/>
  <c r="E424" i="36"/>
  <c r="E423" i="36"/>
  <c r="E422" i="36"/>
  <c r="E421" i="36"/>
  <c r="E420" i="36"/>
  <c r="E419" i="36"/>
  <c r="E418" i="36"/>
  <c r="E417" i="36"/>
  <c r="E416" i="36"/>
  <c r="E415" i="36"/>
  <c r="E414" i="36"/>
  <c r="E413" i="36"/>
  <c r="E412" i="36"/>
  <c r="E411" i="36"/>
  <c r="E410" i="36"/>
  <c r="E409" i="36"/>
  <c r="E408" i="36"/>
  <c r="E407" i="36"/>
  <c r="E406" i="36"/>
  <c r="E405" i="36"/>
  <c r="E404" i="36"/>
  <c r="E403" i="36"/>
  <c r="E402" i="36"/>
  <c r="E401" i="36"/>
  <c r="E400" i="36"/>
  <c r="E399" i="36"/>
  <c r="E398" i="36"/>
  <c r="E397" i="36"/>
  <c r="E396" i="36"/>
  <c r="E395" i="36"/>
  <c r="E394" i="36"/>
  <c r="E393" i="36"/>
  <c r="E392" i="36"/>
  <c r="E391" i="36"/>
  <c r="E390" i="36"/>
  <c r="E389" i="36"/>
  <c r="E388" i="36"/>
  <c r="E387" i="36"/>
  <c r="E386" i="36"/>
  <c r="E385" i="36"/>
  <c r="E384" i="36"/>
  <c r="E383" i="36"/>
  <c r="E382" i="36"/>
  <c r="E381" i="36"/>
  <c r="E380" i="36"/>
  <c r="E379" i="36"/>
  <c r="E378" i="36"/>
  <c r="E377" i="36"/>
  <c r="E376" i="36"/>
  <c r="E375" i="36"/>
  <c r="E374" i="36"/>
  <c r="E373" i="36"/>
  <c r="E372" i="36"/>
  <c r="E371" i="36"/>
  <c r="E370" i="36"/>
  <c r="E369" i="36"/>
  <c r="E368" i="36"/>
  <c r="E367" i="36"/>
  <c r="E366" i="36"/>
  <c r="E365" i="36"/>
  <c r="E364" i="36"/>
  <c r="E363" i="36"/>
  <c r="E362" i="36"/>
  <c r="E361" i="36"/>
  <c r="E360" i="36"/>
  <c r="E359" i="36"/>
  <c r="E358" i="36"/>
  <c r="E357" i="36"/>
  <c r="E356" i="36"/>
  <c r="E355" i="36"/>
  <c r="E354" i="36"/>
  <c r="E353" i="36"/>
  <c r="E352" i="36"/>
  <c r="E351" i="36"/>
  <c r="E350" i="36"/>
  <c r="E349" i="36"/>
  <c r="E348" i="36"/>
  <c r="E347" i="36"/>
  <c r="E346" i="36"/>
  <c r="E345" i="36"/>
  <c r="E344" i="36"/>
  <c r="E343" i="36"/>
  <c r="E342" i="36"/>
  <c r="E341" i="36"/>
  <c r="E340" i="36"/>
  <c r="E339" i="36"/>
  <c r="E338" i="36"/>
  <c r="E337" i="36"/>
  <c r="E336" i="36"/>
  <c r="E335" i="36"/>
  <c r="E334" i="36"/>
  <c r="E333" i="36"/>
  <c r="E332" i="36"/>
  <c r="E331" i="36"/>
  <c r="E330" i="36"/>
  <c r="E329" i="36"/>
  <c r="E328" i="36"/>
  <c r="E327" i="36"/>
  <c r="E326" i="36"/>
  <c r="E325" i="36"/>
  <c r="E324" i="36"/>
  <c r="E323" i="36"/>
  <c r="E322" i="36"/>
  <c r="E321" i="36"/>
  <c r="E320" i="36"/>
  <c r="E319" i="36"/>
  <c r="E318" i="36"/>
  <c r="E317" i="36"/>
  <c r="E316" i="36"/>
  <c r="E315" i="36"/>
  <c r="E314" i="36"/>
  <c r="E313" i="36"/>
  <c r="E312" i="36"/>
  <c r="E311" i="36"/>
  <c r="E310" i="36"/>
  <c r="E309" i="36"/>
  <c r="E308" i="36"/>
  <c r="E307" i="36"/>
  <c r="E306" i="36"/>
  <c r="E305" i="36"/>
  <c r="E304" i="36"/>
  <c r="E303" i="36"/>
  <c r="E302" i="36"/>
  <c r="E301" i="36"/>
  <c r="E300" i="36"/>
  <c r="E299" i="36"/>
  <c r="E298" i="36"/>
  <c r="E297" i="36"/>
  <c r="E296" i="36"/>
  <c r="E295" i="36"/>
  <c r="E294" i="36"/>
  <c r="E293" i="36"/>
  <c r="E292" i="36"/>
  <c r="E291" i="36"/>
  <c r="E290" i="36"/>
  <c r="E289" i="36"/>
  <c r="E288" i="36"/>
  <c r="E287" i="36"/>
  <c r="E286" i="36"/>
  <c r="E285" i="36"/>
  <c r="E284" i="36"/>
  <c r="E283" i="36"/>
  <c r="E282" i="36"/>
  <c r="E281" i="36"/>
  <c r="E280" i="36"/>
  <c r="E279" i="36"/>
  <c r="E278" i="36"/>
  <c r="E277" i="36"/>
  <c r="E276" i="36"/>
  <c r="E275" i="36"/>
  <c r="E274" i="36"/>
  <c r="E273" i="36"/>
  <c r="E272" i="36"/>
  <c r="E271" i="36"/>
  <c r="E270" i="36"/>
  <c r="E269" i="36"/>
  <c r="E268" i="36"/>
  <c r="E267" i="36"/>
  <c r="E266" i="36"/>
  <c r="E265" i="36"/>
  <c r="E264" i="36"/>
  <c r="E263" i="36"/>
  <c r="E262" i="36"/>
  <c r="E261" i="36"/>
  <c r="E260" i="36"/>
  <c r="E259" i="36"/>
  <c r="E258" i="36"/>
  <c r="E257" i="36"/>
  <c r="E256" i="36"/>
  <c r="E255" i="36"/>
  <c r="E254" i="36"/>
  <c r="E253" i="36"/>
  <c r="E252" i="36"/>
  <c r="E251" i="36"/>
  <c r="E250" i="36"/>
  <c r="E249" i="36"/>
  <c r="E248" i="36"/>
  <c r="E247" i="36"/>
  <c r="E246" i="36"/>
  <c r="E245" i="36"/>
  <c r="E244" i="36"/>
  <c r="E243" i="36"/>
  <c r="E242" i="36"/>
  <c r="E241" i="36"/>
  <c r="E240" i="36"/>
  <c r="E239" i="36"/>
  <c r="E238" i="36"/>
  <c r="E237" i="36"/>
  <c r="E236" i="36"/>
  <c r="E235" i="36"/>
  <c r="E234" i="36"/>
  <c r="E233" i="36"/>
  <c r="E232" i="36"/>
  <c r="E231" i="36"/>
  <c r="E230" i="36"/>
  <c r="E229" i="36"/>
  <c r="E228" i="36"/>
  <c r="E227" i="36"/>
  <c r="E226" i="36"/>
  <c r="E225" i="36"/>
  <c r="E224" i="36"/>
  <c r="E223" i="36"/>
  <c r="E222" i="36"/>
  <c r="E221" i="36"/>
  <c r="E220" i="36"/>
  <c r="E219" i="36"/>
  <c r="E218" i="36"/>
  <c r="E217" i="36"/>
  <c r="E216" i="36"/>
  <c r="E215" i="36"/>
  <c r="E214" i="36"/>
  <c r="E213" i="36"/>
  <c r="E212" i="36"/>
  <c r="E211" i="36"/>
  <c r="E210" i="36"/>
  <c r="E209" i="36"/>
  <c r="E208" i="36"/>
  <c r="E207" i="36"/>
  <c r="E206" i="36"/>
  <c r="E205" i="36"/>
  <c r="E204" i="36"/>
  <c r="E203" i="36"/>
  <c r="E202" i="36"/>
  <c r="E201" i="36"/>
  <c r="E200" i="36"/>
  <c r="E199" i="36"/>
  <c r="E198" i="36"/>
  <c r="E197" i="36"/>
  <c r="E196" i="36"/>
  <c r="E195" i="36"/>
  <c r="E194" i="36"/>
  <c r="E193" i="36"/>
  <c r="E192" i="36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E179" i="36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E166" i="36"/>
  <c r="E165" i="36"/>
  <c r="E164" i="36"/>
  <c r="E163" i="36"/>
  <c r="E162" i="36"/>
  <c r="E161" i="36"/>
  <c r="E160" i="36"/>
  <c r="E159" i="36"/>
  <c r="E158" i="36"/>
  <c r="E157" i="36"/>
  <c r="E156" i="36"/>
  <c r="E155" i="36"/>
  <c r="E154" i="36"/>
  <c r="E153" i="36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40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E127" i="36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4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E101" i="36"/>
  <c r="E100" i="36"/>
  <c r="E99" i="36"/>
  <c r="E98" i="36"/>
  <c r="E97" i="36"/>
  <c r="E96" i="36"/>
  <c r="E95" i="36"/>
  <c r="E94" i="36"/>
  <c r="E93" i="36"/>
  <c r="E92" i="36"/>
  <c r="E91" i="36"/>
  <c r="E90" i="36"/>
  <c r="E89" i="36"/>
  <c r="E88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E75" i="36"/>
  <c r="E74" i="36"/>
  <c r="E73" i="36"/>
  <c r="E72" i="36"/>
  <c r="E71" i="36"/>
  <c r="E70" i="36"/>
  <c r="E69" i="36"/>
  <c r="E68" i="36"/>
  <c r="E67" i="36"/>
  <c r="E66" i="36"/>
  <c r="E65" i="36"/>
  <c r="E64" i="36"/>
  <c r="E63" i="36"/>
  <c r="E62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9" i="36"/>
  <c r="E479" i="37"/>
  <c r="E478" i="37"/>
  <c r="E477" i="37"/>
  <c r="E476" i="37"/>
  <c r="E475" i="37"/>
  <c r="E474" i="37"/>
  <c r="E473" i="37"/>
  <c r="E472" i="37"/>
  <c r="E471" i="37"/>
  <c r="E470" i="37"/>
  <c r="E469" i="37"/>
  <c r="E468" i="37"/>
  <c r="E467" i="37"/>
  <c r="E466" i="37"/>
  <c r="E465" i="37"/>
  <c r="E464" i="37"/>
  <c r="E463" i="37"/>
  <c r="E462" i="37"/>
  <c r="E461" i="37"/>
  <c r="E460" i="37"/>
  <c r="E459" i="37"/>
  <c r="E458" i="37"/>
  <c r="E457" i="37"/>
  <c r="E456" i="37"/>
  <c r="E455" i="37"/>
  <c r="E454" i="37"/>
  <c r="E453" i="37"/>
  <c r="E452" i="37"/>
  <c r="E451" i="37"/>
  <c r="E450" i="37"/>
  <c r="E449" i="37"/>
  <c r="E448" i="37"/>
  <c r="E447" i="37"/>
  <c r="E446" i="37"/>
  <c r="E445" i="37"/>
  <c r="E444" i="37"/>
  <c r="E443" i="37"/>
  <c r="E442" i="37"/>
  <c r="E441" i="37"/>
  <c r="E440" i="37"/>
  <c r="E439" i="37"/>
  <c r="E438" i="37"/>
  <c r="E437" i="37"/>
  <c r="E436" i="37"/>
  <c r="E435" i="37"/>
  <c r="E434" i="37"/>
  <c r="E433" i="37"/>
  <c r="E432" i="37"/>
  <c r="E431" i="37"/>
  <c r="E430" i="37"/>
  <c r="E429" i="37"/>
  <c r="E428" i="37"/>
  <c r="E427" i="37"/>
  <c r="E426" i="37"/>
  <c r="E425" i="37"/>
  <c r="E424" i="37"/>
  <c r="E423" i="37"/>
  <c r="E422" i="37"/>
  <c r="E421" i="37"/>
  <c r="E420" i="37"/>
  <c r="E419" i="37"/>
  <c r="E418" i="37"/>
  <c r="E417" i="37"/>
  <c r="E416" i="37"/>
  <c r="E415" i="37"/>
  <c r="E414" i="37"/>
  <c r="E413" i="37"/>
  <c r="E412" i="37"/>
  <c r="E411" i="37"/>
  <c r="E410" i="37"/>
  <c r="E409" i="37"/>
  <c r="E408" i="37"/>
  <c r="E407" i="37"/>
  <c r="E406" i="37"/>
  <c r="E405" i="37"/>
  <c r="E404" i="37"/>
  <c r="E403" i="37"/>
  <c r="E402" i="37"/>
  <c r="E401" i="37"/>
  <c r="E400" i="37"/>
  <c r="E399" i="37"/>
  <c r="E398" i="37"/>
  <c r="E397" i="37"/>
  <c r="E396" i="37"/>
  <c r="E395" i="37"/>
  <c r="E394" i="37"/>
  <c r="E393" i="37"/>
  <c r="E392" i="37"/>
  <c r="E391" i="37"/>
  <c r="E390" i="37"/>
  <c r="E389" i="37"/>
  <c r="E388" i="37"/>
  <c r="E387" i="37"/>
  <c r="E386" i="37"/>
  <c r="E385" i="37"/>
  <c r="E384" i="37"/>
  <c r="E383" i="37"/>
  <c r="E382" i="37"/>
  <c r="E381" i="37"/>
  <c r="E380" i="37"/>
  <c r="E379" i="37"/>
  <c r="E378" i="37"/>
  <c r="E377" i="37"/>
  <c r="E376" i="37"/>
  <c r="E375" i="37"/>
  <c r="E374" i="37"/>
  <c r="E373" i="37"/>
  <c r="E372" i="37"/>
  <c r="E371" i="37"/>
  <c r="E370" i="37"/>
  <c r="E369" i="37"/>
  <c r="E368" i="37"/>
  <c r="E367" i="37"/>
  <c r="E366" i="37"/>
  <c r="E365" i="37"/>
  <c r="E364" i="37"/>
  <c r="E363" i="37"/>
  <c r="E362" i="37"/>
  <c r="E361" i="37"/>
  <c r="E360" i="37"/>
  <c r="E359" i="37"/>
  <c r="E358" i="37"/>
  <c r="E357" i="37"/>
  <c r="E356" i="37"/>
  <c r="E355" i="37"/>
  <c r="E354" i="37"/>
  <c r="E353" i="37"/>
  <c r="E352" i="37"/>
  <c r="E351" i="37"/>
  <c r="E350" i="37"/>
  <c r="E349" i="37"/>
  <c r="E348" i="37"/>
  <c r="E347" i="37"/>
  <c r="E346" i="37"/>
  <c r="E345" i="37"/>
  <c r="E344" i="37"/>
  <c r="E343" i="37"/>
  <c r="E342" i="37"/>
  <c r="E341" i="37"/>
  <c r="E340" i="37"/>
  <c r="E339" i="37"/>
  <c r="E338" i="37"/>
  <c r="E337" i="37"/>
  <c r="E336" i="37"/>
  <c r="E335" i="37"/>
  <c r="E334" i="37"/>
  <c r="E333" i="37"/>
  <c r="E332" i="37"/>
  <c r="E331" i="37"/>
  <c r="E330" i="37"/>
  <c r="E329" i="37"/>
  <c r="E328" i="37"/>
  <c r="E327" i="37"/>
  <c r="E326" i="37"/>
  <c r="E325" i="37"/>
  <c r="E324" i="37"/>
  <c r="E323" i="37"/>
  <c r="E322" i="37"/>
  <c r="E321" i="37"/>
  <c r="E320" i="37"/>
  <c r="E319" i="37"/>
  <c r="E318" i="37"/>
  <c r="E317" i="37"/>
  <c r="E316" i="37"/>
  <c r="E315" i="37"/>
  <c r="E314" i="37"/>
  <c r="E313" i="37"/>
  <c r="E312" i="37"/>
  <c r="E311" i="37"/>
  <c r="E310" i="37"/>
  <c r="E309" i="37"/>
  <c r="E308" i="37"/>
  <c r="E307" i="37"/>
  <c r="E306" i="37"/>
  <c r="E305" i="37"/>
  <c r="E304" i="37"/>
  <c r="E303" i="37"/>
  <c r="E302" i="37"/>
  <c r="E301" i="37"/>
  <c r="E300" i="37"/>
  <c r="E299" i="37"/>
  <c r="E298" i="37"/>
  <c r="E297" i="37"/>
  <c r="E296" i="37"/>
  <c r="E295" i="37"/>
  <c r="E294" i="37"/>
  <c r="E293" i="37"/>
  <c r="E292" i="37"/>
  <c r="E291" i="37"/>
  <c r="E290" i="37"/>
  <c r="E289" i="37"/>
  <c r="E288" i="37"/>
  <c r="E287" i="37"/>
  <c r="E286" i="37"/>
  <c r="E285" i="37"/>
  <c r="E284" i="37"/>
  <c r="E283" i="37"/>
  <c r="E282" i="37"/>
  <c r="E281" i="37"/>
  <c r="E280" i="37"/>
  <c r="E279" i="37"/>
  <c r="E278" i="37"/>
  <c r="E277" i="37"/>
  <c r="E276" i="37"/>
  <c r="E275" i="37"/>
  <c r="E274" i="37"/>
  <c r="E273" i="37"/>
  <c r="E272" i="37"/>
  <c r="E271" i="37"/>
  <c r="E270" i="37"/>
  <c r="E269" i="37"/>
  <c r="E268" i="37"/>
  <c r="E267" i="37"/>
  <c r="E266" i="37"/>
  <c r="E265" i="37"/>
  <c r="E264" i="37"/>
  <c r="E263" i="37"/>
  <c r="E262" i="37"/>
  <c r="E261" i="37"/>
  <c r="E260" i="37"/>
  <c r="E259" i="37"/>
  <c r="E258" i="37"/>
  <c r="E257" i="37"/>
  <c r="E256" i="37"/>
  <c r="E255" i="37"/>
  <c r="E254" i="37"/>
  <c r="E253" i="37"/>
  <c r="E252" i="37"/>
  <c r="E251" i="37"/>
  <c r="E250" i="37"/>
  <c r="E249" i="37"/>
  <c r="E248" i="37"/>
  <c r="E247" i="37"/>
  <c r="E246" i="37"/>
  <c r="E245" i="37"/>
  <c r="E244" i="37"/>
  <c r="E243" i="37"/>
  <c r="E242" i="37"/>
  <c r="E241" i="37"/>
  <c r="E240" i="37"/>
  <c r="E239" i="37"/>
  <c r="E238" i="37"/>
  <c r="E237" i="37"/>
  <c r="E236" i="37"/>
  <c r="E235" i="37"/>
  <c r="E234" i="37"/>
  <c r="E233" i="37"/>
  <c r="E232" i="37"/>
  <c r="E231" i="37"/>
  <c r="E230" i="37"/>
  <c r="E229" i="37"/>
  <c r="E228" i="37"/>
  <c r="E227" i="37"/>
  <c r="E226" i="37"/>
  <c r="E225" i="37"/>
  <c r="E224" i="37"/>
  <c r="E223" i="37"/>
  <c r="E222" i="37"/>
  <c r="E221" i="37"/>
  <c r="E220" i="37"/>
  <c r="E219" i="37"/>
  <c r="E218" i="37"/>
  <c r="E217" i="37"/>
  <c r="E216" i="37"/>
  <c r="E215" i="37"/>
  <c r="E214" i="37"/>
  <c r="E213" i="37"/>
  <c r="E212" i="37"/>
  <c r="E211" i="37"/>
  <c r="E210" i="37"/>
  <c r="E209" i="37"/>
  <c r="E208" i="37"/>
  <c r="E207" i="37"/>
  <c r="E206" i="37"/>
  <c r="E205" i="37"/>
  <c r="E204" i="37"/>
  <c r="E203" i="37"/>
  <c r="E202" i="37"/>
  <c r="E201" i="37"/>
  <c r="E200" i="37"/>
  <c r="E199" i="37"/>
  <c r="E198" i="37"/>
  <c r="E197" i="37"/>
  <c r="E196" i="37"/>
  <c r="E195" i="37"/>
  <c r="E194" i="37"/>
  <c r="E193" i="37"/>
  <c r="E192" i="37"/>
  <c r="E191" i="37"/>
  <c r="E190" i="37"/>
  <c r="E189" i="37"/>
  <c r="E188" i="37"/>
  <c r="E187" i="37"/>
  <c r="E186" i="37"/>
  <c r="E185" i="37"/>
  <c r="E184" i="37"/>
  <c r="E183" i="37"/>
  <c r="E182" i="37"/>
  <c r="E181" i="37"/>
  <c r="E180" i="37"/>
  <c r="E179" i="37"/>
  <c r="E178" i="37"/>
  <c r="E177" i="37"/>
  <c r="E176" i="37"/>
  <c r="E175" i="37"/>
  <c r="E174" i="37"/>
  <c r="E173" i="37"/>
  <c r="E172" i="37"/>
  <c r="E171" i="37"/>
  <c r="E170" i="37"/>
  <c r="E169" i="37"/>
  <c r="E168" i="37"/>
  <c r="E167" i="37"/>
  <c r="E166" i="37"/>
  <c r="E165" i="37"/>
  <c r="E164" i="37"/>
  <c r="E163" i="37"/>
  <c r="E162" i="37"/>
  <c r="E161" i="37"/>
  <c r="E160" i="37"/>
  <c r="E159" i="37"/>
  <c r="E158" i="37"/>
  <c r="E157" i="37"/>
  <c r="E156" i="37"/>
  <c r="E155" i="37"/>
  <c r="E154" i="37"/>
  <c r="E153" i="37"/>
  <c r="E152" i="37"/>
  <c r="E151" i="37"/>
  <c r="E150" i="37"/>
  <c r="E149" i="37"/>
  <c r="E148" i="37"/>
  <c r="E147" i="37"/>
  <c r="E146" i="37"/>
  <c r="E145" i="37"/>
  <c r="E144" i="37"/>
  <c r="E143" i="37"/>
  <c r="E142" i="37"/>
  <c r="E141" i="37"/>
  <c r="E140" i="37"/>
  <c r="E139" i="37"/>
  <c r="E138" i="37"/>
  <c r="E137" i="37"/>
  <c r="E136" i="37"/>
  <c r="E135" i="37"/>
  <c r="E134" i="37"/>
  <c r="E133" i="37"/>
  <c r="E132" i="37"/>
  <c r="E131" i="37"/>
  <c r="E130" i="37"/>
  <c r="E129" i="37"/>
  <c r="E128" i="37"/>
  <c r="E127" i="37"/>
  <c r="E126" i="37"/>
  <c r="E125" i="37"/>
  <c r="E124" i="37"/>
  <c r="E123" i="37"/>
  <c r="E122" i="37"/>
  <c r="E121" i="37"/>
  <c r="E120" i="37"/>
  <c r="E119" i="37"/>
  <c r="E118" i="37"/>
  <c r="E117" i="37"/>
  <c r="E116" i="37"/>
  <c r="E115" i="37"/>
  <c r="E114" i="37"/>
  <c r="E113" i="37"/>
  <c r="E112" i="37"/>
  <c r="E111" i="37"/>
  <c r="E110" i="37"/>
  <c r="E109" i="37"/>
  <c r="E108" i="37"/>
  <c r="E107" i="37"/>
  <c r="E106" i="37"/>
  <c r="E105" i="37"/>
  <c r="E104" i="37"/>
  <c r="E103" i="37"/>
  <c r="E102" i="37"/>
  <c r="E101" i="37"/>
  <c r="E100" i="37"/>
  <c r="E99" i="37"/>
  <c r="E98" i="37"/>
  <c r="E97" i="37"/>
  <c r="E96" i="37"/>
  <c r="E95" i="37"/>
  <c r="E94" i="37"/>
  <c r="E93" i="37"/>
  <c r="E92" i="37"/>
  <c r="E91" i="37"/>
  <c r="E90" i="37"/>
  <c r="E89" i="37"/>
  <c r="E88" i="37"/>
  <c r="E87" i="37"/>
  <c r="E86" i="37"/>
  <c r="E85" i="37"/>
  <c r="E84" i="37"/>
  <c r="E83" i="37"/>
  <c r="E82" i="37"/>
  <c r="E81" i="37"/>
  <c r="E80" i="37"/>
  <c r="E79" i="37"/>
  <c r="E78" i="37"/>
  <c r="E77" i="37"/>
  <c r="E76" i="37"/>
  <c r="E75" i="37"/>
  <c r="E74" i="37"/>
  <c r="E73" i="37"/>
  <c r="E72" i="37"/>
  <c r="E71" i="37"/>
  <c r="E70" i="37"/>
  <c r="E69" i="37"/>
  <c r="E68" i="37"/>
  <c r="E67" i="37"/>
  <c r="E66" i="37"/>
  <c r="E65" i="37"/>
  <c r="E64" i="37"/>
  <c r="E63" i="37"/>
  <c r="E62" i="37"/>
  <c r="E61" i="37"/>
  <c r="E60" i="37"/>
  <c r="E59" i="37"/>
  <c r="E58" i="37"/>
  <c r="E57" i="37"/>
  <c r="E56" i="37"/>
  <c r="E55" i="37"/>
  <c r="E54" i="37"/>
  <c r="E53" i="37"/>
  <c r="E52" i="37"/>
  <c r="E51" i="37"/>
  <c r="E50" i="37"/>
  <c r="E49" i="37"/>
  <c r="E48" i="37"/>
  <c r="E47" i="37"/>
  <c r="E46" i="37"/>
  <c r="E45" i="37"/>
  <c r="E44" i="37"/>
  <c r="E43" i="37"/>
  <c r="E42" i="37"/>
  <c r="E41" i="37"/>
  <c r="E40" i="37"/>
  <c r="E39" i="37"/>
  <c r="E38" i="37"/>
  <c r="E37" i="37"/>
  <c r="E36" i="37"/>
  <c r="E35" i="37"/>
  <c r="E34" i="37"/>
  <c r="E33" i="37"/>
  <c r="E32" i="37"/>
  <c r="E31" i="37"/>
  <c r="E30" i="37"/>
  <c r="E29" i="37"/>
  <c r="E28" i="37"/>
  <c r="E27" i="37"/>
  <c r="E26" i="37"/>
  <c r="E25" i="37"/>
  <c r="E24" i="37"/>
  <c r="E23" i="37"/>
  <c r="E22" i="37"/>
  <c r="E21" i="37"/>
  <c r="E20" i="37"/>
  <c r="E19" i="37"/>
  <c r="E18" i="37"/>
  <c r="E17" i="37"/>
  <c r="E16" i="37"/>
  <c r="E15" i="37"/>
  <c r="E14" i="37"/>
  <c r="E13" i="37"/>
  <c r="E12" i="37"/>
  <c r="E11" i="37"/>
  <c r="E10" i="37"/>
  <c r="E9" i="37"/>
  <c r="E479" i="32"/>
  <c r="E478" i="32"/>
  <c r="E477" i="32"/>
  <c r="E476" i="32"/>
  <c r="E475" i="32"/>
  <c r="E474" i="32"/>
  <c r="E473" i="32"/>
  <c r="E472" i="32"/>
  <c r="E471" i="32"/>
  <c r="E470" i="32"/>
  <c r="E469" i="32"/>
  <c r="E468" i="32"/>
  <c r="E467" i="32"/>
  <c r="E466" i="32"/>
  <c r="E465" i="32"/>
  <c r="E464" i="32"/>
  <c r="E463" i="32"/>
  <c r="E462" i="32"/>
  <c r="E461" i="32"/>
  <c r="E460" i="32"/>
  <c r="E459" i="32"/>
  <c r="E458" i="32"/>
  <c r="E457" i="32"/>
  <c r="E456" i="32"/>
  <c r="E455" i="32"/>
  <c r="E454" i="32"/>
  <c r="E453" i="32"/>
  <c r="E452" i="32"/>
  <c r="E451" i="32"/>
  <c r="E450" i="32"/>
  <c r="E449" i="32"/>
  <c r="E448" i="32"/>
  <c r="E447" i="32"/>
  <c r="E446" i="32"/>
  <c r="E445" i="32"/>
  <c r="E444" i="32"/>
  <c r="E443" i="32"/>
  <c r="E442" i="32"/>
  <c r="E441" i="32"/>
  <c r="E440" i="32"/>
  <c r="E439" i="32"/>
  <c r="E438" i="32"/>
  <c r="E437" i="32"/>
  <c r="E436" i="32"/>
  <c r="E435" i="32"/>
  <c r="E434" i="32"/>
  <c r="E433" i="32"/>
  <c r="E432" i="32"/>
  <c r="E431" i="32"/>
  <c r="E430" i="32"/>
  <c r="E429" i="32"/>
  <c r="E428" i="32"/>
  <c r="E427" i="32"/>
  <c r="E426" i="32"/>
  <c r="E425" i="32"/>
  <c r="E424" i="32"/>
  <c r="E423" i="32"/>
  <c r="E422" i="32"/>
  <c r="E421" i="32"/>
  <c r="E420" i="32"/>
  <c r="E419" i="32"/>
  <c r="E418" i="32"/>
  <c r="E417" i="32"/>
  <c r="E416" i="32"/>
  <c r="E415" i="32"/>
  <c r="E414" i="32"/>
  <c r="E413" i="32"/>
  <c r="E412" i="32"/>
  <c r="E411" i="32"/>
  <c r="E410" i="32"/>
  <c r="E409" i="32"/>
  <c r="E408" i="32"/>
  <c r="E407" i="32"/>
  <c r="E406" i="32"/>
  <c r="E405" i="32"/>
  <c r="E404" i="32"/>
  <c r="E403" i="32"/>
  <c r="E402" i="32"/>
  <c r="E401" i="32"/>
  <c r="E400" i="32"/>
  <c r="E399" i="32"/>
  <c r="E398" i="32"/>
  <c r="E397" i="32"/>
  <c r="E396" i="32"/>
  <c r="E395" i="32"/>
  <c r="E394" i="32"/>
  <c r="E393" i="32"/>
  <c r="E392" i="32"/>
  <c r="E391" i="32"/>
  <c r="E390" i="32"/>
  <c r="E389" i="32"/>
  <c r="E388" i="32"/>
  <c r="E387" i="32"/>
  <c r="E386" i="32"/>
  <c r="E385" i="32"/>
  <c r="E384" i="32"/>
  <c r="E383" i="32"/>
  <c r="E382" i="32"/>
  <c r="E381" i="32"/>
  <c r="E380" i="32"/>
  <c r="E379" i="32"/>
  <c r="E378" i="32"/>
  <c r="E377" i="32"/>
  <c r="E376" i="32"/>
  <c r="E375" i="32"/>
  <c r="E374" i="32"/>
  <c r="E373" i="32"/>
  <c r="E372" i="32"/>
  <c r="E371" i="32"/>
  <c r="E370" i="32"/>
  <c r="E369" i="32"/>
  <c r="E368" i="32"/>
  <c r="E367" i="32"/>
  <c r="E366" i="32"/>
  <c r="E365" i="32"/>
  <c r="E364" i="32"/>
  <c r="E363" i="32"/>
  <c r="E362" i="32"/>
  <c r="E361" i="32"/>
  <c r="E360" i="32"/>
  <c r="E359" i="32"/>
  <c r="E358" i="32"/>
  <c r="E357" i="32"/>
  <c r="E356" i="32"/>
  <c r="E355" i="32"/>
  <c r="E354" i="32"/>
  <c r="E353" i="32"/>
  <c r="E352" i="32"/>
  <c r="E351" i="32"/>
  <c r="E350" i="32"/>
  <c r="E349" i="32"/>
  <c r="E348" i="32"/>
  <c r="E347" i="32"/>
  <c r="E346" i="32"/>
  <c r="E345" i="32"/>
  <c r="E344" i="32"/>
  <c r="E343" i="32"/>
  <c r="E342" i="32"/>
  <c r="E341" i="32"/>
  <c r="E340" i="32"/>
  <c r="E339" i="32"/>
  <c r="E338" i="32"/>
  <c r="E337" i="32"/>
  <c r="E336" i="32"/>
  <c r="E335" i="32"/>
  <c r="E334" i="32"/>
  <c r="E333" i="32"/>
  <c r="E332" i="32"/>
  <c r="E331" i="32"/>
  <c r="E330" i="32"/>
  <c r="E329" i="32"/>
  <c r="E328" i="32"/>
  <c r="E327" i="32"/>
  <c r="E326" i="32"/>
  <c r="E325" i="32"/>
  <c r="E324" i="32"/>
  <c r="E323" i="32"/>
  <c r="E322" i="32"/>
  <c r="E321" i="32"/>
  <c r="E320" i="32"/>
  <c r="E319" i="32"/>
  <c r="E318" i="32"/>
  <c r="E317" i="32"/>
  <c r="E316" i="32"/>
  <c r="E315" i="32"/>
  <c r="E314" i="32"/>
  <c r="E313" i="32"/>
  <c r="E312" i="32"/>
  <c r="E311" i="32"/>
  <c r="E310" i="32"/>
  <c r="E309" i="32"/>
  <c r="E308" i="32"/>
  <c r="E307" i="32"/>
  <c r="E306" i="32"/>
  <c r="E305" i="32"/>
  <c r="E304" i="32"/>
  <c r="E303" i="32"/>
  <c r="E302" i="32"/>
  <c r="E301" i="32"/>
  <c r="E300" i="32"/>
  <c r="E299" i="32"/>
  <c r="E298" i="32"/>
  <c r="E297" i="32"/>
  <c r="E296" i="32"/>
  <c r="E295" i="32"/>
  <c r="E294" i="32"/>
  <c r="E293" i="32"/>
  <c r="E292" i="32"/>
  <c r="E291" i="32"/>
  <c r="E290" i="32"/>
  <c r="E289" i="32"/>
  <c r="E288" i="32"/>
  <c r="E287" i="32"/>
  <c r="E286" i="32"/>
  <c r="E285" i="32"/>
  <c r="E284" i="32"/>
  <c r="E283" i="32"/>
  <c r="E282" i="32"/>
  <c r="E281" i="32"/>
  <c r="E280" i="32"/>
  <c r="E279" i="32"/>
  <c r="E278" i="32"/>
  <c r="E277" i="32"/>
  <c r="E276" i="32"/>
  <c r="E275" i="32"/>
  <c r="E274" i="32"/>
  <c r="E273" i="32"/>
  <c r="E272" i="32"/>
  <c r="E271" i="32"/>
  <c r="E270" i="32"/>
  <c r="E269" i="32"/>
  <c r="E268" i="32"/>
  <c r="E267" i="32"/>
  <c r="E266" i="32"/>
  <c r="E265" i="32"/>
  <c r="E264" i="32"/>
  <c r="E263" i="32"/>
  <c r="E262" i="32"/>
  <c r="E261" i="32"/>
  <c r="E260" i="32"/>
  <c r="E259" i="32"/>
  <c r="E258" i="32"/>
  <c r="E257" i="32"/>
  <c r="E256" i="32"/>
  <c r="E255" i="32"/>
  <c r="E254" i="32"/>
  <c r="E253" i="32"/>
  <c r="E252" i="32"/>
  <c r="E251" i="32"/>
  <c r="E250" i="32"/>
  <c r="E249" i="32"/>
  <c r="E248" i="32"/>
  <c r="E247" i="32"/>
  <c r="E246" i="32"/>
  <c r="E245" i="32"/>
  <c r="E244" i="32"/>
  <c r="E243" i="32"/>
  <c r="E242" i="32"/>
  <c r="E241" i="32"/>
  <c r="E240" i="32"/>
  <c r="E239" i="32"/>
  <c r="E238" i="32"/>
  <c r="E237" i="32"/>
  <c r="E236" i="32"/>
  <c r="E235" i="32"/>
  <c r="E234" i="32"/>
  <c r="E233" i="32"/>
  <c r="E232" i="32"/>
  <c r="E231" i="32"/>
  <c r="E230" i="32"/>
  <c r="E229" i="32"/>
  <c r="E228" i="32"/>
  <c r="E227" i="32"/>
  <c r="E226" i="32"/>
  <c r="E225" i="32"/>
  <c r="E224" i="32"/>
  <c r="E223" i="32"/>
  <c r="E222" i="32"/>
  <c r="E221" i="32"/>
  <c r="E220" i="32"/>
  <c r="E219" i="32"/>
  <c r="E218" i="32"/>
  <c r="E217" i="32"/>
  <c r="E216" i="32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203" i="32"/>
  <c r="E202" i="32"/>
  <c r="E201" i="32"/>
  <c r="E200" i="32"/>
  <c r="E199" i="32"/>
  <c r="E198" i="32"/>
  <c r="E197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64" i="32"/>
  <c r="E163" i="32"/>
  <c r="E162" i="32"/>
  <c r="E161" i="32"/>
  <c r="E160" i="32"/>
  <c r="E159" i="32"/>
  <c r="E158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37" i="46"/>
  <c r="E36" i="46"/>
  <c r="E35" i="46"/>
  <c r="E34" i="46"/>
  <c r="E33" i="46"/>
  <c r="E32" i="46"/>
  <c r="E31" i="46"/>
  <c r="E30" i="46"/>
  <c r="E29" i="46"/>
  <c r="E28" i="46"/>
  <c r="E27" i="46"/>
  <c r="E26" i="46"/>
  <c r="E25" i="46"/>
  <c r="E24" i="46"/>
  <c r="E23" i="46"/>
  <c r="E22" i="46"/>
  <c r="E21" i="46"/>
  <c r="E20" i="46"/>
  <c r="E19" i="46"/>
  <c r="E18" i="46"/>
  <c r="E17" i="46"/>
  <c r="E16" i="46"/>
  <c r="E15" i="46"/>
  <c r="E14" i="46"/>
  <c r="E13" i="46"/>
  <c r="E12" i="46"/>
  <c r="E11" i="46"/>
  <c r="E10" i="46"/>
  <c r="E9" i="46"/>
  <c r="E37" i="45"/>
  <c r="E36" i="45"/>
  <c r="E35" i="45"/>
  <c r="E34" i="45"/>
  <c r="E33" i="45"/>
  <c r="E32" i="45"/>
  <c r="E31" i="45"/>
  <c r="E30" i="45"/>
  <c r="E29" i="45"/>
  <c r="E28" i="45"/>
  <c r="E27" i="45"/>
  <c r="E26" i="45"/>
  <c r="E25" i="45"/>
  <c r="E24" i="45"/>
  <c r="E23" i="45"/>
  <c r="E22" i="45"/>
  <c r="E21" i="45"/>
  <c r="E20" i="45"/>
  <c r="E19" i="45"/>
  <c r="E18" i="45"/>
  <c r="E17" i="45"/>
  <c r="E16" i="45"/>
  <c r="E15" i="45"/>
  <c r="E14" i="45"/>
  <c r="E13" i="45"/>
  <c r="E12" i="45"/>
  <c r="E11" i="45"/>
  <c r="E10" i="45"/>
  <c r="E9" i="45"/>
  <c r="E37" i="44"/>
  <c r="E36" i="44"/>
  <c r="E35" i="44"/>
  <c r="E34" i="44"/>
  <c r="E33" i="44"/>
  <c r="E32" i="44"/>
  <c r="E31" i="44"/>
  <c r="E30" i="44"/>
  <c r="E29" i="44"/>
  <c r="E28" i="44"/>
  <c r="E27" i="44"/>
  <c r="E26" i="44"/>
  <c r="E25" i="44"/>
  <c r="E24" i="44"/>
  <c r="E23" i="44"/>
  <c r="E22" i="44"/>
  <c r="E21" i="44"/>
  <c r="E20" i="44"/>
  <c r="E19" i="44"/>
  <c r="E18" i="44"/>
  <c r="E17" i="44"/>
  <c r="E16" i="44"/>
  <c r="E15" i="44"/>
  <c r="E14" i="44"/>
  <c r="E13" i="44"/>
  <c r="E12" i="44"/>
  <c r="E11" i="44"/>
  <c r="E10" i="44"/>
  <c r="E9" i="44"/>
  <c r="E479" i="35"/>
  <c r="E478" i="35"/>
  <c r="E477" i="35"/>
  <c r="E476" i="35"/>
  <c r="E475" i="35"/>
  <c r="E474" i="35"/>
  <c r="E473" i="35"/>
  <c r="E472" i="35"/>
  <c r="E471" i="35"/>
  <c r="E470" i="35"/>
  <c r="E469" i="35"/>
  <c r="E468" i="35"/>
  <c r="E467" i="35"/>
  <c r="E466" i="35"/>
  <c r="E465" i="35"/>
  <c r="E464" i="35"/>
  <c r="E463" i="35"/>
  <c r="E462" i="35"/>
  <c r="E461" i="35"/>
  <c r="E460" i="35"/>
  <c r="E459" i="35"/>
  <c r="E458" i="35"/>
  <c r="E457" i="35"/>
  <c r="E456" i="35"/>
  <c r="E455" i="35"/>
  <c r="E454" i="35"/>
  <c r="E453" i="35"/>
  <c r="E452" i="35"/>
  <c r="E451" i="35"/>
  <c r="E450" i="35"/>
  <c r="E449" i="35"/>
  <c r="E448" i="35"/>
  <c r="E447" i="35"/>
  <c r="E446" i="35"/>
  <c r="E445" i="35"/>
  <c r="E444" i="35"/>
  <c r="E443" i="35"/>
  <c r="E442" i="35"/>
  <c r="E441" i="35"/>
  <c r="E440" i="35"/>
  <c r="E439" i="35"/>
  <c r="E438" i="35"/>
  <c r="E437" i="35"/>
  <c r="E436" i="35"/>
  <c r="E435" i="35"/>
  <c r="E434" i="35"/>
  <c r="E433" i="35"/>
  <c r="E432" i="35"/>
  <c r="E431" i="35"/>
  <c r="E430" i="35"/>
  <c r="E429" i="35"/>
  <c r="E428" i="35"/>
  <c r="E427" i="35"/>
  <c r="E426" i="35"/>
  <c r="E425" i="35"/>
  <c r="E424" i="35"/>
  <c r="E423" i="35"/>
  <c r="E422" i="35"/>
  <c r="E421" i="35"/>
  <c r="E420" i="35"/>
  <c r="E419" i="35"/>
  <c r="E418" i="35"/>
  <c r="E417" i="35"/>
  <c r="E416" i="35"/>
  <c r="E415" i="35"/>
  <c r="E414" i="35"/>
  <c r="E413" i="35"/>
  <c r="E412" i="35"/>
  <c r="E411" i="35"/>
  <c r="E410" i="35"/>
  <c r="E409" i="35"/>
  <c r="E408" i="35"/>
  <c r="E407" i="35"/>
  <c r="E406" i="35"/>
  <c r="E405" i="35"/>
  <c r="E404" i="35"/>
  <c r="E403" i="35"/>
  <c r="E402" i="35"/>
  <c r="E401" i="35"/>
  <c r="E400" i="35"/>
  <c r="E399" i="35"/>
  <c r="E398" i="35"/>
  <c r="E397" i="35"/>
  <c r="E396" i="35"/>
  <c r="E395" i="35"/>
  <c r="E394" i="35"/>
  <c r="E393" i="35"/>
  <c r="E392" i="35"/>
  <c r="E391" i="35"/>
  <c r="E390" i="35"/>
  <c r="E389" i="35"/>
  <c r="E388" i="35"/>
  <c r="E387" i="35"/>
  <c r="E386" i="35"/>
  <c r="E385" i="35"/>
  <c r="E384" i="35"/>
  <c r="E383" i="35"/>
  <c r="E382" i="35"/>
  <c r="E381" i="35"/>
  <c r="E380" i="35"/>
  <c r="E379" i="35"/>
  <c r="E378" i="35"/>
  <c r="E377" i="35"/>
  <c r="E376" i="35"/>
  <c r="E375" i="35"/>
  <c r="E374" i="35"/>
  <c r="E373" i="35"/>
  <c r="E372" i="35"/>
  <c r="E371" i="35"/>
  <c r="E370" i="35"/>
  <c r="E369" i="35"/>
  <c r="E368" i="35"/>
  <c r="E367" i="35"/>
  <c r="E366" i="35"/>
  <c r="E365" i="35"/>
  <c r="E364" i="35"/>
  <c r="E363" i="35"/>
  <c r="E362" i="35"/>
  <c r="E361" i="35"/>
  <c r="E360" i="35"/>
  <c r="E359" i="35"/>
  <c r="E358" i="35"/>
  <c r="E357" i="35"/>
  <c r="E356" i="35"/>
  <c r="E355" i="35"/>
  <c r="E354" i="35"/>
  <c r="E353" i="35"/>
  <c r="E352" i="35"/>
  <c r="E351" i="35"/>
  <c r="E350" i="35"/>
  <c r="E349" i="35"/>
  <c r="E348" i="35"/>
  <c r="E347" i="35"/>
  <c r="E346" i="35"/>
  <c r="E345" i="35"/>
  <c r="E344" i="35"/>
  <c r="E343" i="35"/>
  <c r="E342" i="35"/>
  <c r="E341" i="35"/>
  <c r="E340" i="35"/>
  <c r="E339" i="35"/>
  <c r="E338" i="35"/>
  <c r="E337" i="35"/>
  <c r="E336" i="35"/>
  <c r="E335" i="35"/>
  <c r="E334" i="35"/>
  <c r="E333" i="35"/>
  <c r="E332" i="35"/>
  <c r="E331" i="35"/>
  <c r="E330" i="35"/>
  <c r="E329" i="35"/>
  <c r="E328" i="35"/>
  <c r="E327" i="35"/>
  <c r="E326" i="35"/>
  <c r="E325" i="35"/>
  <c r="E324" i="35"/>
  <c r="E323" i="35"/>
  <c r="E322" i="35"/>
  <c r="E321" i="35"/>
  <c r="E320" i="35"/>
  <c r="E319" i="35"/>
  <c r="E318" i="35"/>
  <c r="E317" i="35"/>
  <c r="E316" i="35"/>
  <c r="E315" i="35"/>
  <c r="E314" i="35"/>
  <c r="E313" i="35"/>
  <c r="E312" i="35"/>
  <c r="E311" i="35"/>
  <c r="E310" i="35"/>
  <c r="E309" i="35"/>
  <c r="E308" i="35"/>
  <c r="E307" i="35"/>
  <c r="E306" i="35"/>
  <c r="E305" i="35"/>
  <c r="E304" i="35"/>
  <c r="E303" i="35"/>
  <c r="E302" i="35"/>
  <c r="E301" i="35"/>
  <c r="E300" i="35"/>
  <c r="E299" i="35"/>
  <c r="E298" i="35"/>
  <c r="E297" i="35"/>
  <c r="E296" i="35"/>
  <c r="E295" i="35"/>
  <c r="E294" i="35"/>
  <c r="E293" i="35"/>
  <c r="E292" i="35"/>
  <c r="E291" i="35"/>
  <c r="E290" i="35"/>
  <c r="E289" i="35"/>
  <c r="E288" i="35"/>
  <c r="E287" i="35"/>
  <c r="E286" i="35"/>
  <c r="E285" i="35"/>
  <c r="E284" i="35"/>
  <c r="E283" i="35"/>
  <c r="E282" i="35"/>
  <c r="E281" i="35"/>
  <c r="E280" i="35"/>
  <c r="E279" i="35"/>
  <c r="E278" i="35"/>
  <c r="E277" i="35"/>
  <c r="E276" i="35"/>
  <c r="E275" i="35"/>
  <c r="E274" i="35"/>
  <c r="E273" i="35"/>
  <c r="E272" i="35"/>
  <c r="E271" i="35"/>
  <c r="E270" i="35"/>
  <c r="E269" i="35"/>
  <c r="E268" i="35"/>
  <c r="E267" i="35"/>
  <c r="E266" i="35"/>
  <c r="E265" i="35"/>
  <c r="E264" i="35"/>
  <c r="E263" i="35"/>
  <c r="E262" i="35"/>
  <c r="E261" i="35"/>
  <c r="E260" i="35"/>
  <c r="E259" i="35"/>
  <c r="E258" i="35"/>
  <c r="E257" i="35"/>
  <c r="E256" i="35"/>
  <c r="E255" i="35"/>
  <c r="E254" i="35"/>
  <c r="E253" i="35"/>
  <c r="E252" i="35"/>
  <c r="E251" i="35"/>
  <c r="E250" i="35"/>
  <c r="E249" i="35"/>
  <c r="E248" i="35"/>
  <c r="E247" i="35"/>
  <c r="E246" i="35"/>
  <c r="E245" i="35"/>
  <c r="E244" i="35"/>
  <c r="E243" i="35"/>
  <c r="E242" i="35"/>
  <c r="E241" i="35"/>
  <c r="E240" i="35"/>
  <c r="E239" i="35"/>
  <c r="E238" i="35"/>
  <c r="E237" i="35"/>
  <c r="E236" i="35"/>
  <c r="E235" i="35"/>
  <c r="E234" i="35"/>
  <c r="E233" i="35"/>
  <c r="E232" i="35"/>
  <c r="E231" i="35"/>
  <c r="E230" i="35"/>
  <c r="E229" i="35"/>
  <c r="E228" i="35"/>
  <c r="E227" i="35"/>
  <c r="E226" i="35"/>
  <c r="E225" i="35"/>
  <c r="E224" i="35"/>
  <c r="E223" i="35"/>
  <c r="E222" i="35"/>
  <c r="E221" i="35"/>
  <c r="E220" i="35"/>
  <c r="E219" i="35"/>
  <c r="E218" i="35"/>
  <c r="E217" i="35"/>
  <c r="E216" i="35"/>
  <c r="E215" i="35"/>
  <c r="E214" i="35"/>
  <c r="E213" i="35"/>
  <c r="E212" i="35"/>
  <c r="E211" i="35"/>
  <c r="E210" i="35"/>
  <c r="E209" i="35"/>
  <c r="E208" i="35"/>
  <c r="E207" i="35"/>
  <c r="E206" i="35"/>
  <c r="E205" i="35"/>
  <c r="E204" i="35"/>
  <c r="E203" i="35"/>
  <c r="E202" i="35"/>
  <c r="E201" i="35"/>
  <c r="E200" i="35"/>
  <c r="E199" i="35"/>
  <c r="E198" i="35"/>
  <c r="E197" i="35"/>
  <c r="E196" i="35"/>
  <c r="E195" i="35"/>
  <c r="E194" i="35"/>
  <c r="E193" i="35"/>
  <c r="E192" i="35"/>
  <c r="E191" i="35"/>
  <c r="E190" i="35"/>
  <c r="E189" i="35"/>
  <c r="E188" i="35"/>
  <c r="E187" i="35"/>
  <c r="E186" i="35"/>
  <c r="E185" i="35"/>
  <c r="E184" i="35"/>
  <c r="E183" i="35"/>
  <c r="E182" i="35"/>
  <c r="E181" i="35"/>
  <c r="E180" i="35"/>
  <c r="E179" i="35"/>
  <c r="E178" i="35"/>
  <c r="E177" i="35"/>
  <c r="E176" i="35"/>
  <c r="E175" i="35"/>
  <c r="E174" i="35"/>
  <c r="E173" i="35"/>
  <c r="E172" i="35"/>
  <c r="E171" i="35"/>
  <c r="E170" i="35"/>
  <c r="E169" i="35"/>
  <c r="E168" i="35"/>
  <c r="E167" i="35"/>
  <c r="E166" i="35"/>
  <c r="E165" i="35"/>
  <c r="E164" i="35"/>
  <c r="E163" i="35"/>
  <c r="E162" i="35"/>
  <c r="E161" i="35"/>
  <c r="E160" i="35"/>
  <c r="E159" i="35"/>
  <c r="E158" i="35"/>
  <c r="E157" i="35"/>
  <c r="E156" i="35"/>
  <c r="E155" i="35"/>
  <c r="E154" i="35"/>
  <c r="E153" i="35"/>
  <c r="E152" i="35"/>
  <c r="E151" i="35"/>
  <c r="E150" i="35"/>
  <c r="E149" i="35"/>
  <c r="E148" i="35"/>
  <c r="E147" i="35"/>
  <c r="E146" i="35"/>
  <c r="E145" i="35"/>
  <c r="E144" i="35"/>
  <c r="E143" i="35"/>
  <c r="E142" i="35"/>
  <c r="E141" i="35"/>
  <c r="E140" i="35"/>
  <c r="E139" i="35"/>
  <c r="E138" i="35"/>
  <c r="E137" i="35"/>
  <c r="E136" i="35"/>
  <c r="E135" i="35"/>
  <c r="E134" i="35"/>
  <c r="E133" i="35"/>
  <c r="E132" i="35"/>
  <c r="E131" i="35"/>
  <c r="E130" i="35"/>
  <c r="E129" i="35"/>
  <c r="E128" i="35"/>
  <c r="E127" i="35"/>
  <c r="E126" i="35"/>
  <c r="E125" i="35"/>
  <c r="E124" i="35"/>
  <c r="E123" i="35"/>
  <c r="E122" i="35"/>
  <c r="E121" i="35"/>
  <c r="E120" i="35"/>
  <c r="E119" i="35"/>
  <c r="E118" i="35"/>
  <c r="E117" i="35"/>
  <c r="E116" i="35"/>
  <c r="E115" i="35"/>
  <c r="E114" i="35"/>
  <c r="E113" i="35"/>
  <c r="E112" i="35"/>
  <c r="E111" i="35"/>
  <c r="E110" i="35"/>
  <c r="E109" i="35"/>
  <c r="E108" i="35"/>
  <c r="E107" i="35"/>
  <c r="E106" i="35"/>
  <c r="E105" i="35"/>
  <c r="E104" i="35"/>
  <c r="E103" i="35"/>
  <c r="E102" i="35"/>
  <c r="E101" i="35"/>
  <c r="E100" i="35"/>
  <c r="E99" i="35"/>
  <c r="E98" i="35"/>
  <c r="E97" i="35"/>
  <c r="E96" i="35"/>
  <c r="E95" i="35"/>
  <c r="E94" i="35"/>
  <c r="E93" i="35"/>
  <c r="E92" i="35"/>
  <c r="E91" i="35"/>
  <c r="E90" i="35"/>
  <c r="E89" i="35"/>
  <c r="E88" i="35"/>
  <c r="E87" i="35"/>
  <c r="E86" i="35"/>
  <c r="E85" i="35"/>
  <c r="E84" i="35"/>
  <c r="E83" i="35"/>
  <c r="E82" i="35"/>
  <c r="E81" i="35"/>
  <c r="E80" i="35"/>
  <c r="E79" i="35"/>
  <c r="E78" i="35"/>
  <c r="E77" i="35"/>
  <c r="E76" i="35"/>
  <c r="E75" i="35"/>
  <c r="E74" i="35"/>
  <c r="E73" i="35"/>
  <c r="E72" i="35"/>
  <c r="E71" i="35"/>
  <c r="E70" i="35"/>
  <c r="E69" i="35"/>
  <c r="E68" i="35"/>
  <c r="E67" i="35"/>
  <c r="E66" i="35"/>
  <c r="E65" i="35"/>
  <c r="E64" i="35"/>
  <c r="E63" i="35"/>
  <c r="E62" i="35"/>
  <c r="E61" i="35"/>
  <c r="E60" i="35"/>
  <c r="E59" i="35"/>
  <c r="E58" i="35"/>
  <c r="E57" i="35"/>
  <c r="E56" i="35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3" i="35"/>
  <c r="E22" i="35"/>
  <c r="E21" i="35"/>
  <c r="E20" i="35"/>
  <c r="E19" i="35"/>
  <c r="E18" i="35"/>
  <c r="E17" i="35"/>
  <c r="E16" i="35"/>
  <c r="E15" i="35"/>
  <c r="E14" i="35"/>
  <c r="E13" i="35"/>
  <c r="E12" i="35"/>
  <c r="E11" i="35"/>
  <c r="E10" i="35"/>
  <c r="E9" i="35"/>
  <c r="E479" i="30"/>
  <c r="E478" i="30"/>
  <c r="E477" i="30"/>
  <c r="E476" i="30"/>
  <c r="E475" i="30"/>
  <c r="E474" i="30"/>
  <c r="E473" i="30"/>
  <c r="E472" i="30"/>
  <c r="E471" i="30"/>
  <c r="E470" i="30"/>
  <c r="E469" i="30"/>
  <c r="E468" i="30"/>
  <c r="E467" i="30"/>
  <c r="E466" i="30"/>
  <c r="E465" i="30"/>
  <c r="E464" i="30"/>
  <c r="E463" i="30"/>
  <c r="E462" i="30"/>
  <c r="E461" i="30"/>
  <c r="E460" i="30"/>
  <c r="E459" i="30"/>
  <c r="E458" i="30"/>
  <c r="E457" i="30"/>
  <c r="E456" i="30"/>
  <c r="E455" i="30"/>
  <c r="E454" i="30"/>
  <c r="E453" i="30"/>
  <c r="E452" i="30"/>
  <c r="E451" i="30"/>
  <c r="E450" i="30"/>
  <c r="E449" i="30"/>
  <c r="E448" i="30"/>
  <c r="E447" i="30"/>
  <c r="E446" i="30"/>
  <c r="E445" i="30"/>
  <c r="E444" i="30"/>
  <c r="E443" i="30"/>
  <c r="E442" i="30"/>
  <c r="E441" i="30"/>
  <c r="E440" i="30"/>
  <c r="E439" i="30"/>
  <c r="E438" i="30"/>
  <c r="E437" i="30"/>
  <c r="E436" i="30"/>
  <c r="E435" i="30"/>
  <c r="E434" i="30"/>
  <c r="E433" i="30"/>
  <c r="E432" i="30"/>
  <c r="E431" i="30"/>
  <c r="E430" i="30"/>
  <c r="E429" i="30"/>
  <c r="E428" i="30"/>
  <c r="E427" i="30"/>
  <c r="E426" i="30"/>
  <c r="E425" i="30"/>
  <c r="E424" i="30"/>
  <c r="E423" i="30"/>
  <c r="E422" i="30"/>
  <c r="E421" i="30"/>
  <c r="E420" i="30"/>
  <c r="E419" i="30"/>
  <c r="E418" i="30"/>
  <c r="E417" i="30"/>
  <c r="E416" i="30"/>
  <c r="E415" i="30"/>
  <c r="E414" i="30"/>
  <c r="E413" i="30"/>
  <c r="E412" i="30"/>
  <c r="E411" i="30"/>
  <c r="E410" i="30"/>
  <c r="E409" i="30"/>
  <c r="E408" i="30"/>
  <c r="E407" i="30"/>
  <c r="E406" i="30"/>
  <c r="E405" i="30"/>
  <c r="E404" i="30"/>
  <c r="E403" i="30"/>
  <c r="E402" i="30"/>
  <c r="E401" i="30"/>
  <c r="E400" i="30"/>
  <c r="E399" i="30"/>
  <c r="E398" i="30"/>
  <c r="E397" i="30"/>
  <c r="E396" i="30"/>
  <c r="E395" i="30"/>
  <c r="E394" i="30"/>
  <c r="E393" i="30"/>
  <c r="E392" i="30"/>
  <c r="E391" i="30"/>
  <c r="E390" i="30"/>
  <c r="E389" i="30"/>
  <c r="E388" i="30"/>
  <c r="E387" i="30"/>
  <c r="E386" i="30"/>
  <c r="E385" i="30"/>
  <c r="E384" i="30"/>
  <c r="E383" i="30"/>
  <c r="E382" i="30"/>
  <c r="E381" i="30"/>
  <c r="E380" i="30"/>
  <c r="E379" i="30"/>
  <c r="E378" i="30"/>
  <c r="E377" i="30"/>
  <c r="E376" i="30"/>
  <c r="E375" i="30"/>
  <c r="E374" i="30"/>
  <c r="E373" i="30"/>
  <c r="E372" i="30"/>
  <c r="E371" i="30"/>
  <c r="E370" i="30"/>
  <c r="E369" i="30"/>
  <c r="E368" i="30"/>
  <c r="E367" i="30"/>
  <c r="E366" i="30"/>
  <c r="E365" i="30"/>
  <c r="E364" i="30"/>
  <c r="E363" i="30"/>
  <c r="E362" i="30"/>
  <c r="E361" i="30"/>
  <c r="E360" i="30"/>
  <c r="E359" i="30"/>
  <c r="E358" i="30"/>
  <c r="E357" i="30"/>
  <c r="E356" i="30"/>
  <c r="E355" i="30"/>
  <c r="E354" i="30"/>
  <c r="E353" i="30"/>
  <c r="E352" i="30"/>
  <c r="E351" i="30"/>
  <c r="E350" i="30"/>
  <c r="E349" i="30"/>
  <c r="E348" i="30"/>
  <c r="E347" i="30"/>
  <c r="E346" i="30"/>
  <c r="E345" i="30"/>
  <c r="E344" i="30"/>
  <c r="E343" i="30"/>
  <c r="E342" i="30"/>
  <c r="E341" i="30"/>
  <c r="E340" i="30"/>
  <c r="E339" i="30"/>
  <c r="E338" i="30"/>
  <c r="E337" i="30"/>
  <c r="E336" i="30"/>
  <c r="E335" i="30"/>
  <c r="E334" i="30"/>
  <c r="E333" i="30"/>
  <c r="E332" i="30"/>
  <c r="E331" i="30"/>
  <c r="E330" i="30"/>
  <c r="E329" i="30"/>
  <c r="E328" i="30"/>
  <c r="E327" i="30"/>
  <c r="E326" i="30"/>
  <c r="E325" i="30"/>
  <c r="E324" i="30"/>
  <c r="E323" i="30"/>
  <c r="E322" i="30"/>
  <c r="E321" i="30"/>
  <c r="E320" i="30"/>
  <c r="E319" i="30"/>
  <c r="E318" i="30"/>
  <c r="E317" i="30"/>
  <c r="E316" i="30"/>
  <c r="E315" i="30"/>
  <c r="E314" i="30"/>
  <c r="E313" i="30"/>
  <c r="E312" i="30"/>
  <c r="E311" i="30"/>
  <c r="E310" i="30"/>
  <c r="E309" i="30"/>
  <c r="E308" i="30"/>
  <c r="E307" i="30"/>
  <c r="E306" i="30"/>
  <c r="E305" i="30"/>
  <c r="E304" i="30"/>
  <c r="E303" i="30"/>
  <c r="E302" i="30"/>
  <c r="E301" i="30"/>
  <c r="E300" i="30"/>
  <c r="E299" i="30"/>
  <c r="E298" i="30"/>
  <c r="E297" i="30"/>
  <c r="E296" i="30"/>
  <c r="E295" i="30"/>
  <c r="E294" i="30"/>
  <c r="E293" i="30"/>
  <c r="E292" i="30"/>
  <c r="E291" i="30"/>
  <c r="E290" i="30"/>
  <c r="E289" i="30"/>
  <c r="E288" i="30"/>
  <c r="E287" i="30"/>
  <c r="E286" i="30"/>
  <c r="E285" i="30"/>
  <c r="E284" i="30"/>
  <c r="E283" i="30"/>
  <c r="E282" i="30"/>
  <c r="E281" i="30"/>
  <c r="E280" i="30"/>
  <c r="E279" i="30"/>
  <c r="E278" i="30"/>
  <c r="E277" i="30"/>
  <c r="E276" i="30"/>
  <c r="E275" i="30"/>
  <c r="E274" i="30"/>
  <c r="E273" i="30"/>
  <c r="E272" i="30"/>
  <c r="E271" i="30"/>
  <c r="E270" i="30"/>
  <c r="E269" i="30"/>
  <c r="E268" i="30"/>
  <c r="E267" i="30"/>
  <c r="E266" i="30"/>
  <c r="E265" i="30"/>
  <c r="E264" i="30"/>
  <c r="E263" i="30"/>
  <c r="E262" i="30"/>
  <c r="E261" i="30"/>
  <c r="E260" i="30"/>
  <c r="E259" i="30"/>
  <c r="E258" i="30"/>
  <c r="E257" i="30"/>
  <c r="E256" i="30"/>
  <c r="E255" i="30"/>
  <c r="E254" i="30"/>
  <c r="E253" i="30"/>
  <c r="E252" i="30"/>
  <c r="E251" i="30"/>
  <c r="E250" i="30"/>
  <c r="E249" i="30"/>
  <c r="E248" i="30"/>
  <c r="E247" i="30"/>
  <c r="E246" i="30"/>
  <c r="E245" i="30"/>
  <c r="E244" i="30"/>
  <c r="E243" i="30"/>
  <c r="E242" i="30"/>
  <c r="E241" i="30"/>
  <c r="E240" i="30"/>
  <c r="E239" i="30"/>
  <c r="E238" i="30"/>
  <c r="E237" i="30"/>
  <c r="E236" i="30"/>
  <c r="E235" i="30"/>
  <c r="E234" i="30"/>
  <c r="E233" i="30"/>
  <c r="E232" i="30"/>
  <c r="E231" i="30"/>
  <c r="E230" i="30"/>
  <c r="E229" i="30"/>
  <c r="E228" i="30"/>
  <c r="E227" i="30"/>
  <c r="E226" i="30"/>
  <c r="E225" i="30"/>
  <c r="E224" i="30"/>
  <c r="E223" i="30"/>
  <c r="E222" i="30"/>
  <c r="E221" i="30"/>
  <c r="E220" i="30"/>
  <c r="E219" i="30"/>
  <c r="E218" i="30"/>
  <c r="E217" i="30"/>
  <c r="E216" i="30"/>
  <c r="E215" i="30"/>
  <c r="E214" i="30"/>
  <c r="E213" i="30"/>
  <c r="E212" i="30"/>
  <c r="E211" i="30"/>
  <c r="E210" i="30"/>
  <c r="E209" i="30"/>
  <c r="E208" i="30"/>
  <c r="E207" i="30"/>
  <c r="E206" i="30"/>
  <c r="E205" i="30"/>
  <c r="E204" i="30"/>
  <c r="E203" i="30"/>
  <c r="E202" i="30"/>
  <c r="E201" i="30"/>
  <c r="E200" i="30"/>
  <c r="E199" i="30"/>
  <c r="E198" i="30"/>
  <c r="E197" i="30"/>
  <c r="E196" i="30"/>
  <c r="E195" i="30"/>
  <c r="E194" i="30"/>
  <c r="E193" i="30"/>
  <c r="E192" i="30"/>
  <c r="E191" i="30"/>
  <c r="E190" i="30"/>
  <c r="E189" i="30"/>
  <c r="E188" i="30"/>
  <c r="E187" i="30"/>
  <c r="E186" i="30"/>
  <c r="E185" i="30"/>
  <c r="E184" i="30"/>
  <c r="E183" i="30"/>
  <c r="E182" i="30"/>
  <c r="E181" i="30"/>
  <c r="E180" i="30"/>
  <c r="E179" i="30"/>
  <c r="E178" i="30"/>
  <c r="E177" i="30"/>
  <c r="E176" i="30"/>
  <c r="E175" i="30"/>
  <c r="E174" i="30"/>
  <c r="E173" i="30"/>
  <c r="E172" i="30"/>
  <c r="E171" i="30"/>
  <c r="E170" i="30"/>
  <c r="E169" i="30"/>
  <c r="E168" i="30"/>
  <c r="E167" i="30"/>
  <c r="E166" i="30"/>
  <c r="E165" i="30"/>
  <c r="E164" i="30"/>
  <c r="E163" i="30"/>
  <c r="E162" i="30"/>
  <c r="E161" i="30"/>
  <c r="E160" i="30"/>
  <c r="E159" i="30"/>
  <c r="E158" i="30"/>
  <c r="E157" i="30"/>
  <c r="E156" i="30"/>
  <c r="E155" i="30"/>
  <c r="E154" i="30"/>
  <c r="E153" i="30"/>
  <c r="E152" i="30"/>
  <c r="E151" i="30"/>
  <c r="E150" i="30"/>
  <c r="E149" i="30"/>
  <c r="E148" i="30"/>
  <c r="E147" i="30"/>
  <c r="E146" i="30"/>
  <c r="E145" i="30"/>
  <c r="E144" i="30"/>
  <c r="E143" i="30"/>
  <c r="E142" i="30"/>
  <c r="E141" i="30"/>
  <c r="E140" i="30"/>
  <c r="E139" i="30"/>
  <c r="E138" i="30"/>
  <c r="E137" i="30"/>
  <c r="E136" i="30"/>
  <c r="E135" i="30"/>
  <c r="E134" i="30"/>
  <c r="E133" i="30"/>
  <c r="E132" i="30"/>
  <c r="E131" i="30"/>
  <c r="E130" i="30"/>
  <c r="E129" i="30"/>
  <c r="E128" i="30"/>
  <c r="E127" i="30"/>
  <c r="E126" i="30"/>
  <c r="E125" i="30"/>
  <c r="E124" i="30"/>
  <c r="E123" i="30"/>
  <c r="E122" i="30"/>
  <c r="E121" i="30"/>
  <c r="E120" i="30"/>
  <c r="E119" i="30"/>
  <c r="E118" i="30"/>
  <c r="E117" i="30"/>
  <c r="E116" i="30"/>
  <c r="E115" i="30"/>
  <c r="E114" i="30"/>
  <c r="E113" i="30"/>
  <c r="E112" i="30"/>
  <c r="E111" i="30"/>
  <c r="E110" i="30"/>
  <c r="E109" i="30"/>
  <c r="E108" i="30"/>
  <c r="E107" i="30"/>
  <c r="E106" i="30"/>
  <c r="E105" i="30"/>
  <c r="E104" i="30"/>
  <c r="E103" i="30"/>
  <c r="E102" i="30"/>
  <c r="E101" i="30"/>
  <c r="E100" i="30"/>
  <c r="E99" i="30"/>
  <c r="E98" i="30"/>
  <c r="E97" i="30"/>
  <c r="E96" i="30"/>
  <c r="E95" i="30"/>
  <c r="E94" i="30"/>
  <c r="E93" i="30"/>
  <c r="E92" i="30"/>
  <c r="E91" i="30"/>
  <c r="E90" i="30"/>
  <c r="E89" i="30"/>
  <c r="E88" i="30"/>
  <c r="E87" i="30"/>
  <c r="E86" i="30"/>
  <c r="E85" i="30"/>
  <c r="E84" i="30"/>
  <c r="E83" i="30"/>
  <c r="E82" i="30"/>
  <c r="E81" i="30"/>
  <c r="E80" i="30"/>
  <c r="E79" i="30"/>
  <c r="E78" i="30"/>
  <c r="E77" i="30"/>
  <c r="E76" i="30"/>
  <c r="E75" i="30"/>
  <c r="E74" i="30"/>
  <c r="E73" i="30"/>
  <c r="E72" i="30"/>
  <c r="E71" i="30"/>
  <c r="E70" i="30"/>
  <c r="E69" i="30"/>
  <c r="E68" i="30"/>
  <c r="E67" i="30"/>
  <c r="E66" i="30"/>
  <c r="E65" i="30"/>
  <c r="E64" i="30"/>
  <c r="E63" i="30"/>
  <c r="E62" i="30"/>
  <c r="E61" i="30"/>
  <c r="E60" i="30"/>
  <c r="E59" i="30"/>
  <c r="E58" i="30"/>
  <c r="E57" i="30"/>
  <c r="E56" i="30"/>
  <c r="E55" i="30"/>
  <c r="E54" i="30"/>
  <c r="E53" i="30"/>
  <c r="E52" i="30"/>
  <c r="E51" i="30"/>
  <c r="E50" i="30"/>
  <c r="E49" i="30"/>
  <c r="E48" i="30"/>
  <c r="E47" i="30"/>
  <c r="E46" i="30"/>
  <c r="E45" i="30"/>
  <c r="E44" i="30"/>
  <c r="E43" i="30"/>
  <c r="E42" i="30"/>
  <c r="E41" i="30"/>
  <c r="E40" i="30"/>
  <c r="E39" i="30"/>
  <c r="E38" i="30"/>
  <c r="E37" i="30"/>
  <c r="E36" i="30"/>
  <c r="E35" i="30"/>
  <c r="E34" i="30"/>
  <c r="E33" i="30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17" i="30"/>
  <c r="E16" i="30"/>
  <c r="E15" i="30"/>
  <c r="E14" i="30"/>
  <c r="E13" i="30"/>
  <c r="E12" i="30"/>
  <c r="E11" i="30"/>
  <c r="E10" i="30"/>
  <c r="E9" i="30"/>
  <c r="E479" i="26"/>
  <c r="E478" i="26"/>
  <c r="E477" i="26"/>
  <c r="E476" i="26"/>
  <c r="E475" i="26"/>
  <c r="E474" i="26"/>
  <c r="E473" i="26"/>
  <c r="E472" i="26"/>
  <c r="E471" i="26"/>
  <c r="E470" i="26"/>
  <c r="E469" i="26"/>
  <c r="E468" i="26"/>
  <c r="E467" i="26"/>
  <c r="E466" i="26"/>
  <c r="E465" i="26"/>
  <c r="E464" i="26"/>
  <c r="E463" i="26"/>
  <c r="E462" i="26"/>
  <c r="E461" i="26"/>
  <c r="E460" i="26"/>
  <c r="E459" i="26"/>
  <c r="E458" i="26"/>
  <c r="E457" i="26"/>
  <c r="E456" i="26"/>
  <c r="E455" i="26"/>
  <c r="E454" i="26"/>
  <c r="E453" i="26"/>
  <c r="E452" i="26"/>
  <c r="E451" i="26"/>
  <c r="E450" i="26"/>
  <c r="E449" i="26"/>
  <c r="E448" i="26"/>
  <c r="E447" i="26"/>
  <c r="E446" i="26"/>
  <c r="E445" i="26"/>
  <c r="E444" i="26"/>
  <c r="E443" i="26"/>
  <c r="E442" i="26"/>
  <c r="E441" i="26"/>
  <c r="E440" i="26"/>
  <c r="E439" i="26"/>
  <c r="E438" i="26"/>
  <c r="E437" i="26"/>
  <c r="E436" i="26"/>
  <c r="E435" i="26"/>
  <c r="E434" i="26"/>
  <c r="E433" i="26"/>
  <c r="E432" i="26"/>
  <c r="E431" i="26"/>
  <c r="E430" i="26"/>
  <c r="E429" i="26"/>
  <c r="E428" i="26"/>
  <c r="E427" i="26"/>
  <c r="E426" i="26"/>
  <c r="E425" i="26"/>
  <c r="E424" i="26"/>
  <c r="E423" i="26"/>
  <c r="E422" i="26"/>
  <c r="E421" i="26"/>
  <c r="E420" i="26"/>
  <c r="E419" i="26"/>
  <c r="E418" i="26"/>
  <c r="E417" i="26"/>
  <c r="E416" i="26"/>
  <c r="E415" i="26"/>
  <c r="E414" i="26"/>
  <c r="E413" i="26"/>
  <c r="E412" i="26"/>
  <c r="E411" i="26"/>
  <c r="E410" i="26"/>
  <c r="E409" i="26"/>
  <c r="E408" i="26"/>
  <c r="E407" i="26"/>
  <c r="E406" i="26"/>
  <c r="E405" i="26"/>
  <c r="E404" i="26"/>
  <c r="E403" i="26"/>
  <c r="E402" i="26"/>
  <c r="E401" i="26"/>
  <c r="E400" i="26"/>
  <c r="E399" i="26"/>
  <c r="E398" i="26"/>
  <c r="E397" i="26"/>
  <c r="E396" i="26"/>
  <c r="E395" i="26"/>
  <c r="E394" i="26"/>
  <c r="E393" i="26"/>
  <c r="E392" i="26"/>
  <c r="E391" i="26"/>
  <c r="E390" i="26"/>
  <c r="E389" i="26"/>
  <c r="E388" i="26"/>
  <c r="E387" i="26"/>
  <c r="E386" i="26"/>
  <c r="E385" i="26"/>
  <c r="E384" i="26"/>
  <c r="E383" i="26"/>
  <c r="E382" i="26"/>
  <c r="E381" i="26"/>
  <c r="E380" i="26"/>
  <c r="E379" i="26"/>
  <c r="E378" i="26"/>
  <c r="E377" i="26"/>
  <c r="E376" i="26"/>
  <c r="E375" i="26"/>
  <c r="E374" i="26"/>
  <c r="E373" i="26"/>
  <c r="E372" i="26"/>
  <c r="E371" i="26"/>
  <c r="E370" i="26"/>
  <c r="E369" i="26"/>
  <c r="E368" i="26"/>
  <c r="E367" i="26"/>
  <c r="E366" i="26"/>
  <c r="E365" i="26"/>
  <c r="E364" i="26"/>
  <c r="E363" i="26"/>
  <c r="E362" i="26"/>
  <c r="E361" i="26"/>
  <c r="E360" i="26"/>
  <c r="E359" i="26"/>
  <c r="E358" i="26"/>
  <c r="E357" i="26"/>
  <c r="E356" i="26"/>
  <c r="E355" i="26"/>
  <c r="E354" i="26"/>
  <c r="E353" i="26"/>
  <c r="E352" i="26"/>
  <c r="E351" i="26"/>
  <c r="E350" i="26"/>
  <c r="E349" i="26"/>
  <c r="E348" i="26"/>
  <c r="E347" i="26"/>
  <c r="E346" i="26"/>
  <c r="E345" i="26"/>
  <c r="E344" i="26"/>
  <c r="E343" i="26"/>
  <c r="E342" i="26"/>
  <c r="E341" i="26"/>
  <c r="E340" i="26"/>
  <c r="E339" i="26"/>
  <c r="E338" i="26"/>
  <c r="E337" i="26"/>
  <c r="E336" i="26"/>
  <c r="E335" i="26"/>
  <c r="E334" i="26"/>
  <c r="E333" i="26"/>
  <c r="E332" i="26"/>
  <c r="E331" i="26"/>
  <c r="E330" i="26"/>
  <c r="E329" i="26"/>
  <c r="E328" i="26"/>
  <c r="E327" i="26"/>
  <c r="E326" i="26"/>
  <c r="E325" i="26"/>
  <c r="E324" i="26"/>
  <c r="E323" i="26"/>
  <c r="E322" i="26"/>
  <c r="E321" i="26"/>
  <c r="E320" i="26"/>
  <c r="E319" i="26"/>
  <c r="E318" i="26"/>
  <c r="E317" i="26"/>
  <c r="E316" i="26"/>
  <c r="E315" i="26"/>
  <c r="E314" i="26"/>
  <c r="E313" i="26"/>
  <c r="E312" i="26"/>
  <c r="E311" i="26"/>
  <c r="E310" i="26"/>
  <c r="E309" i="26"/>
  <c r="E308" i="26"/>
  <c r="E307" i="26"/>
  <c r="E306" i="26"/>
  <c r="E305" i="26"/>
  <c r="E304" i="26"/>
  <c r="E303" i="26"/>
  <c r="E302" i="26"/>
  <c r="E301" i="26"/>
  <c r="E300" i="26"/>
  <c r="E299" i="26"/>
  <c r="E298" i="26"/>
  <c r="E297" i="26"/>
  <c r="E296" i="26"/>
  <c r="E295" i="26"/>
  <c r="E294" i="26"/>
  <c r="E293" i="26"/>
  <c r="E292" i="26"/>
  <c r="E291" i="26"/>
  <c r="E290" i="26"/>
  <c r="E289" i="26"/>
  <c r="E288" i="26"/>
  <c r="E287" i="26"/>
  <c r="E286" i="26"/>
  <c r="E285" i="26"/>
  <c r="E284" i="26"/>
  <c r="E283" i="26"/>
  <c r="E282" i="26"/>
  <c r="E281" i="26"/>
  <c r="E280" i="26"/>
  <c r="E279" i="26"/>
  <c r="E278" i="26"/>
  <c r="E277" i="26"/>
  <c r="E276" i="26"/>
  <c r="E275" i="26"/>
  <c r="E274" i="26"/>
  <c r="E273" i="26"/>
  <c r="E272" i="26"/>
  <c r="E271" i="26"/>
  <c r="E270" i="26"/>
  <c r="E269" i="26"/>
  <c r="E268" i="26"/>
  <c r="E267" i="26"/>
  <c r="E266" i="26"/>
  <c r="E265" i="26"/>
  <c r="E264" i="26"/>
  <c r="E263" i="26"/>
  <c r="E262" i="26"/>
  <c r="E261" i="26"/>
  <c r="E260" i="26"/>
  <c r="E259" i="26"/>
  <c r="E258" i="26"/>
  <c r="E257" i="26"/>
  <c r="E256" i="26"/>
  <c r="E255" i="26"/>
  <c r="E254" i="26"/>
  <c r="E253" i="26"/>
  <c r="E252" i="26"/>
  <c r="E251" i="26"/>
  <c r="E250" i="26"/>
  <c r="E249" i="26"/>
  <c r="E248" i="26"/>
  <c r="E247" i="26"/>
  <c r="E246" i="26"/>
  <c r="E245" i="26"/>
  <c r="E244" i="26"/>
  <c r="E243" i="26"/>
  <c r="E242" i="26"/>
  <c r="E241" i="26"/>
  <c r="E240" i="26"/>
  <c r="E239" i="26"/>
  <c r="E238" i="26"/>
  <c r="E237" i="26"/>
  <c r="E236" i="26"/>
  <c r="E235" i="26"/>
  <c r="E234" i="26"/>
  <c r="E233" i="26"/>
  <c r="E232" i="26"/>
  <c r="E231" i="26"/>
  <c r="E230" i="26"/>
  <c r="E229" i="26"/>
  <c r="E228" i="26"/>
  <c r="E227" i="26"/>
  <c r="E226" i="26"/>
  <c r="E225" i="26"/>
  <c r="E224" i="26"/>
  <c r="E223" i="26"/>
  <c r="E222" i="26"/>
  <c r="E221" i="26"/>
  <c r="E220" i="26"/>
  <c r="E219" i="26"/>
  <c r="E218" i="26"/>
  <c r="E217" i="26"/>
  <c r="E216" i="26"/>
  <c r="E215" i="26"/>
  <c r="E214" i="26"/>
  <c r="E213" i="26"/>
  <c r="E212" i="26"/>
  <c r="E211" i="26"/>
  <c r="E210" i="26"/>
  <c r="E209" i="26"/>
  <c r="E208" i="26"/>
  <c r="E207" i="26"/>
  <c r="E206" i="26"/>
  <c r="E205" i="26"/>
  <c r="E204" i="26"/>
  <c r="E203" i="26"/>
  <c r="E202" i="26"/>
  <c r="E201" i="26"/>
  <c r="E200" i="26"/>
  <c r="E199" i="26"/>
  <c r="E198" i="26"/>
  <c r="E197" i="26"/>
  <c r="E196" i="26"/>
  <c r="E195" i="26"/>
  <c r="E194" i="26"/>
  <c r="E193" i="26"/>
  <c r="E192" i="26"/>
  <c r="E191" i="26"/>
  <c r="E190" i="26"/>
  <c r="E189" i="26"/>
  <c r="E188" i="26"/>
  <c r="E187" i="26"/>
  <c r="E186" i="26"/>
  <c r="E185" i="26"/>
  <c r="E184" i="26"/>
  <c r="E183" i="26"/>
  <c r="E182" i="26"/>
  <c r="E181" i="26"/>
  <c r="E180" i="26"/>
  <c r="E179" i="26"/>
  <c r="E178" i="26"/>
  <c r="E177" i="26"/>
  <c r="E176" i="26"/>
  <c r="E175" i="26"/>
  <c r="E174" i="26"/>
  <c r="E173" i="26"/>
  <c r="E172" i="26"/>
  <c r="E171" i="26"/>
  <c r="E170" i="26"/>
  <c r="E169" i="26"/>
  <c r="E168" i="26"/>
  <c r="E167" i="26"/>
  <c r="E166" i="26"/>
  <c r="E165" i="26"/>
  <c r="E164" i="26"/>
  <c r="E163" i="26"/>
  <c r="E162" i="26"/>
  <c r="E161" i="26"/>
  <c r="E160" i="26"/>
  <c r="E159" i="26"/>
  <c r="E158" i="26"/>
  <c r="E157" i="26"/>
  <c r="E156" i="26"/>
  <c r="E155" i="26"/>
  <c r="E154" i="26"/>
  <c r="E153" i="26"/>
  <c r="E152" i="26"/>
  <c r="E151" i="26"/>
  <c r="E150" i="26"/>
  <c r="E149" i="26"/>
  <c r="E148" i="26"/>
  <c r="E147" i="26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J11" i="49" l="1"/>
  <c r="J91" i="49"/>
  <c r="J103" i="49"/>
  <c r="J97" i="49"/>
  <c r="J90" i="49"/>
  <c r="J96" i="49"/>
  <c r="J102" i="49"/>
  <c r="J108" i="49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115" i="27"/>
  <c r="E116" i="27"/>
  <c r="E117" i="27"/>
  <c r="E118" i="27"/>
  <c r="E119" i="27"/>
  <c r="E120" i="27"/>
  <c r="E121" i="27"/>
  <c r="E122" i="27"/>
  <c r="E123" i="27"/>
  <c r="E124" i="27"/>
  <c r="E125" i="27"/>
  <c r="E126" i="27"/>
  <c r="E127" i="27"/>
  <c r="E128" i="27"/>
  <c r="E129" i="27"/>
  <c r="E130" i="27"/>
  <c r="E131" i="27"/>
  <c r="E132" i="27"/>
  <c r="E133" i="27"/>
  <c r="E134" i="27"/>
  <c r="E135" i="27"/>
  <c r="E136" i="27"/>
  <c r="E137" i="27"/>
  <c r="E138" i="27"/>
  <c r="E139" i="27"/>
  <c r="E140" i="27"/>
  <c r="E141" i="27"/>
  <c r="E142" i="27"/>
  <c r="E143" i="27"/>
  <c r="E144" i="27"/>
  <c r="E145" i="27"/>
  <c r="E146" i="27"/>
  <c r="E147" i="27"/>
  <c r="E148" i="27"/>
  <c r="E149" i="27"/>
  <c r="E150" i="27"/>
  <c r="E151" i="27"/>
  <c r="E152" i="27"/>
  <c r="E153" i="27"/>
  <c r="E154" i="27"/>
  <c r="E155" i="27"/>
  <c r="E156" i="27"/>
  <c r="E157" i="27"/>
  <c r="E158" i="27"/>
  <c r="E159" i="27"/>
  <c r="E160" i="27"/>
  <c r="E161" i="27"/>
  <c r="E162" i="27"/>
  <c r="E163" i="27"/>
  <c r="E164" i="27"/>
  <c r="E165" i="27"/>
  <c r="E166" i="27"/>
  <c r="E167" i="27"/>
  <c r="E168" i="27"/>
  <c r="E169" i="27"/>
  <c r="E170" i="27"/>
  <c r="E171" i="27"/>
  <c r="E172" i="27"/>
  <c r="E173" i="27"/>
  <c r="E174" i="27"/>
  <c r="E175" i="27"/>
  <c r="E176" i="27"/>
  <c r="E177" i="27"/>
  <c r="E178" i="27"/>
  <c r="E179" i="27"/>
  <c r="E180" i="27"/>
  <c r="E181" i="27"/>
  <c r="E182" i="27"/>
  <c r="E183" i="27"/>
  <c r="E184" i="27"/>
  <c r="E185" i="27"/>
  <c r="E186" i="27"/>
  <c r="E187" i="27"/>
  <c r="E188" i="27"/>
  <c r="E189" i="27"/>
  <c r="E190" i="27"/>
  <c r="E191" i="27"/>
  <c r="E192" i="27"/>
  <c r="E193" i="27"/>
  <c r="E194" i="27"/>
  <c r="E195" i="27"/>
  <c r="E196" i="27"/>
  <c r="E197" i="27"/>
  <c r="E198" i="27"/>
  <c r="E199" i="27"/>
  <c r="E200" i="27"/>
  <c r="E201" i="27"/>
  <c r="E202" i="27"/>
  <c r="E203" i="27"/>
  <c r="E204" i="27"/>
  <c r="E205" i="27"/>
  <c r="E206" i="27"/>
  <c r="E207" i="27"/>
  <c r="E208" i="27"/>
  <c r="E209" i="27"/>
  <c r="E210" i="27"/>
  <c r="E211" i="27"/>
  <c r="E212" i="27"/>
  <c r="E213" i="27"/>
  <c r="E214" i="27"/>
  <c r="E215" i="27"/>
  <c r="E216" i="27"/>
  <c r="E217" i="27"/>
  <c r="E218" i="27"/>
  <c r="E219" i="27"/>
  <c r="E220" i="27"/>
  <c r="E221" i="27"/>
  <c r="E222" i="27"/>
  <c r="E223" i="27"/>
  <c r="E224" i="27"/>
  <c r="E225" i="27"/>
  <c r="E226" i="27"/>
  <c r="E227" i="27"/>
  <c r="E228" i="27"/>
  <c r="E229" i="27"/>
  <c r="E230" i="27"/>
  <c r="E231" i="27"/>
  <c r="E232" i="27"/>
  <c r="E233" i="27"/>
  <c r="E234" i="27"/>
  <c r="E235" i="27"/>
  <c r="E236" i="27"/>
  <c r="E237" i="27"/>
  <c r="E238" i="27"/>
  <c r="E239" i="27"/>
  <c r="E240" i="27"/>
  <c r="E241" i="27"/>
  <c r="E242" i="27"/>
  <c r="E243" i="27"/>
  <c r="E244" i="27"/>
  <c r="E245" i="27"/>
  <c r="E246" i="27"/>
  <c r="E247" i="27"/>
  <c r="E248" i="27"/>
  <c r="E249" i="27"/>
  <c r="E250" i="27"/>
  <c r="E251" i="27"/>
  <c r="E252" i="27"/>
  <c r="E253" i="27"/>
  <c r="E254" i="27"/>
  <c r="E255" i="27"/>
  <c r="E256" i="27"/>
  <c r="E257" i="27"/>
  <c r="E258" i="27"/>
  <c r="E259" i="27"/>
  <c r="E260" i="27"/>
  <c r="E261" i="27"/>
  <c r="E262" i="27"/>
  <c r="E263" i="27"/>
  <c r="E264" i="27"/>
  <c r="E265" i="27"/>
  <c r="E266" i="27"/>
  <c r="E267" i="27"/>
  <c r="E268" i="27"/>
  <c r="E269" i="27"/>
  <c r="E270" i="27"/>
  <c r="E271" i="27"/>
  <c r="E272" i="27"/>
  <c r="E273" i="27"/>
  <c r="E274" i="27"/>
  <c r="E275" i="27"/>
  <c r="E276" i="27"/>
  <c r="E277" i="27"/>
  <c r="E278" i="27"/>
  <c r="E279" i="27"/>
  <c r="E280" i="27"/>
  <c r="E281" i="27"/>
  <c r="E282" i="27"/>
  <c r="E283" i="27"/>
  <c r="E284" i="27"/>
  <c r="E285" i="27"/>
  <c r="E286" i="27"/>
  <c r="E287" i="27"/>
  <c r="E288" i="27"/>
  <c r="E289" i="27"/>
  <c r="E290" i="27"/>
  <c r="E291" i="27"/>
  <c r="E292" i="27"/>
  <c r="E293" i="27"/>
  <c r="E294" i="27"/>
  <c r="E295" i="27"/>
  <c r="E296" i="27"/>
  <c r="E297" i="27"/>
  <c r="E298" i="27"/>
  <c r="E299" i="27"/>
  <c r="E300" i="27"/>
  <c r="E301" i="27"/>
  <c r="E302" i="27"/>
  <c r="E303" i="27"/>
  <c r="E304" i="27"/>
  <c r="E305" i="27"/>
  <c r="E306" i="27"/>
  <c r="E307" i="27"/>
  <c r="E308" i="27"/>
  <c r="E309" i="27"/>
  <c r="E310" i="27"/>
  <c r="E311" i="27"/>
  <c r="E312" i="27"/>
  <c r="E313" i="27"/>
  <c r="E314" i="27"/>
  <c r="E315" i="27"/>
  <c r="E316" i="27"/>
  <c r="E317" i="27"/>
  <c r="E318" i="27"/>
  <c r="E319" i="27"/>
  <c r="E320" i="27"/>
  <c r="E321" i="27"/>
  <c r="E322" i="27"/>
  <c r="E323" i="27"/>
  <c r="E324" i="27"/>
  <c r="E325" i="27"/>
  <c r="E326" i="27"/>
  <c r="E327" i="27"/>
  <c r="E328" i="27"/>
  <c r="E329" i="27"/>
  <c r="E330" i="27"/>
  <c r="E331" i="27"/>
  <c r="E332" i="27"/>
  <c r="E333" i="27"/>
  <c r="E334" i="27"/>
  <c r="E335" i="27"/>
  <c r="E336" i="27"/>
  <c r="E337" i="27"/>
  <c r="E338" i="27"/>
  <c r="E339" i="27"/>
  <c r="E340" i="27"/>
  <c r="E341" i="27"/>
  <c r="E342" i="27"/>
  <c r="E343" i="27"/>
  <c r="E344" i="27"/>
  <c r="E345" i="27"/>
  <c r="E346" i="27"/>
  <c r="E347" i="27"/>
  <c r="E348" i="27"/>
  <c r="E349" i="27"/>
  <c r="E350" i="27"/>
  <c r="E351" i="27"/>
  <c r="E352" i="27"/>
  <c r="E353" i="27"/>
  <c r="E354" i="27"/>
  <c r="E355" i="27"/>
  <c r="E356" i="27"/>
  <c r="E357" i="27"/>
  <c r="E358" i="27"/>
  <c r="E359" i="27"/>
  <c r="E360" i="27"/>
  <c r="E361" i="27"/>
  <c r="E362" i="27"/>
  <c r="E363" i="27"/>
  <c r="E364" i="27"/>
  <c r="E365" i="27"/>
  <c r="E366" i="27"/>
  <c r="E367" i="27"/>
  <c r="E368" i="27"/>
  <c r="E369" i="27"/>
  <c r="E370" i="27"/>
  <c r="E371" i="27"/>
  <c r="E372" i="27"/>
  <c r="E373" i="27"/>
  <c r="E374" i="27"/>
  <c r="E375" i="27"/>
  <c r="E376" i="27"/>
  <c r="E377" i="27"/>
  <c r="E378" i="27"/>
  <c r="E379" i="27"/>
  <c r="E380" i="27"/>
  <c r="E381" i="27"/>
  <c r="E382" i="27"/>
  <c r="E383" i="27"/>
  <c r="E384" i="27"/>
  <c r="E385" i="27"/>
  <c r="E386" i="27"/>
  <c r="E387" i="27"/>
  <c r="E388" i="27"/>
  <c r="E389" i="27"/>
  <c r="E390" i="27"/>
  <c r="E391" i="27"/>
  <c r="E392" i="27"/>
  <c r="E393" i="27"/>
  <c r="E394" i="27"/>
  <c r="E395" i="27"/>
  <c r="E396" i="27"/>
  <c r="E397" i="27"/>
  <c r="E398" i="27"/>
  <c r="E399" i="27"/>
  <c r="E400" i="27"/>
  <c r="E401" i="27"/>
  <c r="E402" i="27"/>
  <c r="E403" i="27"/>
  <c r="E404" i="27"/>
  <c r="E405" i="27"/>
  <c r="E406" i="27"/>
  <c r="E407" i="27"/>
  <c r="E408" i="27"/>
  <c r="E409" i="27"/>
  <c r="E410" i="27"/>
  <c r="E411" i="27"/>
  <c r="E412" i="27"/>
  <c r="E413" i="27"/>
  <c r="E414" i="27"/>
  <c r="E415" i="27"/>
  <c r="E416" i="27"/>
  <c r="E417" i="27"/>
  <c r="E418" i="27"/>
  <c r="E419" i="27"/>
  <c r="E420" i="27"/>
  <c r="E421" i="27"/>
  <c r="E422" i="27"/>
  <c r="E423" i="27"/>
  <c r="E424" i="27"/>
  <c r="E425" i="27"/>
  <c r="E426" i="27"/>
  <c r="E427" i="27"/>
  <c r="E428" i="27"/>
  <c r="E429" i="27"/>
  <c r="E430" i="27"/>
  <c r="E431" i="27"/>
  <c r="E432" i="27"/>
  <c r="E433" i="27"/>
  <c r="E434" i="27"/>
  <c r="E435" i="27"/>
  <c r="E436" i="27"/>
  <c r="E437" i="27"/>
  <c r="E438" i="27"/>
  <c r="E439" i="27"/>
  <c r="E440" i="27"/>
  <c r="E441" i="27"/>
  <c r="E442" i="27"/>
  <c r="E443" i="27"/>
  <c r="E444" i="27"/>
  <c r="E445" i="27"/>
  <c r="E446" i="27"/>
  <c r="E447" i="27"/>
  <c r="E448" i="27"/>
  <c r="E449" i="27"/>
  <c r="E450" i="27"/>
  <c r="E451" i="27"/>
  <c r="E452" i="27"/>
  <c r="E453" i="27"/>
  <c r="E454" i="27"/>
  <c r="E455" i="27"/>
  <c r="E456" i="27"/>
  <c r="E457" i="27"/>
  <c r="E458" i="27"/>
  <c r="E459" i="27"/>
  <c r="E460" i="27"/>
  <c r="E461" i="27"/>
  <c r="E462" i="27"/>
  <c r="E463" i="27"/>
  <c r="E464" i="27"/>
  <c r="E465" i="27"/>
  <c r="E466" i="27"/>
  <c r="E467" i="27"/>
  <c r="E468" i="27"/>
  <c r="E469" i="27"/>
  <c r="E470" i="27"/>
  <c r="E471" i="27"/>
  <c r="E472" i="27"/>
  <c r="E473" i="27"/>
  <c r="E474" i="27"/>
  <c r="E475" i="27"/>
  <c r="E476" i="27"/>
  <c r="E477" i="27"/>
  <c r="E478" i="27"/>
  <c r="E479" i="27"/>
  <c r="E480" i="27"/>
  <c r="E481" i="27"/>
  <c r="E482" i="27"/>
  <c r="E483" i="27"/>
  <c r="E484" i="27"/>
  <c r="E485" i="27"/>
  <c r="E486" i="27"/>
  <c r="E487" i="27"/>
  <c r="E488" i="27"/>
  <c r="E489" i="27"/>
  <c r="E490" i="27"/>
  <c r="E491" i="27"/>
  <c r="E492" i="27"/>
  <c r="E493" i="27"/>
  <c r="E494" i="27"/>
  <c r="E495" i="27"/>
  <c r="E496" i="27"/>
  <c r="E497" i="27"/>
  <c r="E498" i="27"/>
  <c r="E499" i="27"/>
  <c r="E500" i="27"/>
  <c r="E501" i="27"/>
  <c r="E502" i="27"/>
  <c r="E503" i="27"/>
  <c r="E504" i="27"/>
  <c r="E505" i="27"/>
  <c r="E506" i="27"/>
  <c r="E507" i="27"/>
  <c r="E508" i="27"/>
  <c r="E509" i="27"/>
  <c r="E510" i="27"/>
  <c r="E511" i="27"/>
  <c r="E512" i="27"/>
  <c r="E513" i="27"/>
  <c r="E514" i="27"/>
  <c r="E515" i="27"/>
  <c r="E516" i="27"/>
  <c r="E517" i="27"/>
  <c r="E518" i="27"/>
  <c r="E519" i="27"/>
  <c r="E520" i="27"/>
  <c r="E521" i="27"/>
  <c r="E522" i="27"/>
  <c r="E523" i="27"/>
  <c r="E524" i="27"/>
  <c r="E525" i="27"/>
  <c r="E526" i="27"/>
  <c r="E527" i="27"/>
  <c r="E528" i="27"/>
  <c r="E529" i="27"/>
  <c r="E530" i="27"/>
  <c r="E531" i="27"/>
  <c r="E532" i="27"/>
  <c r="E533" i="27"/>
  <c r="E534" i="27"/>
  <c r="E535" i="27"/>
  <c r="E536" i="27"/>
  <c r="E537" i="27"/>
  <c r="E538" i="27"/>
  <c r="E539" i="27"/>
  <c r="E540" i="27"/>
  <c r="E541" i="27"/>
  <c r="E542" i="27"/>
  <c r="E543" i="27"/>
  <c r="E544" i="27"/>
  <c r="E545" i="27"/>
  <c r="E546" i="27"/>
  <c r="E547" i="27"/>
  <c r="E548" i="27"/>
  <c r="E549" i="27"/>
  <c r="E550" i="27"/>
  <c r="E551" i="27"/>
  <c r="E552" i="27"/>
  <c r="E553" i="27"/>
  <c r="E554" i="27"/>
  <c r="E555" i="27"/>
  <c r="E556" i="27"/>
  <c r="E557" i="27"/>
  <c r="E558" i="27"/>
  <c r="E559" i="27"/>
  <c r="E560" i="27"/>
  <c r="E561" i="27"/>
  <c r="E562" i="27"/>
  <c r="E563" i="27"/>
  <c r="E564" i="27"/>
  <c r="E565" i="27"/>
  <c r="E566" i="27"/>
  <c r="E567" i="27"/>
  <c r="E568" i="27"/>
  <c r="E569" i="27"/>
  <c r="E570" i="27"/>
  <c r="E571" i="27"/>
  <c r="E572" i="27"/>
  <c r="E573" i="27"/>
  <c r="E574" i="27"/>
  <c r="E575" i="27"/>
  <c r="E576" i="27"/>
  <c r="E577" i="27"/>
  <c r="E578" i="27"/>
  <c r="E579" i="27"/>
  <c r="E580" i="27"/>
  <c r="E581" i="27"/>
  <c r="E582" i="27"/>
  <c r="E583" i="27"/>
  <c r="E584" i="27"/>
  <c r="E585" i="27"/>
  <c r="E586" i="27"/>
  <c r="E587" i="27"/>
  <c r="E588" i="27"/>
  <c r="E589" i="27"/>
  <c r="E590" i="27"/>
  <c r="E591" i="27"/>
  <c r="E592" i="27"/>
  <c r="E593" i="27"/>
  <c r="E594" i="27"/>
  <c r="E595" i="27"/>
  <c r="E596" i="27"/>
  <c r="E597" i="27"/>
  <c r="E598" i="27"/>
  <c r="E599" i="27"/>
  <c r="E600" i="27"/>
  <c r="E601" i="27"/>
  <c r="E602" i="27"/>
  <c r="E603" i="27"/>
  <c r="E604" i="27"/>
  <c r="E605" i="27"/>
  <c r="E606" i="27"/>
  <c r="E607" i="27"/>
  <c r="E608" i="27"/>
  <c r="E609" i="27"/>
  <c r="E610" i="27"/>
  <c r="E611" i="27"/>
  <c r="E612" i="27"/>
  <c r="E613" i="27"/>
  <c r="E614" i="27"/>
  <c r="E615" i="27"/>
  <c r="E616" i="27"/>
  <c r="E617" i="27"/>
  <c r="E618" i="27"/>
  <c r="E619" i="27"/>
  <c r="E620" i="27"/>
  <c r="E621" i="27"/>
  <c r="E622" i="27"/>
  <c r="E623" i="27"/>
  <c r="E624" i="27"/>
  <c r="E625" i="27"/>
  <c r="E626" i="27"/>
  <c r="E627" i="27"/>
  <c r="E628" i="27"/>
  <c r="E629" i="27"/>
  <c r="E630" i="27"/>
  <c r="E631" i="27"/>
  <c r="E632" i="27"/>
  <c r="E633" i="27"/>
  <c r="E634" i="27"/>
  <c r="E635" i="27"/>
  <c r="E636" i="27"/>
  <c r="E637" i="27"/>
  <c r="E638" i="27"/>
  <c r="E639" i="27"/>
  <c r="E640" i="27"/>
  <c r="E641" i="27"/>
  <c r="E642" i="27"/>
  <c r="E643" i="27"/>
  <c r="E644" i="27"/>
  <c r="E645" i="27"/>
  <c r="E646" i="27"/>
  <c r="E647" i="27"/>
  <c r="E648" i="27"/>
  <c r="E649" i="27"/>
  <c r="E650" i="27"/>
  <c r="E651" i="27"/>
  <c r="E652" i="27"/>
  <c r="E653" i="27"/>
  <c r="E654" i="27"/>
  <c r="E655" i="27"/>
  <c r="E656" i="27"/>
  <c r="E657" i="27"/>
  <c r="E658" i="27"/>
  <c r="E659" i="27"/>
  <c r="E660" i="27"/>
  <c r="E661" i="27"/>
  <c r="E662" i="27"/>
  <c r="E663" i="27"/>
  <c r="E664" i="27"/>
  <c r="E665" i="27"/>
  <c r="E666" i="27"/>
  <c r="E667" i="27"/>
  <c r="E668" i="27"/>
  <c r="E669" i="27"/>
  <c r="E670" i="27"/>
  <c r="E671" i="27"/>
  <c r="E672" i="27"/>
  <c r="E673" i="27"/>
  <c r="E674" i="27"/>
  <c r="E675" i="27"/>
  <c r="E676" i="27"/>
  <c r="E677" i="27"/>
  <c r="E678" i="27"/>
  <c r="E679" i="27"/>
  <c r="E680" i="27"/>
  <c r="E681" i="27"/>
  <c r="E682" i="27"/>
  <c r="E683" i="27"/>
  <c r="E684" i="27"/>
  <c r="E685" i="27"/>
  <c r="E686" i="27"/>
  <c r="E687" i="27"/>
  <c r="E688" i="27"/>
  <c r="E689" i="27"/>
  <c r="E690" i="27"/>
  <c r="E691" i="27"/>
  <c r="E692" i="27"/>
  <c r="E693" i="27"/>
  <c r="E694" i="27"/>
  <c r="E695" i="27"/>
  <c r="E696" i="27"/>
  <c r="E697" i="27"/>
  <c r="E698" i="27"/>
  <c r="E699" i="27"/>
  <c r="E700" i="27"/>
  <c r="E701" i="27"/>
  <c r="E702" i="27"/>
  <c r="E703" i="27"/>
  <c r="E704" i="27"/>
  <c r="E705" i="27"/>
  <c r="E706" i="27"/>
  <c r="E707" i="27"/>
  <c r="E708" i="27"/>
  <c r="E709" i="27"/>
  <c r="E710" i="27"/>
  <c r="E711" i="27"/>
  <c r="E712" i="27"/>
  <c r="E713" i="27"/>
  <c r="E714" i="27"/>
  <c r="E715" i="27"/>
  <c r="E716" i="27"/>
  <c r="E717" i="27"/>
  <c r="E718" i="27"/>
  <c r="E719" i="27"/>
  <c r="E720" i="27"/>
  <c r="E721" i="27"/>
  <c r="E722" i="27"/>
  <c r="E723" i="27"/>
  <c r="E724" i="27"/>
  <c r="E725" i="27"/>
  <c r="E726" i="27"/>
  <c r="E727" i="27"/>
  <c r="E728" i="27"/>
  <c r="E729" i="27"/>
  <c r="E730" i="27"/>
  <c r="E731" i="27"/>
  <c r="E732" i="27"/>
  <c r="E733" i="27"/>
  <c r="E734" i="27"/>
  <c r="E735" i="27"/>
  <c r="E736" i="27"/>
  <c r="E737" i="27"/>
  <c r="E738" i="27"/>
  <c r="E739" i="27"/>
  <c r="E740" i="27"/>
  <c r="E741" i="27"/>
  <c r="E742" i="27"/>
  <c r="E743" i="27"/>
  <c r="E744" i="27"/>
  <c r="E745" i="27"/>
  <c r="E746" i="27"/>
  <c r="E747" i="27"/>
  <c r="E748" i="27"/>
  <c r="E749" i="27"/>
  <c r="E750" i="27"/>
  <c r="E751" i="27"/>
  <c r="E752" i="27"/>
  <c r="E753" i="27"/>
  <c r="E754" i="27"/>
  <c r="E755" i="27"/>
  <c r="E756" i="27"/>
  <c r="E757" i="27"/>
  <c r="E758" i="27"/>
  <c r="E759" i="27"/>
  <c r="E760" i="27"/>
  <c r="E761" i="27"/>
  <c r="E762" i="27"/>
  <c r="E763" i="27"/>
  <c r="E764" i="27"/>
  <c r="E765" i="27"/>
  <c r="E766" i="27"/>
  <c r="E767" i="27"/>
  <c r="E768" i="27"/>
  <c r="E769" i="27"/>
  <c r="E770" i="27"/>
  <c r="E771" i="27"/>
  <c r="E772" i="27"/>
  <c r="E773" i="27"/>
  <c r="E774" i="27"/>
  <c r="E775" i="27"/>
  <c r="E776" i="27"/>
  <c r="E777" i="27"/>
  <c r="E778" i="27"/>
  <c r="E779" i="27"/>
  <c r="E10" i="27"/>
  <c r="E9" i="27"/>
  <c r="E32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E103" i="28"/>
  <c r="E104" i="28"/>
  <c r="E105" i="28"/>
  <c r="E106" i="28"/>
  <c r="E107" i="28"/>
  <c r="E108" i="28"/>
  <c r="E109" i="28"/>
  <c r="E110" i="28"/>
  <c r="E111" i="28"/>
  <c r="E112" i="28"/>
  <c r="E113" i="28"/>
  <c r="E114" i="28"/>
  <c r="E115" i="28"/>
  <c r="E116" i="28"/>
  <c r="E117" i="28"/>
  <c r="E118" i="28"/>
  <c r="E119" i="28"/>
  <c r="E120" i="28"/>
  <c r="E121" i="28"/>
  <c r="E122" i="28"/>
  <c r="E123" i="28"/>
  <c r="E124" i="28"/>
  <c r="E125" i="28"/>
  <c r="E126" i="28"/>
  <c r="E127" i="28"/>
  <c r="E128" i="28"/>
  <c r="E129" i="28"/>
  <c r="E130" i="28"/>
  <c r="E131" i="28"/>
  <c r="E132" i="28"/>
  <c r="E133" i="28"/>
  <c r="E134" i="28"/>
  <c r="E135" i="28"/>
  <c r="E136" i="28"/>
  <c r="E137" i="28"/>
  <c r="E138" i="28"/>
  <c r="E139" i="28"/>
  <c r="E140" i="28"/>
  <c r="E141" i="28"/>
  <c r="E142" i="28"/>
  <c r="E143" i="28"/>
  <c r="E144" i="28"/>
  <c r="E145" i="28"/>
  <c r="E146" i="28"/>
  <c r="E147" i="28"/>
  <c r="E148" i="28"/>
  <c r="E149" i="28"/>
  <c r="E150" i="28"/>
  <c r="E151" i="28"/>
  <c r="E152" i="28"/>
  <c r="E153" i="28"/>
  <c r="E154" i="28"/>
  <c r="E155" i="28"/>
  <c r="E156" i="28"/>
  <c r="E157" i="28"/>
  <c r="E158" i="28"/>
  <c r="E159" i="28"/>
  <c r="E160" i="28"/>
  <c r="E161" i="28"/>
  <c r="E162" i="28"/>
  <c r="E163" i="28"/>
  <c r="E164" i="28"/>
  <c r="E165" i="28"/>
  <c r="E166" i="28"/>
  <c r="E167" i="28"/>
  <c r="E168" i="28"/>
  <c r="E169" i="28"/>
  <c r="E170" i="28"/>
  <c r="E171" i="28"/>
  <c r="E172" i="28"/>
  <c r="E173" i="28"/>
  <c r="E174" i="28"/>
  <c r="E175" i="28"/>
  <c r="E176" i="28"/>
  <c r="E177" i="28"/>
  <c r="E178" i="28"/>
  <c r="E179" i="28"/>
  <c r="E180" i="28"/>
  <c r="E181" i="28"/>
  <c r="E182" i="28"/>
  <c r="E183" i="28"/>
  <c r="E184" i="28"/>
  <c r="E185" i="28"/>
  <c r="E186" i="28"/>
  <c r="E187" i="28"/>
  <c r="E188" i="28"/>
  <c r="E189" i="28"/>
  <c r="E190" i="28"/>
  <c r="E191" i="28"/>
  <c r="E192" i="28"/>
  <c r="E193" i="28"/>
  <c r="E194" i="28"/>
  <c r="E195" i="28"/>
  <c r="E196" i="28"/>
  <c r="E197" i="28"/>
  <c r="E198" i="28"/>
  <c r="E199" i="28"/>
  <c r="E200" i="28"/>
  <c r="E201" i="28"/>
  <c r="E202" i="28"/>
  <c r="E203" i="28"/>
  <c r="E204" i="28"/>
  <c r="E205" i="28"/>
  <c r="E206" i="28"/>
  <c r="E207" i="28"/>
  <c r="E208" i="28"/>
  <c r="E209" i="28"/>
  <c r="E210" i="28"/>
  <c r="E211" i="28"/>
  <c r="E212" i="28"/>
  <c r="E213" i="28"/>
  <c r="E214" i="28"/>
  <c r="E215" i="28"/>
  <c r="E216" i="28"/>
  <c r="E217" i="28"/>
  <c r="E218" i="28"/>
  <c r="E219" i="28"/>
  <c r="E220" i="28"/>
  <c r="E221" i="28"/>
  <c r="E222" i="28"/>
  <c r="E223" i="28"/>
  <c r="E224" i="28"/>
  <c r="E225" i="28"/>
  <c r="E226" i="28"/>
  <c r="E227" i="28"/>
  <c r="E228" i="28"/>
  <c r="E229" i="28"/>
  <c r="E230" i="28"/>
  <c r="E231" i="28"/>
  <c r="E232" i="28"/>
  <c r="E233" i="28"/>
  <c r="E234" i="28"/>
  <c r="E235" i="28"/>
  <c r="E236" i="28"/>
  <c r="E237" i="28"/>
  <c r="E238" i="28"/>
  <c r="E239" i="28"/>
  <c r="E240" i="28"/>
  <c r="E241" i="28"/>
  <c r="E242" i="28"/>
  <c r="E243" i="28"/>
  <c r="E244" i="28"/>
  <c r="E245" i="28"/>
  <c r="E246" i="28"/>
  <c r="E247" i="28"/>
  <c r="E248" i="28"/>
  <c r="E249" i="28"/>
  <c r="E250" i="28"/>
  <c r="E251" i="28"/>
  <c r="E252" i="28"/>
  <c r="E253" i="28"/>
  <c r="E254" i="28"/>
  <c r="E255" i="28"/>
  <c r="E256" i="28"/>
  <c r="E257" i="28"/>
  <c r="E258" i="28"/>
  <c r="E259" i="28"/>
  <c r="E260" i="28"/>
  <c r="E261" i="28"/>
  <c r="E262" i="28"/>
  <c r="E263" i="28"/>
  <c r="E264" i="28"/>
  <c r="E265" i="28"/>
  <c r="E266" i="28"/>
  <c r="E267" i="28"/>
  <c r="E268" i="28"/>
  <c r="E269" i="28"/>
  <c r="E270" i="28"/>
  <c r="E271" i="28"/>
  <c r="E272" i="28"/>
  <c r="E273" i="28"/>
  <c r="E274" i="28"/>
  <c r="E275" i="28"/>
  <c r="E276" i="28"/>
  <c r="E277" i="28"/>
  <c r="E278" i="28"/>
  <c r="E279" i="28"/>
  <c r="E280" i="28"/>
  <c r="E281" i="28"/>
  <c r="E282" i="28"/>
  <c r="E283" i="28"/>
  <c r="E284" i="28"/>
  <c r="E285" i="28"/>
  <c r="E286" i="28"/>
  <c r="E287" i="28"/>
  <c r="E288" i="28"/>
  <c r="E289" i="28"/>
  <c r="E290" i="28"/>
  <c r="E291" i="28"/>
  <c r="E292" i="28"/>
  <c r="E293" i="28"/>
  <c r="E294" i="28"/>
  <c r="E295" i="28"/>
  <c r="E296" i="28"/>
  <c r="E297" i="28"/>
  <c r="E298" i="28"/>
  <c r="E299" i="28"/>
  <c r="E300" i="28"/>
  <c r="E301" i="28"/>
  <c r="E302" i="28"/>
  <c r="E303" i="28"/>
  <c r="E304" i="28"/>
  <c r="E305" i="28"/>
  <c r="E306" i="28"/>
  <c r="E307" i="28"/>
  <c r="E308" i="28"/>
  <c r="E309" i="28"/>
  <c r="E310" i="28"/>
  <c r="E311" i="28"/>
  <c r="E312" i="28"/>
  <c r="E313" i="28"/>
  <c r="E314" i="28"/>
  <c r="E315" i="28"/>
  <c r="E316" i="28"/>
  <c r="E317" i="28"/>
  <c r="E318" i="28"/>
  <c r="E319" i="28"/>
  <c r="E320" i="28"/>
  <c r="E321" i="28"/>
  <c r="E322" i="28"/>
  <c r="E323" i="28"/>
  <c r="E324" i="28"/>
  <c r="E325" i="28"/>
  <c r="E326" i="28"/>
  <c r="E327" i="28"/>
  <c r="E328" i="28"/>
  <c r="E329" i="28"/>
  <c r="E330" i="28"/>
  <c r="E331" i="28"/>
  <c r="E332" i="28"/>
  <c r="E333" i="28"/>
  <c r="E334" i="28"/>
  <c r="E335" i="28"/>
  <c r="E336" i="28"/>
  <c r="E337" i="28"/>
  <c r="E338" i="28"/>
  <c r="E339" i="28"/>
  <c r="E340" i="28"/>
  <c r="E341" i="28"/>
  <c r="E342" i="28"/>
  <c r="E343" i="28"/>
  <c r="E344" i="28"/>
  <c r="E345" i="28"/>
  <c r="E346" i="28"/>
  <c r="E347" i="28"/>
  <c r="E348" i="28"/>
  <c r="E349" i="28"/>
  <c r="E350" i="28"/>
  <c r="E351" i="28"/>
  <c r="E352" i="28"/>
  <c r="E353" i="28"/>
  <c r="E354" i="28"/>
  <c r="E355" i="28"/>
  <c r="E356" i="28"/>
  <c r="E357" i="28"/>
  <c r="E358" i="28"/>
  <c r="E359" i="28"/>
  <c r="E360" i="28"/>
  <c r="E361" i="28"/>
  <c r="E362" i="28"/>
  <c r="E363" i="28"/>
  <c r="E364" i="28"/>
  <c r="E365" i="28"/>
  <c r="E366" i="28"/>
  <c r="E367" i="28"/>
  <c r="E368" i="28"/>
  <c r="E369" i="28"/>
  <c r="E370" i="28"/>
  <c r="E371" i="28"/>
  <c r="E372" i="28"/>
  <c r="E373" i="28"/>
  <c r="E374" i="28"/>
  <c r="E375" i="28"/>
  <c r="E376" i="28"/>
  <c r="E377" i="28"/>
  <c r="E378" i="28"/>
  <c r="E379" i="28"/>
  <c r="E380" i="28"/>
  <c r="E381" i="28"/>
  <c r="E382" i="28"/>
  <c r="E383" i="28"/>
  <c r="E384" i="28"/>
  <c r="E385" i="28"/>
  <c r="E386" i="28"/>
  <c r="E387" i="28"/>
  <c r="E388" i="28"/>
  <c r="E389" i="28"/>
  <c r="E390" i="28"/>
  <c r="E391" i="28"/>
  <c r="E392" i="28"/>
  <c r="E393" i="28"/>
  <c r="E394" i="28"/>
  <c r="E395" i="28"/>
  <c r="E396" i="28"/>
  <c r="E397" i="28"/>
  <c r="E398" i="28"/>
  <c r="E399" i="28"/>
  <c r="E400" i="28"/>
  <c r="E401" i="28"/>
  <c r="E402" i="28"/>
  <c r="E403" i="28"/>
  <c r="E404" i="28"/>
  <c r="E405" i="28"/>
  <c r="E406" i="28"/>
  <c r="E407" i="28"/>
  <c r="E408" i="28"/>
  <c r="E409" i="28"/>
  <c r="E410" i="28"/>
  <c r="E411" i="28"/>
  <c r="E412" i="28"/>
  <c r="E413" i="28"/>
  <c r="E414" i="28"/>
  <c r="E415" i="28"/>
  <c r="E416" i="28"/>
  <c r="E417" i="28"/>
  <c r="E418" i="28"/>
  <c r="E419" i="28"/>
  <c r="E420" i="28"/>
  <c r="E421" i="28"/>
  <c r="E422" i="28"/>
  <c r="E423" i="28"/>
  <c r="E424" i="28"/>
  <c r="E425" i="28"/>
  <c r="E426" i="28"/>
  <c r="E427" i="28"/>
  <c r="E428" i="28"/>
  <c r="E429" i="28"/>
  <c r="E430" i="28"/>
  <c r="E431" i="28"/>
  <c r="E432" i="28"/>
  <c r="E433" i="28"/>
  <c r="E434" i="28"/>
  <c r="E435" i="28"/>
  <c r="E436" i="28"/>
  <c r="E437" i="28"/>
  <c r="E438" i="28"/>
  <c r="E439" i="28"/>
  <c r="E440" i="28"/>
  <c r="E441" i="28"/>
  <c r="E442" i="28"/>
  <c r="E443" i="28"/>
  <c r="E444" i="28"/>
  <c r="E445" i="28"/>
  <c r="E446" i="28"/>
  <c r="E447" i="28"/>
  <c r="E448" i="28"/>
  <c r="E449" i="28"/>
  <c r="E450" i="28"/>
  <c r="E451" i="28"/>
  <c r="E452" i="28"/>
  <c r="E453" i="28"/>
  <c r="E454" i="28"/>
  <c r="E455" i="28"/>
  <c r="E456" i="28"/>
  <c r="E457" i="28"/>
  <c r="E458" i="28"/>
  <c r="E459" i="28"/>
  <c r="E460" i="28"/>
  <c r="E461" i="28"/>
  <c r="E462" i="28"/>
  <c r="E463" i="28"/>
  <c r="E464" i="28"/>
  <c r="E465" i="28"/>
  <c r="E466" i="28"/>
  <c r="E467" i="28"/>
  <c r="E468" i="28"/>
  <c r="E469" i="28"/>
  <c r="E470" i="28"/>
  <c r="E471" i="28"/>
  <c r="E472" i="28"/>
  <c r="E473" i="28"/>
  <c r="E474" i="28"/>
  <c r="E475" i="28"/>
  <c r="E476" i="28"/>
  <c r="E477" i="28"/>
  <c r="E478" i="28"/>
  <c r="E479" i="28"/>
  <c r="E480" i="28"/>
  <c r="E481" i="28"/>
  <c r="E482" i="28"/>
  <c r="E483" i="28"/>
  <c r="E484" i="28"/>
  <c r="E485" i="28"/>
  <c r="E486" i="28"/>
  <c r="E487" i="28"/>
  <c r="E488" i="28"/>
  <c r="E489" i="28"/>
  <c r="E490" i="28"/>
  <c r="E491" i="28"/>
  <c r="E492" i="28"/>
  <c r="E493" i="28"/>
  <c r="E494" i="28"/>
  <c r="E495" i="28"/>
  <c r="E496" i="28"/>
  <c r="E497" i="28"/>
  <c r="E498" i="28"/>
  <c r="E499" i="28"/>
  <c r="E500" i="28"/>
  <c r="E501" i="28"/>
  <c r="E502" i="28"/>
  <c r="E503" i="28"/>
  <c r="E504" i="28"/>
  <c r="E505" i="28"/>
  <c r="E506" i="28"/>
  <c r="E507" i="28"/>
  <c r="E508" i="28"/>
  <c r="E509" i="28"/>
  <c r="E510" i="28"/>
  <c r="E511" i="28"/>
  <c r="E512" i="28"/>
  <c r="E513" i="28"/>
  <c r="E514" i="28"/>
  <c r="E515" i="28"/>
  <c r="E516" i="28"/>
  <c r="E517" i="28"/>
  <c r="E518" i="28"/>
  <c r="E519" i="28"/>
  <c r="E520" i="28"/>
  <c r="E521" i="28"/>
  <c r="E522" i="28"/>
  <c r="E523" i="28"/>
  <c r="E524" i="28"/>
  <c r="E525" i="28"/>
  <c r="E526" i="28"/>
  <c r="E527" i="28"/>
  <c r="E528" i="28"/>
  <c r="E529" i="28"/>
  <c r="E530" i="28"/>
  <c r="E531" i="28"/>
  <c r="E532" i="28"/>
  <c r="E533" i="28"/>
  <c r="E534" i="28"/>
  <c r="E535" i="28"/>
  <c r="E536" i="28"/>
  <c r="E537" i="28"/>
  <c r="E538" i="28"/>
  <c r="E539" i="28"/>
  <c r="E540" i="28"/>
  <c r="E541" i="28"/>
  <c r="E542" i="28"/>
  <c r="E543" i="28"/>
  <c r="E544" i="28"/>
  <c r="E545" i="28"/>
  <c r="E546" i="28"/>
  <c r="E547" i="28"/>
  <c r="E548" i="28"/>
  <c r="E549" i="28"/>
  <c r="E550" i="28"/>
  <c r="E551" i="28"/>
  <c r="E552" i="28"/>
  <c r="E553" i="28"/>
  <c r="E554" i="28"/>
  <c r="E555" i="28"/>
  <c r="E556" i="28"/>
  <c r="E557" i="28"/>
  <c r="E558" i="28"/>
  <c r="E559" i="28"/>
  <c r="E560" i="28"/>
  <c r="E561" i="28"/>
  <c r="E562" i="28"/>
  <c r="E563" i="28"/>
  <c r="E564" i="28"/>
  <c r="E565" i="28"/>
  <c r="E566" i="28"/>
  <c r="E567" i="28"/>
  <c r="E568" i="28"/>
  <c r="E569" i="28"/>
  <c r="E570" i="28"/>
  <c r="E571" i="28"/>
  <c r="E572" i="28"/>
  <c r="E573" i="28"/>
  <c r="E574" i="28"/>
  <c r="E575" i="28"/>
  <c r="E576" i="28"/>
  <c r="E577" i="28"/>
  <c r="E578" i="28"/>
  <c r="E579" i="28"/>
  <c r="E580" i="28"/>
  <c r="E581" i="28"/>
  <c r="E582" i="28"/>
  <c r="E583" i="28"/>
  <c r="E584" i="28"/>
  <c r="E585" i="28"/>
  <c r="E586" i="28"/>
  <c r="E587" i="28"/>
  <c r="E588" i="28"/>
  <c r="E589" i="28"/>
  <c r="E590" i="28"/>
  <c r="E591" i="28"/>
  <c r="E592" i="28"/>
  <c r="E593" i="28"/>
  <c r="E594" i="28"/>
  <c r="E595" i="28"/>
  <c r="E596" i="28"/>
  <c r="E597" i="28"/>
  <c r="E598" i="28"/>
  <c r="E599" i="28"/>
  <c r="E600" i="28"/>
  <c r="E601" i="28"/>
  <c r="E602" i="28"/>
  <c r="E603" i="28"/>
  <c r="E604" i="28"/>
  <c r="E605" i="28"/>
  <c r="E606" i="28"/>
  <c r="E607" i="28"/>
  <c r="E608" i="28"/>
  <c r="E609" i="28"/>
  <c r="E610" i="28"/>
  <c r="E611" i="28"/>
  <c r="E612" i="28"/>
  <c r="E613" i="28"/>
  <c r="E614" i="28"/>
  <c r="E615" i="28"/>
  <c r="E616" i="28"/>
  <c r="E617" i="28"/>
  <c r="E618" i="28"/>
  <c r="E619" i="28"/>
  <c r="E620" i="28"/>
  <c r="E621" i="28"/>
  <c r="E622" i="28"/>
  <c r="E623" i="28"/>
  <c r="E624" i="28"/>
  <c r="E625" i="28"/>
  <c r="E626" i="28"/>
  <c r="E627" i="28"/>
  <c r="E628" i="28"/>
  <c r="E629" i="28"/>
  <c r="E630" i="28"/>
  <c r="E631" i="28"/>
  <c r="E632" i="28"/>
  <c r="E633" i="28"/>
  <c r="E634" i="28"/>
  <c r="E635" i="28"/>
  <c r="E636" i="28"/>
  <c r="E637" i="28"/>
  <c r="E638" i="28"/>
  <c r="E639" i="28"/>
  <c r="E640" i="28"/>
  <c r="E641" i="28"/>
  <c r="E642" i="28"/>
  <c r="E643" i="28"/>
  <c r="E644" i="28"/>
  <c r="E645" i="28"/>
  <c r="E646" i="28"/>
  <c r="E647" i="28"/>
  <c r="E648" i="28"/>
  <c r="E649" i="28"/>
  <c r="E650" i="28"/>
  <c r="E651" i="28"/>
  <c r="E652" i="28"/>
  <c r="E653" i="28"/>
  <c r="E654" i="28"/>
  <c r="E655" i="28"/>
  <c r="E656" i="28"/>
  <c r="E657" i="28"/>
  <c r="E658" i="28"/>
  <c r="E659" i="28"/>
  <c r="E660" i="28"/>
  <c r="E661" i="28"/>
  <c r="E662" i="28"/>
  <c r="E663" i="28"/>
  <c r="E664" i="28"/>
  <c r="E665" i="28"/>
  <c r="E666" i="28"/>
  <c r="E667" i="28"/>
  <c r="E668" i="28"/>
  <c r="E669" i="28"/>
  <c r="E670" i="28"/>
  <c r="E671" i="28"/>
  <c r="E672" i="28"/>
  <c r="E673" i="28"/>
  <c r="E674" i="28"/>
  <c r="E675" i="28"/>
  <c r="E676" i="28"/>
  <c r="E677" i="28"/>
  <c r="E678" i="28"/>
  <c r="E679" i="28"/>
  <c r="E680" i="28"/>
  <c r="E681" i="28"/>
  <c r="E682" i="28"/>
  <c r="E683" i="28"/>
  <c r="E684" i="28"/>
  <c r="E685" i="28"/>
  <c r="E686" i="28"/>
  <c r="E687" i="28"/>
  <c r="E688" i="28"/>
  <c r="E689" i="28"/>
  <c r="E690" i="28"/>
  <c r="E691" i="28"/>
  <c r="E692" i="28"/>
  <c r="E693" i="28"/>
  <c r="E694" i="28"/>
  <c r="E695" i="28"/>
  <c r="E696" i="28"/>
  <c r="E697" i="28"/>
  <c r="E698" i="28"/>
  <c r="E699" i="28"/>
  <c r="E700" i="28"/>
  <c r="E701" i="28"/>
  <c r="E702" i="28"/>
  <c r="E703" i="28"/>
  <c r="E704" i="28"/>
  <c r="E705" i="28"/>
  <c r="E706" i="28"/>
  <c r="E707" i="28"/>
  <c r="E708" i="28"/>
  <c r="E709" i="28"/>
  <c r="E710" i="28"/>
  <c r="E711" i="28"/>
  <c r="E712" i="28"/>
  <c r="E713" i="28"/>
  <c r="E714" i="28"/>
  <c r="E715" i="28"/>
  <c r="E716" i="28"/>
  <c r="E717" i="28"/>
  <c r="E718" i="28"/>
  <c r="E719" i="28"/>
  <c r="E720" i="28"/>
  <c r="E721" i="28"/>
  <c r="E722" i="28"/>
  <c r="E723" i="28"/>
  <c r="E724" i="28"/>
  <c r="E725" i="28"/>
  <c r="E726" i="28"/>
  <c r="E727" i="28"/>
  <c r="E728" i="28"/>
  <c r="E729" i="28"/>
  <c r="E730" i="28"/>
  <c r="E731" i="28"/>
  <c r="E732" i="28"/>
  <c r="E733" i="28"/>
  <c r="E734" i="28"/>
  <c r="E735" i="28"/>
  <c r="E736" i="28"/>
  <c r="E737" i="28"/>
  <c r="E738" i="28"/>
  <c r="E739" i="28"/>
  <c r="E740" i="28"/>
  <c r="E741" i="28"/>
  <c r="E742" i="28"/>
  <c r="E743" i="28"/>
  <c r="E744" i="28"/>
  <c r="E745" i="28"/>
  <c r="E746" i="28"/>
  <c r="E747" i="28"/>
  <c r="E748" i="28"/>
  <c r="E749" i="28"/>
  <c r="E750" i="28"/>
  <c r="E751" i="28"/>
  <c r="E752" i="28"/>
  <c r="E753" i="28"/>
  <c r="E754" i="28"/>
  <c r="E755" i="28"/>
  <c r="E756" i="28"/>
  <c r="E757" i="28"/>
  <c r="E758" i="28"/>
  <c r="E759" i="28"/>
  <c r="E760" i="28"/>
  <c r="E761" i="28"/>
  <c r="E762" i="28"/>
  <c r="E763" i="28"/>
  <c r="E764" i="28"/>
  <c r="E765" i="28"/>
  <c r="E766" i="28"/>
  <c r="E767" i="28"/>
  <c r="E768" i="28"/>
  <c r="E769" i="28"/>
  <c r="E770" i="28"/>
  <c r="E771" i="28"/>
  <c r="E772" i="28"/>
  <c r="E773" i="28"/>
  <c r="E774" i="28"/>
  <c r="E775" i="28"/>
  <c r="E776" i="28"/>
  <c r="E777" i="28"/>
  <c r="E778" i="28"/>
  <c r="E779" i="28"/>
  <c r="E9" i="28"/>
  <c r="E14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101" i="29"/>
  <c r="E102" i="29"/>
  <c r="E103" i="29"/>
  <c r="E104" i="29"/>
  <c r="E105" i="29"/>
  <c r="E106" i="29"/>
  <c r="E107" i="29"/>
  <c r="E108" i="29"/>
  <c r="E109" i="29"/>
  <c r="E110" i="29"/>
  <c r="E111" i="29"/>
  <c r="E112" i="29"/>
  <c r="E113" i="29"/>
  <c r="E114" i="29"/>
  <c r="E115" i="29"/>
  <c r="E116" i="29"/>
  <c r="E117" i="29"/>
  <c r="E118" i="29"/>
  <c r="E119" i="29"/>
  <c r="E120" i="29"/>
  <c r="E121" i="29"/>
  <c r="E122" i="29"/>
  <c r="E123" i="29"/>
  <c r="E124" i="29"/>
  <c r="E125" i="29"/>
  <c r="E126" i="29"/>
  <c r="E127" i="29"/>
  <c r="E128" i="29"/>
  <c r="E129" i="29"/>
  <c r="E130" i="29"/>
  <c r="E131" i="29"/>
  <c r="E132" i="29"/>
  <c r="E133" i="29"/>
  <c r="E134" i="29"/>
  <c r="E135" i="29"/>
  <c r="E136" i="29"/>
  <c r="E137" i="29"/>
  <c r="E138" i="29"/>
  <c r="E139" i="29"/>
  <c r="E140" i="29"/>
  <c r="E141" i="29"/>
  <c r="E142" i="29"/>
  <c r="E143" i="29"/>
  <c r="E144" i="29"/>
  <c r="E145" i="29"/>
  <c r="E146" i="29"/>
  <c r="E147" i="29"/>
  <c r="E148" i="29"/>
  <c r="E149" i="29"/>
  <c r="E150" i="29"/>
  <c r="E151" i="29"/>
  <c r="E152" i="29"/>
  <c r="E153" i="29"/>
  <c r="E154" i="29"/>
  <c r="E155" i="29"/>
  <c r="E156" i="29"/>
  <c r="E157" i="29"/>
  <c r="E158" i="29"/>
  <c r="E159" i="29"/>
  <c r="E160" i="29"/>
  <c r="E161" i="29"/>
  <c r="E162" i="29"/>
  <c r="E163" i="29"/>
  <c r="E164" i="29"/>
  <c r="E165" i="29"/>
  <c r="E166" i="29"/>
  <c r="E167" i="29"/>
  <c r="E168" i="29"/>
  <c r="E169" i="29"/>
  <c r="E170" i="29"/>
  <c r="E171" i="29"/>
  <c r="E172" i="29"/>
  <c r="E173" i="29"/>
  <c r="E174" i="29"/>
  <c r="E175" i="29"/>
  <c r="E176" i="29"/>
  <c r="E177" i="29"/>
  <c r="E178" i="29"/>
  <c r="E179" i="29"/>
  <c r="E180" i="29"/>
  <c r="E181" i="29"/>
  <c r="E182" i="29"/>
  <c r="E183" i="29"/>
  <c r="E184" i="29"/>
  <c r="E185" i="29"/>
  <c r="E186" i="29"/>
  <c r="E187" i="29"/>
  <c r="E188" i="29"/>
  <c r="E189" i="29"/>
  <c r="E190" i="29"/>
  <c r="E191" i="29"/>
  <c r="E192" i="29"/>
  <c r="E193" i="29"/>
  <c r="E194" i="29"/>
  <c r="E195" i="29"/>
  <c r="E196" i="29"/>
  <c r="E197" i="29"/>
  <c r="E198" i="29"/>
  <c r="E199" i="29"/>
  <c r="E200" i="29"/>
  <c r="E201" i="29"/>
  <c r="E202" i="29"/>
  <c r="E203" i="29"/>
  <c r="E204" i="29"/>
  <c r="E205" i="29"/>
  <c r="E206" i="29"/>
  <c r="E207" i="29"/>
  <c r="E208" i="29"/>
  <c r="E209" i="29"/>
  <c r="E210" i="29"/>
  <c r="E211" i="29"/>
  <c r="E212" i="29"/>
  <c r="E213" i="29"/>
  <c r="E214" i="29"/>
  <c r="E215" i="29"/>
  <c r="E216" i="29"/>
  <c r="E217" i="29"/>
  <c r="E218" i="29"/>
  <c r="E219" i="29"/>
  <c r="E220" i="29"/>
  <c r="E221" i="29"/>
  <c r="E222" i="29"/>
  <c r="E223" i="29"/>
  <c r="E224" i="29"/>
  <c r="E225" i="29"/>
  <c r="E226" i="29"/>
  <c r="E227" i="29"/>
  <c r="E228" i="29"/>
  <c r="E229" i="29"/>
  <c r="E230" i="29"/>
  <c r="E231" i="29"/>
  <c r="E232" i="29"/>
  <c r="E233" i="29"/>
  <c r="E234" i="29"/>
  <c r="E235" i="29"/>
  <c r="E236" i="29"/>
  <c r="E237" i="29"/>
  <c r="E238" i="29"/>
  <c r="E239" i="29"/>
  <c r="E240" i="29"/>
  <c r="E241" i="29"/>
  <c r="E242" i="29"/>
  <c r="E243" i="29"/>
  <c r="E244" i="29"/>
  <c r="E245" i="29"/>
  <c r="E246" i="29"/>
  <c r="E247" i="29"/>
  <c r="E248" i="29"/>
  <c r="E249" i="29"/>
  <c r="E250" i="29"/>
  <c r="E251" i="29"/>
  <c r="E252" i="29"/>
  <c r="E253" i="29"/>
  <c r="E254" i="29"/>
  <c r="E255" i="29"/>
  <c r="E256" i="29"/>
  <c r="E257" i="29"/>
  <c r="E258" i="29"/>
  <c r="E259" i="29"/>
  <c r="E260" i="29"/>
  <c r="E261" i="29"/>
  <c r="E262" i="29"/>
  <c r="E263" i="29"/>
  <c r="E264" i="29"/>
  <c r="E265" i="29"/>
  <c r="E266" i="29"/>
  <c r="E267" i="29"/>
  <c r="E268" i="29"/>
  <c r="E269" i="29"/>
  <c r="E270" i="29"/>
  <c r="E271" i="29"/>
  <c r="E272" i="29"/>
  <c r="E273" i="29"/>
  <c r="E274" i="29"/>
  <c r="E275" i="29"/>
  <c r="E276" i="29"/>
  <c r="E277" i="29"/>
  <c r="E278" i="29"/>
  <c r="E279" i="29"/>
  <c r="E280" i="29"/>
  <c r="E281" i="29"/>
  <c r="E282" i="29"/>
  <c r="E283" i="29"/>
  <c r="E284" i="29"/>
  <c r="E285" i="29"/>
  <c r="E286" i="29"/>
  <c r="E287" i="29"/>
  <c r="E288" i="29"/>
  <c r="E289" i="29"/>
  <c r="E290" i="29"/>
  <c r="E291" i="29"/>
  <c r="E292" i="29"/>
  <c r="E293" i="29"/>
  <c r="E294" i="29"/>
  <c r="E295" i="29"/>
  <c r="E296" i="29"/>
  <c r="E297" i="29"/>
  <c r="E298" i="29"/>
  <c r="E299" i="29"/>
  <c r="E300" i="29"/>
  <c r="E301" i="29"/>
  <c r="E302" i="29"/>
  <c r="E303" i="29"/>
  <c r="E304" i="29"/>
  <c r="E305" i="29"/>
  <c r="E306" i="29"/>
  <c r="E307" i="29"/>
  <c r="E308" i="29"/>
  <c r="E309" i="29"/>
  <c r="E310" i="29"/>
  <c r="E311" i="29"/>
  <c r="E312" i="29"/>
  <c r="E313" i="29"/>
  <c r="E314" i="29"/>
  <c r="E315" i="29"/>
  <c r="E316" i="29"/>
  <c r="E317" i="29"/>
  <c r="E318" i="29"/>
  <c r="E319" i="29"/>
  <c r="E320" i="29"/>
  <c r="E321" i="29"/>
  <c r="E322" i="29"/>
  <c r="E323" i="29"/>
  <c r="E324" i="29"/>
  <c r="E325" i="29"/>
  <c r="E326" i="29"/>
  <c r="E327" i="29"/>
  <c r="E328" i="29"/>
  <c r="E329" i="29"/>
  <c r="E330" i="29"/>
  <c r="E331" i="29"/>
  <c r="E332" i="29"/>
  <c r="E333" i="29"/>
  <c r="E334" i="29"/>
  <c r="E335" i="29"/>
  <c r="E336" i="29"/>
  <c r="E337" i="29"/>
  <c r="E338" i="29"/>
  <c r="E339" i="29"/>
  <c r="E340" i="29"/>
  <c r="E341" i="29"/>
  <c r="E342" i="29"/>
  <c r="E343" i="29"/>
  <c r="E344" i="29"/>
  <c r="E345" i="29"/>
  <c r="E346" i="29"/>
  <c r="E347" i="29"/>
  <c r="E348" i="29"/>
  <c r="E349" i="29"/>
  <c r="E350" i="29"/>
  <c r="E351" i="29"/>
  <c r="E352" i="29"/>
  <c r="E353" i="29"/>
  <c r="E354" i="29"/>
  <c r="E355" i="29"/>
  <c r="E356" i="29"/>
  <c r="E357" i="29"/>
  <c r="E358" i="29"/>
  <c r="E359" i="29"/>
  <c r="E360" i="29"/>
  <c r="E361" i="29"/>
  <c r="E362" i="29"/>
  <c r="E363" i="29"/>
  <c r="E364" i="29"/>
  <c r="E365" i="29"/>
  <c r="E366" i="29"/>
  <c r="E367" i="29"/>
  <c r="E368" i="29"/>
  <c r="E369" i="29"/>
  <c r="E370" i="29"/>
  <c r="E371" i="29"/>
  <c r="E372" i="29"/>
  <c r="E373" i="29"/>
  <c r="E374" i="29"/>
  <c r="E375" i="29"/>
  <c r="E376" i="29"/>
  <c r="E377" i="29"/>
  <c r="E378" i="29"/>
  <c r="E379" i="29"/>
  <c r="E380" i="29"/>
  <c r="E381" i="29"/>
  <c r="E382" i="29"/>
  <c r="E383" i="29"/>
  <c r="E384" i="29"/>
  <c r="E385" i="29"/>
  <c r="E386" i="29"/>
  <c r="E387" i="29"/>
  <c r="E388" i="29"/>
  <c r="E389" i="29"/>
  <c r="E390" i="29"/>
  <c r="E391" i="29"/>
  <c r="E392" i="29"/>
  <c r="E393" i="29"/>
  <c r="E394" i="29"/>
  <c r="E395" i="29"/>
  <c r="E396" i="29"/>
  <c r="E397" i="29"/>
  <c r="E398" i="29"/>
  <c r="E399" i="29"/>
  <c r="E400" i="29"/>
  <c r="E401" i="29"/>
  <c r="E402" i="29"/>
  <c r="E403" i="29"/>
  <c r="E404" i="29"/>
  <c r="E405" i="29"/>
  <c r="E406" i="29"/>
  <c r="E407" i="29"/>
  <c r="E408" i="29"/>
  <c r="E409" i="29"/>
  <c r="E410" i="29"/>
  <c r="E411" i="29"/>
  <c r="E412" i="29"/>
  <c r="E413" i="29"/>
  <c r="E414" i="29"/>
  <c r="E415" i="29"/>
  <c r="E416" i="29"/>
  <c r="E417" i="29"/>
  <c r="E418" i="29"/>
  <c r="E419" i="29"/>
  <c r="E420" i="29"/>
  <c r="E421" i="29"/>
  <c r="E422" i="29"/>
  <c r="E423" i="29"/>
  <c r="E424" i="29"/>
  <c r="E425" i="29"/>
  <c r="E426" i="29"/>
  <c r="E427" i="29"/>
  <c r="E428" i="29"/>
  <c r="E429" i="29"/>
  <c r="E430" i="29"/>
  <c r="E431" i="29"/>
  <c r="E432" i="29"/>
  <c r="E433" i="29"/>
  <c r="E434" i="29"/>
  <c r="E435" i="29"/>
  <c r="E436" i="29"/>
  <c r="E437" i="29"/>
  <c r="E438" i="29"/>
  <c r="E439" i="29"/>
  <c r="E440" i="29"/>
  <c r="E441" i="29"/>
  <c r="E442" i="29"/>
  <c r="E443" i="29"/>
  <c r="E444" i="29"/>
  <c r="E445" i="29"/>
  <c r="E446" i="29"/>
  <c r="E447" i="29"/>
  <c r="E448" i="29"/>
  <c r="E449" i="29"/>
  <c r="E450" i="29"/>
  <c r="E451" i="29"/>
  <c r="E452" i="29"/>
  <c r="E453" i="29"/>
  <c r="E454" i="29"/>
  <c r="E455" i="29"/>
  <c r="E456" i="29"/>
  <c r="E457" i="29"/>
  <c r="E458" i="29"/>
  <c r="E459" i="29"/>
  <c r="E460" i="29"/>
  <c r="E461" i="29"/>
  <c r="E462" i="29"/>
  <c r="E463" i="29"/>
  <c r="E464" i="29"/>
  <c r="E465" i="29"/>
  <c r="E466" i="29"/>
  <c r="E467" i="29"/>
  <c r="E468" i="29"/>
  <c r="E469" i="29"/>
  <c r="E470" i="29"/>
  <c r="E471" i="29"/>
  <c r="E472" i="29"/>
  <c r="E473" i="29"/>
  <c r="E474" i="29"/>
  <c r="E475" i="29"/>
  <c r="E476" i="29"/>
  <c r="E477" i="29"/>
  <c r="E478" i="29"/>
  <c r="E479" i="29"/>
  <c r="E480" i="29"/>
  <c r="E481" i="29"/>
  <c r="E482" i="29"/>
  <c r="E483" i="29"/>
  <c r="E484" i="29"/>
  <c r="E485" i="29"/>
  <c r="E486" i="29"/>
  <c r="E487" i="29"/>
  <c r="E488" i="29"/>
  <c r="E489" i="29"/>
  <c r="E490" i="29"/>
  <c r="E491" i="29"/>
  <c r="E492" i="29"/>
  <c r="E493" i="29"/>
  <c r="E494" i="29"/>
  <c r="E495" i="29"/>
  <c r="E496" i="29"/>
  <c r="E497" i="29"/>
  <c r="E498" i="29"/>
  <c r="E499" i="29"/>
  <c r="E500" i="29"/>
  <c r="E501" i="29"/>
  <c r="E502" i="29"/>
  <c r="E503" i="29"/>
  <c r="E504" i="29"/>
  <c r="E505" i="29"/>
  <c r="E506" i="29"/>
  <c r="E507" i="29"/>
  <c r="E508" i="29"/>
  <c r="E509" i="29"/>
  <c r="E510" i="29"/>
  <c r="E511" i="29"/>
  <c r="E512" i="29"/>
  <c r="E513" i="29"/>
  <c r="E514" i="29"/>
  <c r="E515" i="29"/>
  <c r="E516" i="29"/>
  <c r="E517" i="29"/>
  <c r="E518" i="29"/>
  <c r="E519" i="29"/>
  <c r="E520" i="29"/>
  <c r="E521" i="29"/>
  <c r="E522" i="29"/>
  <c r="E523" i="29"/>
  <c r="E524" i="29"/>
  <c r="E525" i="29"/>
  <c r="E526" i="29"/>
  <c r="E527" i="29"/>
  <c r="E528" i="29"/>
  <c r="E529" i="29"/>
  <c r="E530" i="29"/>
  <c r="E531" i="29"/>
  <c r="E532" i="29"/>
  <c r="E533" i="29"/>
  <c r="E534" i="29"/>
  <c r="E535" i="29"/>
  <c r="E536" i="29"/>
  <c r="E537" i="29"/>
  <c r="E538" i="29"/>
  <c r="E539" i="29"/>
  <c r="E540" i="29"/>
  <c r="E541" i="29"/>
  <c r="E542" i="29"/>
  <c r="E543" i="29"/>
  <c r="E544" i="29"/>
  <c r="E545" i="29"/>
  <c r="E546" i="29"/>
  <c r="E547" i="29"/>
  <c r="E548" i="29"/>
  <c r="E549" i="29"/>
  <c r="E550" i="29"/>
  <c r="E551" i="29"/>
  <c r="E552" i="29"/>
  <c r="E553" i="29"/>
  <c r="E554" i="29"/>
  <c r="E555" i="29"/>
  <c r="E556" i="29"/>
  <c r="E557" i="29"/>
  <c r="E558" i="29"/>
  <c r="E559" i="29"/>
  <c r="E560" i="29"/>
  <c r="E561" i="29"/>
  <c r="E562" i="29"/>
  <c r="E563" i="29"/>
  <c r="E564" i="29"/>
  <c r="E565" i="29"/>
  <c r="E566" i="29"/>
  <c r="E567" i="29"/>
  <c r="E568" i="29"/>
  <c r="E569" i="29"/>
  <c r="E570" i="29"/>
  <c r="E571" i="29"/>
  <c r="E572" i="29"/>
  <c r="E573" i="29"/>
  <c r="E574" i="29"/>
  <c r="E575" i="29"/>
  <c r="E576" i="29"/>
  <c r="E577" i="29"/>
  <c r="E578" i="29"/>
  <c r="E579" i="29"/>
  <c r="E580" i="29"/>
  <c r="E581" i="29"/>
  <c r="E582" i="29"/>
  <c r="E583" i="29"/>
  <c r="E584" i="29"/>
  <c r="E585" i="29"/>
  <c r="E586" i="29"/>
  <c r="E587" i="29"/>
  <c r="E588" i="29"/>
  <c r="E589" i="29"/>
  <c r="E590" i="29"/>
  <c r="E591" i="29"/>
  <c r="E592" i="29"/>
  <c r="E593" i="29"/>
  <c r="E594" i="29"/>
  <c r="E595" i="29"/>
  <c r="E596" i="29"/>
  <c r="E597" i="29"/>
  <c r="E598" i="29"/>
  <c r="E599" i="29"/>
  <c r="E600" i="29"/>
  <c r="E601" i="29"/>
  <c r="E602" i="29"/>
  <c r="E603" i="29"/>
  <c r="E604" i="29"/>
  <c r="E605" i="29"/>
  <c r="E606" i="29"/>
  <c r="E607" i="29"/>
  <c r="E608" i="29"/>
  <c r="E609" i="29"/>
  <c r="E610" i="29"/>
  <c r="E611" i="29"/>
  <c r="E612" i="29"/>
  <c r="E613" i="29"/>
  <c r="E614" i="29"/>
  <c r="E615" i="29"/>
  <c r="E616" i="29"/>
  <c r="E617" i="29"/>
  <c r="E618" i="29"/>
  <c r="E619" i="29"/>
  <c r="E620" i="29"/>
  <c r="E621" i="29"/>
  <c r="E622" i="29"/>
  <c r="E623" i="29"/>
  <c r="E624" i="29"/>
  <c r="E625" i="29"/>
  <c r="E626" i="29"/>
  <c r="E627" i="29"/>
  <c r="E628" i="29"/>
  <c r="E629" i="29"/>
  <c r="E630" i="29"/>
  <c r="E631" i="29"/>
  <c r="E632" i="29"/>
  <c r="E633" i="29"/>
  <c r="E634" i="29"/>
  <c r="E635" i="29"/>
  <c r="E636" i="29"/>
  <c r="E637" i="29"/>
  <c r="E638" i="29"/>
  <c r="E639" i="29"/>
  <c r="E640" i="29"/>
  <c r="E641" i="29"/>
  <c r="E642" i="29"/>
  <c r="E643" i="29"/>
  <c r="E644" i="29"/>
  <c r="E645" i="29"/>
  <c r="E646" i="29"/>
  <c r="E647" i="29"/>
  <c r="E648" i="29"/>
  <c r="E649" i="29"/>
  <c r="E650" i="29"/>
  <c r="E651" i="29"/>
  <c r="E652" i="29"/>
  <c r="E653" i="29"/>
  <c r="E654" i="29"/>
  <c r="E655" i="29"/>
  <c r="E656" i="29"/>
  <c r="E657" i="29"/>
  <c r="E658" i="29"/>
  <c r="E659" i="29"/>
  <c r="E660" i="29"/>
  <c r="E661" i="29"/>
  <c r="E662" i="29"/>
  <c r="E663" i="29"/>
  <c r="E664" i="29"/>
  <c r="E665" i="29"/>
  <c r="E666" i="29"/>
  <c r="E667" i="29"/>
  <c r="E668" i="29"/>
  <c r="E669" i="29"/>
  <c r="E670" i="29"/>
  <c r="E671" i="29"/>
  <c r="E672" i="29"/>
  <c r="E673" i="29"/>
  <c r="E674" i="29"/>
  <c r="E675" i="29"/>
  <c r="E676" i="29"/>
  <c r="E677" i="29"/>
  <c r="E678" i="29"/>
  <c r="E679" i="29"/>
  <c r="E680" i="29"/>
  <c r="E681" i="29"/>
  <c r="E682" i="29"/>
  <c r="E683" i="29"/>
  <c r="E684" i="29"/>
  <c r="E685" i="29"/>
  <c r="E686" i="29"/>
  <c r="E687" i="29"/>
  <c r="E688" i="29"/>
  <c r="E689" i="29"/>
  <c r="E690" i="29"/>
  <c r="E691" i="29"/>
  <c r="E692" i="29"/>
  <c r="E693" i="29"/>
  <c r="E694" i="29"/>
  <c r="E695" i="29"/>
  <c r="E696" i="29"/>
  <c r="E697" i="29"/>
  <c r="E698" i="29"/>
  <c r="E699" i="29"/>
  <c r="E700" i="29"/>
  <c r="E701" i="29"/>
  <c r="E702" i="29"/>
  <c r="E703" i="29"/>
  <c r="E704" i="29"/>
  <c r="E705" i="29"/>
  <c r="E706" i="29"/>
  <c r="E707" i="29"/>
  <c r="E708" i="29"/>
  <c r="E709" i="29"/>
  <c r="E710" i="29"/>
  <c r="E711" i="29"/>
  <c r="E712" i="29"/>
  <c r="E713" i="29"/>
  <c r="E714" i="29"/>
  <c r="E715" i="29"/>
  <c r="E716" i="29"/>
  <c r="E717" i="29"/>
  <c r="E718" i="29"/>
  <c r="E719" i="29"/>
  <c r="E720" i="29"/>
  <c r="E721" i="29"/>
  <c r="E722" i="29"/>
  <c r="E723" i="29"/>
  <c r="E724" i="29"/>
  <c r="E725" i="29"/>
  <c r="E726" i="29"/>
  <c r="E727" i="29"/>
  <c r="E728" i="29"/>
  <c r="E729" i="29"/>
  <c r="E730" i="29"/>
  <c r="E731" i="29"/>
  <c r="E732" i="29"/>
  <c r="E733" i="29"/>
  <c r="E734" i="29"/>
  <c r="E735" i="29"/>
  <c r="E736" i="29"/>
  <c r="E737" i="29"/>
  <c r="E738" i="29"/>
  <c r="E739" i="29"/>
  <c r="E740" i="29"/>
  <c r="E741" i="29"/>
  <c r="E742" i="29"/>
  <c r="E743" i="29"/>
  <c r="E744" i="29"/>
  <c r="E745" i="29"/>
  <c r="E746" i="29"/>
  <c r="E747" i="29"/>
  <c r="E748" i="29"/>
  <c r="E749" i="29"/>
  <c r="E750" i="29"/>
  <c r="E751" i="29"/>
  <c r="E752" i="29"/>
  <c r="E753" i="29"/>
  <c r="E754" i="29"/>
  <c r="E755" i="29"/>
  <c r="E756" i="29"/>
  <c r="E757" i="29"/>
  <c r="E758" i="29"/>
  <c r="E759" i="29"/>
  <c r="E760" i="29"/>
  <c r="E761" i="29"/>
  <c r="E762" i="29"/>
  <c r="E763" i="29"/>
  <c r="E764" i="29"/>
  <c r="E765" i="29"/>
  <c r="E766" i="29"/>
  <c r="E767" i="29"/>
  <c r="E768" i="29"/>
  <c r="E769" i="29"/>
  <c r="E770" i="29"/>
  <c r="E771" i="29"/>
  <c r="E772" i="29"/>
  <c r="E773" i="29"/>
  <c r="E774" i="29"/>
  <c r="E775" i="29"/>
  <c r="E776" i="29"/>
  <c r="E777" i="29"/>
  <c r="E778" i="29"/>
  <c r="E779" i="29"/>
  <c r="E18" i="29"/>
  <c r="E11" i="29"/>
  <c r="E12" i="29"/>
  <c r="E13" i="29"/>
  <c r="E15" i="29"/>
  <c r="E16" i="29"/>
  <c r="E17" i="29"/>
  <c r="E10" i="29"/>
  <c r="E9" i="29"/>
  <c r="D10" i="39"/>
  <c r="D9" i="39"/>
  <c r="J109" i="49" l="1"/>
  <c r="J110" i="49" l="1"/>
  <c r="D12" i="48"/>
  <c r="D13" i="48"/>
  <c r="D14" i="48"/>
  <c r="D15" i="48"/>
  <c r="J15" i="48" s="1"/>
  <c r="D16" i="48"/>
  <c r="J16" i="48" s="1"/>
  <c r="D17" i="48"/>
  <c r="D18" i="48"/>
  <c r="D19" i="48"/>
  <c r="D20" i="48"/>
  <c r="J20" i="48" s="1"/>
  <c r="D21" i="48"/>
  <c r="J21" i="48" s="1"/>
  <c r="D22" i="48"/>
  <c r="D23" i="48"/>
  <c r="J23" i="48" s="1"/>
  <c r="D24" i="48"/>
  <c r="D25" i="48"/>
  <c r="D26" i="48"/>
  <c r="J26" i="48" s="1"/>
  <c r="D27" i="48"/>
  <c r="J27" i="48" s="1"/>
  <c r="D28" i="48"/>
  <c r="D29" i="48"/>
  <c r="J29" i="48" s="1"/>
  <c r="D30" i="48"/>
  <c r="D31" i="48"/>
  <c r="D32" i="48"/>
  <c r="D33" i="48"/>
  <c r="J33" i="48" s="1"/>
  <c r="J34" i="48"/>
  <c r="D35" i="48"/>
  <c r="J35" i="48" s="1"/>
  <c r="D36" i="48"/>
  <c r="D37" i="48"/>
  <c r="D38" i="48"/>
  <c r="D39" i="48"/>
  <c r="D40" i="48"/>
  <c r="D41" i="48"/>
  <c r="D42" i="48"/>
  <c r="D43" i="48"/>
  <c r="D44" i="48"/>
  <c r="D45" i="48"/>
  <c r="J45" i="48" s="1"/>
  <c r="D46" i="48"/>
  <c r="D47" i="48"/>
  <c r="J47" i="48" s="1"/>
  <c r="D48" i="48"/>
  <c r="D49" i="48"/>
  <c r="D50" i="48"/>
  <c r="J50" i="48" s="1"/>
  <c r="D51" i="48"/>
  <c r="D52" i="48"/>
  <c r="D53" i="48"/>
  <c r="J53" i="48" s="1"/>
  <c r="D54" i="48"/>
  <c r="D55" i="48"/>
  <c r="D56" i="48"/>
  <c r="D57" i="48"/>
  <c r="D58" i="48"/>
  <c r="J58" i="48" s="1"/>
  <c r="D59" i="48"/>
  <c r="J59" i="48" s="1"/>
  <c r="D60" i="48"/>
  <c r="D61" i="48"/>
  <c r="D62" i="48"/>
  <c r="D63" i="48"/>
  <c r="D64" i="48"/>
  <c r="J64" i="48" s="1"/>
  <c r="D65" i="48"/>
  <c r="D66" i="48"/>
  <c r="D67" i="48"/>
  <c r="D68" i="48"/>
  <c r="D69" i="48"/>
  <c r="D70" i="48"/>
  <c r="D71" i="48"/>
  <c r="D72" i="48"/>
  <c r="D73" i="48"/>
  <c r="J73" i="48" s="1"/>
  <c r="D74" i="48"/>
  <c r="J74" i="48" s="1"/>
  <c r="D75" i="48"/>
  <c r="D76" i="48"/>
  <c r="D77" i="48"/>
  <c r="D78" i="48"/>
  <c r="D79" i="48"/>
  <c r="D80" i="48"/>
  <c r="J80" i="48" s="1"/>
  <c r="D81" i="48"/>
  <c r="D82" i="48"/>
  <c r="D83" i="48"/>
  <c r="D84" i="48"/>
  <c r="D85" i="48"/>
  <c r="D86" i="48"/>
  <c r="J86" i="48" s="1"/>
  <c r="D87" i="48"/>
  <c r="D88" i="48"/>
  <c r="D89" i="48"/>
  <c r="D90" i="48"/>
  <c r="D91" i="48"/>
  <c r="D92" i="48"/>
  <c r="J92" i="48" s="1"/>
  <c r="D93" i="48"/>
  <c r="D94" i="48"/>
  <c r="D95" i="48"/>
  <c r="D96" i="48"/>
  <c r="D97" i="48"/>
  <c r="D98" i="48"/>
  <c r="J98" i="48" s="1"/>
  <c r="D99" i="48"/>
  <c r="D100" i="48"/>
  <c r="J100" i="48" s="1"/>
  <c r="D101" i="48"/>
  <c r="J101" i="48" s="1"/>
  <c r="D102" i="48"/>
  <c r="D103" i="48"/>
  <c r="D104" i="48"/>
  <c r="J104" i="48" s="1"/>
  <c r="D105" i="48"/>
  <c r="D106" i="48"/>
  <c r="D107" i="48"/>
  <c r="D108" i="48"/>
  <c r="D10" i="48"/>
  <c r="D11" i="48"/>
  <c r="J11" i="48" s="1"/>
  <c r="D9" i="48"/>
  <c r="C109" i="48"/>
  <c r="J108" i="48"/>
  <c r="J102" i="48"/>
  <c r="J96" i="48"/>
  <c r="J90" i="48"/>
  <c r="J84" i="48"/>
  <c r="J82" i="48"/>
  <c r="J78" i="48"/>
  <c r="J72" i="48"/>
  <c r="J66" i="48"/>
  <c r="J62" i="48"/>
  <c r="J61" i="48"/>
  <c r="J60" i="48"/>
  <c r="J57" i="48"/>
  <c r="J55" i="48"/>
  <c r="J54" i="48"/>
  <c r="J52" i="48"/>
  <c r="J49" i="48"/>
  <c r="J48" i="48"/>
  <c r="J44" i="48"/>
  <c r="J43" i="48"/>
  <c r="J42" i="48"/>
  <c r="J38" i="48"/>
  <c r="J37" i="48"/>
  <c r="J36" i="48"/>
  <c r="J31" i="48"/>
  <c r="J30" i="48"/>
  <c r="J25" i="48"/>
  <c r="J24" i="48"/>
  <c r="J19" i="48"/>
  <c r="J18" i="48"/>
  <c r="J13" i="48"/>
  <c r="J12" i="48"/>
  <c r="J9" i="48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D93" i="39"/>
  <c r="D94" i="39"/>
  <c r="D95" i="39"/>
  <c r="D96" i="39"/>
  <c r="D97" i="39"/>
  <c r="D98" i="39"/>
  <c r="D99" i="39"/>
  <c r="D100" i="39"/>
  <c r="D101" i="39"/>
  <c r="D102" i="39"/>
  <c r="D103" i="39"/>
  <c r="D104" i="39"/>
  <c r="D105" i="39"/>
  <c r="D106" i="39"/>
  <c r="D107" i="39"/>
  <c r="D108" i="39"/>
  <c r="J111" i="49" l="1"/>
  <c r="J46" i="48"/>
  <c r="J22" i="48"/>
  <c r="J39" i="48"/>
  <c r="J70" i="48"/>
  <c r="J88" i="48"/>
  <c r="C110" i="48"/>
  <c r="D110" i="48" s="1"/>
  <c r="D109" i="48"/>
  <c r="J109" i="48" s="1"/>
  <c r="J41" i="48"/>
  <c r="J17" i="48"/>
  <c r="J106" i="48"/>
  <c r="J40" i="48"/>
  <c r="J28" i="48"/>
  <c r="J76" i="48"/>
  <c r="J94" i="48"/>
  <c r="J51" i="48"/>
  <c r="J32" i="48"/>
  <c r="J14" i="48"/>
  <c r="J68" i="48"/>
  <c r="J56" i="48"/>
  <c r="J10" i="48"/>
  <c r="J71" i="48"/>
  <c r="J77" i="48"/>
  <c r="J83" i="48"/>
  <c r="J89" i="48"/>
  <c r="J95" i="48"/>
  <c r="J63" i="48"/>
  <c r="J69" i="48"/>
  <c r="J75" i="48"/>
  <c r="J81" i="48"/>
  <c r="J87" i="48"/>
  <c r="J93" i="48"/>
  <c r="J67" i="48"/>
  <c r="J79" i="48"/>
  <c r="J85" i="48"/>
  <c r="J91" i="48"/>
  <c r="J65" i="48"/>
  <c r="J97" i="48"/>
  <c r="J99" i="48"/>
  <c r="J103" i="48"/>
  <c r="J105" i="48"/>
  <c r="J107" i="48"/>
  <c r="J112" i="49" l="1"/>
  <c r="C111" i="48"/>
  <c r="D111" i="48" s="1"/>
  <c r="J110" i="48"/>
  <c r="C112" i="48"/>
  <c r="D112" i="48" s="1"/>
  <c r="J109" i="39"/>
  <c r="C109" i="39"/>
  <c r="D109" i="39" s="1"/>
  <c r="J113" i="49" l="1"/>
  <c r="C113" i="48"/>
  <c r="D113" i="48" s="1"/>
  <c r="J111" i="48"/>
  <c r="C110" i="39"/>
  <c r="D110" i="39" s="1"/>
  <c r="J114" i="49" l="1"/>
  <c r="J110" i="39"/>
  <c r="C114" i="48"/>
  <c r="D114" i="48" s="1"/>
  <c r="J112" i="48"/>
  <c r="C111" i="39"/>
  <c r="D111" i="39" s="1"/>
  <c r="J115" i="49" l="1"/>
  <c r="J111" i="39"/>
  <c r="J113" i="48"/>
  <c r="C115" i="48"/>
  <c r="D115" i="48" s="1"/>
  <c r="C112" i="39"/>
  <c r="D112" i="39" s="1"/>
  <c r="J30" i="44"/>
  <c r="J22" i="44"/>
  <c r="J14" i="44"/>
  <c r="J32" i="45"/>
  <c r="J30" i="45"/>
  <c r="J22" i="45"/>
  <c r="J14" i="45"/>
  <c r="J37" i="46"/>
  <c r="J36" i="46"/>
  <c r="J35" i="46"/>
  <c r="J34" i="46"/>
  <c r="J33" i="46"/>
  <c r="J31" i="46"/>
  <c r="J29" i="46"/>
  <c r="J28" i="46"/>
  <c r="J27" i="46"/>
  <c r="J26" i="46"/>
  <c r="J25" i="46"/>
  <c r="J23" i="46"/>
  <c r="J21" i="46"/>
  <c r="J20" i="46"/>
  <c r="J19" i="46"/>
  <c r="J18" i="46"/>
  <c r="J17" i="46"/>
  <c r="J15" i="46"/>
  <c r="J13" i="46"/>
  <c r="J12" i="46"/>
  <c r="J11" i="46"/>
  <c r="J10" i="46"/>
  <c r="J9" i="46"/>
  <c r="J37" i="45"/>
  <c r="J34" i="45"/>
  <c r="J33" i="45"/>
  <c r="J29" i="45"/>
  <c r="J26" i="45"/>
  <c r="J25" i="45"/>
  <c r="J24" i="45"/>
  <c r="J21" i="45"/>
  <c r="J18" i="45"/>
  <c r="J17" i="45"/>
  <c r="J16" i="45"/>
  <c r="J13" i="45"/>
  <c r="J10" i="45"/>
  <c r="J9" i="45"/>
  <c r="J37" i="44"/>
  <c r="J36" i="44"/>
  <c r="J35" i="44"/>
  <c r="J34" i="44"/>
  <c r="J31" i="44"/>
  <c r="J29" i="44"/>
  <c r="J28" i="44"/>
  <c r="J27" i="44"/>
  <c r="J26" i="44"/>
  <c r="J23" i="44"/>
  <c r="J21" i="44"/>
  <c r="J20" i="44"/>
  <c r="J19" i="44"/>
  <c r="J18" i="44"/>
  <c r="J17" i="44"/>
  <c r="J16" i="44"/>
  <c r="J15" i="44"/>
  <c r="J13" i="44"/>
  <c r="J12" i="44"/>
  <c r="J11" i="44"/>
  <c r="J10" i="44"/>
  <c r="J31" i="43"/>
  <c r="J25" i="43"/>
  <c r="J23" i="43"/>
  <c r="J22" i="43"/>
  <c r="J15" i="43"/>
  <c r="J9" i="43"/>
  <c r="J32" i="41"/>
  <c r="J37" i="43"/>
  <c r="J36" i="43"/>
  <c r="J35" i="43"/>
  <c r="J34" i="43"/>
  <c r="J33" i="43"/>
  <c r="J32" i="43"/>
  <c r="J29" i="43"/>
  <c r="J28" i="43"/>
  <c r="J27" i="43"/>
  <c r="J26" i="43"/>
  <c r="J24" i="43"/>
  <c r="J21" i="43"/>
  <c r="J20" i="43"/>
  <c r="J19" i="43"/>
  <c r="J18" i="43"/>
  <c r="J17" i="43"/>
  <c r="J16" i="43"/>
  <c r="J13" i="43"/>
  <c r="J12" i="43"/>
  <c r="J11" i="43"/>
  <c r="J37" i="42"/>
  <c r="J36" i="42"/>
  <c r="J34" i="42"/>
  <c r="J33" i="42"/>
  <c r="J32" i="42"/>
  <c r="J30" i="42"/>
  <c r="J29" i="42"/>
  <c r="J28" i="42"/>
  <c r="J26" i="42"/>
  <c r="J25" i="42"/>
  <c r="J24" i="42"/>
  <c r="J22" i="42"/>
  <c r="J21" i="42"/>
  <c r="J20" i="42"/>
  <c r="J18" i="42"/>
  <c r="J17" i="42"/>
  <c r="J16" i="42"/>
  <c r="J14" i="42"/>
  <c r="J13" i="42"/>
  <c r="J12" i="42"/>
  <c r="J10" i="42"/>
  <c r="J9" i="42"/>
  <c r="J37" i="41"/>
  <c r="J35" i="41"/>
  <c r="J34" i="41"/>
  <c r="J33" i="41"/>
  <c r="J27" i="41"/>
  <c r="J26" i="41"/>
  <c r="J25" i="41"/>
  <c r="J21" i="41"/>
  <c r="J19" i="41"/>
  <c r="J18" i="41"/>
  <c r="J17" i="41"/>
  <c r="J13" i="41"/>
  <c r="J11" i="41"/>
  <c r="J9" i="41"/>
  <c r="J116" i="49" l="1"/>
  <c r="J112" i="39"/>
  <c r="C116" i="48"/>
  <c r="D116" i="48" s="1"/>
  <c r="J114" i="48"/>
  <c r="C113" i="39"/>
  <c r="D113" i="39" s="1"/>
  <c r="J33" i="44"/>
  <c r="J32" i="44"/>
  <c r="J24" i="44"/>
  <c r="J25" i="44"/>
  <c r="J19" i="45"/>
  <c r="J27" i="45"/>
  <c r="J35" i="45"/>
  <c r="J15" i="45"/>
  <c r="J23" i="45"/>
  <c r="J31" i="45"/>
  <c r="J9" i="44"/>
  <c r="J14" i="46"/>
  <c r="J22" i="46"/>
  <c r="J30" i="46"/>
  <c r="J28" i="45"/>
  <c r="J36" i="45"/>
  <c r="J11" i="45"/>
  <c r="J12" i="45"/>
  <c r="J20" i="45"/>
  <c r="J16" i="46"/>
  <c r="J24" i="46"/>
  <c r="J32" i="46"/>
  <c r="J14" i="43"/>
  <c r="J30" i="43"/>
  <c r="J11" i="42"/>
  <c r="J19" i="42"/>
  <c r="J27" i="42"/>
  <c r="J35" i="42"/>
  <c r="J15" i="41"/>
  <c r="J14" i="41"/>
  <c r="J10" i="41"/>
  <c r="J24" i="41"/>
  <c r="J16" i="41"/>
  <c r="J29" i="41"/>
  <c r="J23" i="41"/>
  <c r="J31" i="41"/>
  <c r="J15" i="42"/>
  <c r="J23" i="42"/>
  <c r="J31" i="42"/>
  <c r="J36" i="41"/>
  <c r="J20" i="41"/>
  <c r="J30" i="41"/>
  <c r="J28" i="41"/>
  <c r="J12" i="41"/>
  <c r="J22" i="41"/>
  <c r="D299" i="23"/>
  <c r="D298" i="23"/>
  <c r="D297" i="23"/>
  <c r="D296" i="23"/>
  <c r="D295" i="23"/>
  <c r="D294" i="23"/>
  <c r="D293" i="23"/>
  <c r="D292" i="23"/>
  <c r="D291" i="23"/>
  <c r="D290" i="23"/>
  <c r="D289" i="23"/>
  <c r="D288" i="23"/>
  <c r="D287" i="23"/>
  <c r="D286" i="23"/>
  <c r="D285" i="23"/>
  <c r="D284" i="23"/>
  <c r="D283" i="23"/>
  <c r="D282" i="23"/>
  <c r="D281" i="23"/>
  <c r="D280" i="23"/>
  <c r="D279" i="23"/>
  <c r="D278" i="23"/>
  <c r="D277" i="23"/>
  <c r="D276" i="23"/>
  <c r="D275" i="23"/>
  <c r="D274" i="23"/>
  <c r="D273" i="23"/>
  <c r="D272" i="23"/>
  <c r="D271" i="23"/>
  <c r="D270" i="23"/>
  <c r="D269" i="23"/>
  <c r="D268" i="23"/>
  <c r="D267" i="23"/>
  <c r="D266" i="23"/>
  <c r="D265" i="23"/>
  <c r="D264" i="23"/>
  <c r="D263" i="23"/>
  <c r="D262" i="23"/>
  <c r="D261" i="23"/>
  <c r="D260" i="23"/>
  <c r="D259" i="23"/>
  <c r="D258" i="23"/>
  <c r="D257" i="23"/>
  <c r="D256" i="23"/>
  <c r="D255" i="23"/>
  <c r="D254" i="23"/>
  <c r="D253" i="23"/>
  <c r="D252" i="23"/>
  <c r="D251" i="23"/>
  <c r="D250" i="23"/>
  <c r="D249" i="23"/>
  <c r="D248" i="23"/>
  <c r="D247" i="23"/>
  <c r="D246" i="23"/>
  <c r="D245" i="23"/>
  <c r="D244" i="23"/>
  <c r="D243" i="23"/>
  <c r="D242" i="23"/>
  <c r="D241" i="23"/>
  <c r="D240" i="23"/>
  <c r="D239" i="23"/>
  <c r="D238" i="23"/>
  <c r="D237" i="23"/>
  <c r="D236" i="23"/>
  <c r="D235" i="23"/>
  <c r="D234" i="23"/>
  <c r="D233" i="23"/>
  <c r="D232" i="23"/>
  <c r="D231" i="23"/>
  <c r="D230" i="23"/>
  <c r="D229" i="23"/>
  <c r="D228" i="23"/>
  <c r="D227" i="23"/>
  <c r="D226" i="23"/>
  <c r="D225" i="23"/>
  <c r="D224" i="23"/>
  <c r="D223" i="23"/>
  <c r="D222" i="23"/>
  <c r="D221" i="23"/>
  <c r="D220" i="23"/>
  <c r="D219" i="23"/>
  <c r="D218" i="23"/>
  <c r="D217" i="23"/>
  <c r="D216" i="23"/>
  <c r="D215" i="23"/>
  <c r="D214" i="23"/>
  <c r="D213" i="23"/>
  <c r="D212" i="23"/>
  <c r="D211" i="23"/>
  <c r="D210" i="23"/>
  <c r="D209" i="23"/>
  <c r="D208" i="23"/>
  <c r="D207" i="23"/>
  <c r="D206" i="23"/>
  <c r="D205" i="23"/>
  <c r="D204" i="23"/>
  <c r="D203" i="23"/>
  <c r="D202" i="23"/>
  <c r="D201" i="23"/>
  <c r="D200" i="23"/>
  <c r="D199" i="23"/>
  <c r="D198" i="23"/>
  <c r="D197" i="23"/>
  <c r="D196" i="23"/>
  <c r="D195" i="23"/>
  <c r="D194" i="23"/>
  <c r="D193" i="23"/>
  <c r="D192" i="23"/>
  <c r="D191" i="23"/>
  <c r="D190" i="23"/>
  <c r="D189" i="23"/>
  <c r="D188" i="23"/>
  <c r="D187" i="23"/>
  <c r="D186" i="23"/>
  <c r="D185" i="23"/>
  <c r="D184" i="23"/>
  <c r="D183" i="23"/>
  <c r="D182" i="23"/>
  <c r="D181" i="23"/>
  <c r="D180" i="23"/>
  <c r="D179" i="23"/>
  <c r="D178" i="23"/>
  <c r="D177" i="23"/>
  <c r="D176" i="23"/>
  <c r="D175" i="23"/>
  <c r="D174" i="23"/>
  <c r="D173" i="23"/>
  <c r="D172" i="23"/>
  <c r="D171" i="23"/>
  <c r="D170" i="23"/>
  <c r="D169" i="23"/>
  <c r="D168" i="23"/>
  <c r="D167" i="23"/>
  <c r="D166" i="23"/>
  <c r="D165" i="23"/>
  <c r="D164" i="23"/>
  <c r="D163" i="23"/>
  <c r="D162" i="23"/>
  <c r="D161" i="23"/>
  <c r="D160" i="23"/>
  <c r="D159" i="23"/>
  <c r="D158" i="23"/>
  <c r="D157" i="23"/>
  <c r="D156" i="23"/>
  <c r="D155" i="23"/>
  <c r="D154" i="23"/>
  <c r="D153" i="23"/>
  <c r="D152" i="23"/>
  <c r="D151" i="23"/>
  <c r="D150" i="23"/>
  <c r="D149" i="23"/>
  <c r="D148" i="23"/>
  <c r="D147" i="23"/>
  <c r="D146" i="23"/>
  <c r="D145" i="23"/>
  <c r="D144" i="23"/>
  <c r="D143" i="23"/>
  <c r="D142" i="23"/>
  <c r="D141" i="23"/>
  <c r="D140" i="23"/>
  <c r="D139" i="23"/>
  <c r="D138" i="23"/>
  <c r="D137" i="23"/>
  <c r="D136" i="23"/>
  <c r="D135" i="23"/>
  <c r="D134" i="23"/>
  <c r="D133" i="23"/>
  <c r="D132" i="23"/>
  <c r="D131" i="23"/>
  <c r="D130" i="23"/>
  <c r="D129" i="23"/>
  <c r="D128" i="23"/>
  <c r="D127" i="23"/>
  <c r="D126" i="23"/>
  <c r="D125" i="23"/>
  <c r="D124" i="23"/>
  <c r="D123" i="23"/>
  <c r="D122" i="23"/>
  <c r="D121" i="23"/>
  <c r="D120" i="23"/>
  <c r="D119" i="23"/>
  <c r="D118" i="23"/>
  <c r="D117" i="23"/>
  <c r="D116" i="23"/>
  <c r="D115" i="23"/>
  <c r="D114" i="23"/>
  <c r="D113" i="23"/>
  <c r="D112" i="23"/>
  <c r="D111" i="23"/>
  <c r="D110" i="23"/>
  <c r="D109" i="23"/>
  <c r="D108" i="23"/>
  <c r="D107" i="23"/>
  <c r="D106" i="23"/>
  <c r="D105" i="23"/>
  <c r="D104" i="23"/>
  <c r="D103" i="23"/>
  <c r="D102" i="23"/>
  <c r="D101" i="23"/>
  <c r="D100" i="23"/>
  <c r="D99" i="23"/>
  <c r="D98" i="23"/>
  <c r="D97" i="23"/>
  <c r="D96" i="23"/>
  <c r="D95" i="23"/>
  <c r="D94" i="23"/>
  <c r="D93" i="23"/>
  <c r="D92" i="23"/>
  <c r="D91" i="23"/>
  <c r="D90" i="23"/>
  <c r="D89" i="23"/>
  <c r="D88" i="23"/>
  <c r="D87" i="23"/>
  <c r="D86" i="23"/>
  <c r="D85" i="23"/>
  <c r="D84" i="23"/>
  <c r="D83" i="23"/>
  <c r="D82" i="23"/>
  <c r="D81" i="23"/>
  <c r="D80" i="23"/>
  <c r="D79" i="23"/>
  <c r="D78" i="23"/>
  <c r="D77" i="23"/>
  <c r="D76" i="23"/>
  <c r="D75" i="23"/>
  <c r="D74" i="23"/>
  <c r="D73" i="23"/>
  <c r="D72" i="23"/>
  <c r="D71" i="23"/>
  <c r="D70" i="23"/>
  <c r="D69" i="23"/>
  <c r="D68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J117" i="49" l="1"/>
  <c r="J113" i="39"/>
  <c r="C117" i="48"/>
  <c r="D117" i="48" s="1"/>
  <c r="J115" i="48"/>
  <c r="C114" i="39"/>
  <c r="D114" i="39" s="1"/>
  <c r="J118" i="49" l="1"/>
  <c r="J114" i="39"/>
  <c r="J116" i="48"/>
  <c r="C118" i="48"/>
  <c r="D118" i="48" s="1"/>
  <c r="C115" i="39"/>
  <c r="D115" i="39" s="1"/>
  <c r="J102" i="39"/>
  <c r="J70" i="39"/>
  <c r="J54" i="39"/>
  <c r="J46" i="39"/>
  <c r="J22" i="39"/>
  <c r="J14" i="39"/>
  <c r="J108" i="39"/>
  <c r="J107" i="39"/>
  <c r="J106" i="39"/>
  <c r="J105" i="39"/>
  <c r="J104" i="39"/>
  <c r="J100" i="39"/>
  <c r="J99" i="39"/>
  <c r="J98" i="39"/>
  <c r="J97" i="39"/>
  <c r="J96" i="39"/>
  <c r="J95" i="39"/>
  <c r="J94" i="39"/>
  <c r="J92" i="39"/>
  <c r="J91" i="39"/>
  <c r="J90" i="39"/>
  <c r="J89" i="39"/>
  <c r="J88" i="39"/>
  <c r="J86" i="39"/>
  <c r="J84" i="39"/>
  <c r="J83" i="39"/>
  <c r="J82" i="39"/>
  <c r="J81" i="39"/>
  <c r="J80" i="39"/>
  <c r="J78" i="39"/>
  <c r="J76" i="39"/>
  <c r="J75" i="39"/>
  <c r="J73" i="39"/>
  <c r="J72" i="39"/>
  <c r="J68" i="39"/>
  <c r="J67" i="39"/>
  <c r="J66" i="39"/>
  <c r="J65" i="39"/>
  <c r="J64" i="39"/>
  <c r="J60" i="39"/>
  <c r="J59" i="39"/>
  <c r="J58" i="39"/>
  <c r="J57" i="39"/>
  <c r="J56" i="39"/>
  <c r="J52" i="39"/>
  <c r="J51" i="39"/>
  <c r="J50" i="39"/>
  <c r="J48" i="39"/>
  <c r="J44" i="39"/>
  <c r="J43" i="39"/>
  <c r="J42" i="39"/>
  <c r="J41" i="39"/>
  <c r="J40" i="39"/>
  <c r="J38" i="39"/>
  <c r="J36" i="39"/>
  <c r="J35" i="39"/>
  <c r="J32" i="39"/>
  <c r="J30" i="39"/>
  <c r="J28" i="39"/>
  <c r="J27" i="39"/>
  <c r="J24" i="39"/>
  <c r="J20" i="39"/>
  <c r="J19" i="39"/>
  <c r="J18" i="39"/>
  <c r="J17" i="39"/>
  <c r="J16" i="39"/>
  <c r="J12" i="39"/>
  <c r="J11" i="39"/>
  <c r="J10" i="39"/>
  <c r="J119" i="49" l="1"/>
  <c r="J115" i="39"/>
  <c r="C119" i="48"/>
  <c r="D119" i="48" s="1"/>
  <c r="J117" i="48"/>
  <c r="C116" i="39"/>
  <c r="D116" i="39" s="1"/>
  <c r="J62" i="39"/>
  <c r="J79" i="39"/>
  <c r="J74" i="39"/>
  <c r="J26" i="39"/>
  <c r="J34" i="39"/>
  <c r="J31" i="39"/>
  <c r="J71" i="39"/>
  <c r="J63" i="39"/>
  <c r="J23" i="39"/>
  <c r="J55" i="39"/>
  <c r="J15" i="39"/>
  <c r="J47" i="39"/>
  <c r="J103" i="39"/>
  <c r="J39" i="39"/>
  <c r="J87" i="39"/>
  <c r="J85" i="39"/>
  <c r="J101" i="39"/>
  <c r="J45" i="39"/>
  <c r="J37" i="39"/>
  <c r="J77" i="39"/>
  <c r="J13" i="39"/>
  <c r="J93" i="39"/>
  <c r="J29" i="39"/>
  <c r="J61" i="39"/>
  <c r="J69" i="39"/>
  <c r="J21" i="39"/>
  <c r="J53" i="39"/>
  <c r="J25" i="39"/>
  <c r="J33" i="39"/>
  <c r="J49" i="39"/>
  <c r="J476" i="36"/>
  <c r="J474" i="36"/>
  <c r="J468" i="36"/>
  <c r="J461" i="36"/>
  <c r="J313" i="36"/>
  <c r="J310" i="36"/>
  <c r="J309" i="36"/>
  <c r="J308" i="36"/>
  <c r="J304" i="36"/>
  <c r="J301" i="36"/>
  <c r="J300" i="36"/>
  <c r="J298" i="36"/>
  <c r="J297" i="36"/>
  <c r="J296" i="36"/>
  <c r="J293" i="36"/>
  <c r="J292" i="36"/>
  <c r="J289" i="36"/>
  <c r="J288" i="36"/>
  <c r="J286" i="36"/>
  <c r="J285" i="36"/>
  <c r="J284" i="36"/>
  <c r="J282" i="36"/>
  <c r="J280" i="36"/>
  <c r="J278" i="36"/>
  <c r="J277" i="36"/>
  <c r="J276" i="36"/>
  <c r="J272" i="36"/>
  <c r="J269" i="36"/>
  <c r="J268" i="36"/>
  <c r="J266" i="36"/>
  <c r="J264" i="36"/>
  <c r="J261" i="36"/>
  <c r="J260" i="36"/>
  <c r="J256" i="36"/>
  <c r="J253" i="36"/>
  <c r="J252" i="36"/>
  <c r="J249" i="36"/>
  <c r="J248" i="36"/>
  <c r="J246" i="36"/>
  <c r="J245" i="36"/>
  <c r="J244" i="36"/>
  <c r="J242" i="36"/>
  <c r="J240" i="36"/>
  <c r="J237" i="36"/>
  <c r="J236" i="36"/>
  <c r="J234" i="36"/>
  <c r="J233" i="36"/>
  <c r="J232" i="36"/>
  <c r="J229" i="36"/>
  <c r="J228" i="36"/>
  <c r="J225" i="36"/>
  <c r="J224" i="36"/>
  <c r="J221" i="36"/>
  <c r="J220" i="36"/>
  <c r="J217" i="36"/>
  <c r="J216" i="36"/>
  <c r="J214" i="36"/>
  <c r="J213" i="36"/>
  <c r="J212" i="36"/>
  <c r="J208" i="36"/>
  <c r="J205" i="36"/>
  <c r="J204" i="36"/>
  <c r="J202" i="36"/>
  <c r="J201" i="36"/>
  <c r="J200" i="36"/>
  <c r="J198" i="36"/>
  <c r="J197" i="36"/>
  <c r="J196" i="36"/>
  <c r="J193" i="36"/>
  <c r="J192" i="36"/>
  <c r="J189" i="36"/>
  <c r="J188" i="36"/>
  <c r="J184" i="36"/>
  <c r="J182" i="36"/>
  <c r="J181" i="36"/>
  <c r="J180" i="36"/>
  <c r="J176" i="36"/>
  <c r="J173" i="36"/>
  <c r="J172" i="36"/>
  <c r="J170" i="36"/>
  <c r="J169" i="36"/>
  <c r="J168" i="36"/>
  <c r="J165" i="36"/>
  <c r="J164" i="36"/>
  <c r="J161" i="36"/>
  <c r="J160" i="36"/>
  <c r="J158" i="36"/>
  <c r="J157" i="36"/>
  <c r="J156" i="36"/>
  <c r="J154" i="36"/>
  <c r="J152" i="36"/>
  <c r="J150" i="36"/>
  <c r="J149" i="36"/>
  <c r="J148" i="36"/>
  <c r="J144" i="36"/>
  <c r="J141" i="36"/>
  <c r="J140" i="36"/>
  <c r="J138" i="36"/>
  <c r="J136" i="36"/>
  <c r="J133" i="36"/>
  <c r="J132" i="36"/>
  <c r="J128" i="36"/>
  <c r="J125" i="36"/>
  <c r="J124" i="36"/>
  <c r="J121" i="36"/>
  <c r="J120" i="36"/>
  <c r="J118" i="36"/>
  <c r="J117" i="36"/>
  <c r="J116" i="36"/>
  <c r="J114" i="36"/>
  <c r="J109" i="36"/>
  <c r="J108" i="36"/>
  <c r="J106" i="36"/>
  <c r="J98" i="36"/>
  <c r="J92" i="36"/>
  <c r="J90" i="36"/>
  <c r="J84" i="36"/>
  <c r="J82" i="36"/>
  <c r="J81" i="36"/>
  <c r="J78" i="36"/>
  <c r="J76" i="36"/>
  <c r="J74" i="36"/>
  <c r="J66" i="36"/>
  <c r="J60" i="36"/>
  <c r="J57" i="36"/>
  <c r="J56" i="36"/>
  <c r="J53" i="36"/>
  <c r="J52" i="36"/>
  <c r="J49" i="36"/>
  <c r="J44" i="36"/>
  <c r="J41" i="36"/>
  <c r="J36" i="36"/>
  <c r="J33" i="36"/>
  <c r="J32" i="36"/>
  <c r="J29" i="36"/>
  <c r="J28" i="36"/>
  <c r="J25" i="36"/>
  <c r="J24" i="36"/>
  <c r="J21" i="36"/>
  <c r="J20" i="36"/>
  <c r="J17" i="36"/>
  <c r="J12" i="36"/>
  <c r="J9" i="36"/>
  <c r="J476" i="37"/>
  <c r="J460" i="37"/>
  <c r="J386" i="37"/>
  <c r="J376" i="37"/>
  <c r="J374" i="37"/>
  <c r="J355" i="37"/>
  <c r="J318" i="37"/>
  <c r="J314" i="37"/>
  <c r="J298" i="37"/>
  <c r="J294" i="37"/>
  <c r="J266" i="37"/>
  <c r="J262" i="37"/>
  <c r="J234" i="37"/>
  <c r="J230" i="37"/>
  <c r="J224" i="37"/>
  <c r="J220" i="37"/>
  <c r="J207" i="37"/>
  <c r="J200" i="37"/>
  <c r="J192" i="37"/>
  <c r="J188" i="37"/>
  <c r="J168" i="37"/>
  <c r="J160" i="37"/>
  <c r="J156" i="37"/>
  <c r="J143" i="37"/>
  <c r="J136" i="37"/>
  <c r="J128" i="37"/>
  <c r="J124" i="37"/>
  <c r="J96" i="37"/>
  <c r="J95" i="37"/>
  <c r="J80" i="37"/>
  <c r="J64" i="37"/>
  <c r="J32" i="37"/>
  <c r="J478" i="37"/>
  <c r="J477" i="37"/>
  <c r="J474" i="37"/>
  <c r="J473" i="37"/>
  <c r="J470" i="37"/>
  <c r="J469" i="37"/>
  <c r="J466" i="37"/>
  <c r="J465" i="37"/>
  <c r="J462" i="37"/>
  <c r="J461" i="37"/>
  <c r="J458" i="37"/>
  <c r="J457" i="37"/>
  <c r="J454" i="37"/>
  <c r="J453" i="37"/>
  <c r="J450" i="37"/>
  <c r="J449" i="37"/>
  <c r="J446" i="37"/>
  <c r="J445" i="37"/>
  <c r="J442" i="37"/>
  <c r="J441" i="37"/>
  <c r="J438" i="37"/>
  <c r="J437" i="37"/>
  <c r="J434" i="37"/>
  <c r="J433" i="37"/>
  <c r="J430" i="37"/>
  <c r="J429" i="37"/>
  <c r="J426" i="37"/>
  <c r="J425" i="37"/>
  <c r="J422" i="37"/>
  <c r="J421" i="37"/>
  <c r="J418" i="37"/>
  <c r="J417" i="37"/>
  <c r="J414" i="37"/>
  <c r="J413" i="37"/>
  <c r="J410" i="37"/>
  <c r="J409" i="37"/>
  <c r="J406" i="37"/>
  <c r="J402" i="37"/>
  <c r="J401" i="37"/>
  <c r="J398" i="37"/>
  <c r="J397" i="37"/>
  <c r="J394" i="37"/>
  <c r="J393" i="37"/>
  <c r="J390" i="37"/>
  <c r="J382" i="37"/>
  <c r="J381" i="37"/>
  <c r="J378" i="37"/>
  <c r="J377" i="37"/>
  <c r="J370" i="37"/>
  <c r="J366" i="37"/>
  <c r="J365" i="37"/>
  <c r="J362" i="37"/>
  <c r="J361" i="37"/>
  <c r="J358" i="37"/>
  <c r="J357" i="37"/>
  <c r="J354" i="37"/>
  <c r="J350" i="37"/>
  <c r="J349" i="37"/>
  <c r="J346" i="37"/>
  <c r="J345" i="37"/>
  <c r="J342" i="37"/>
  <c r="J341" i="37"/>
  <c r="J338" i="37"/>
  <c r="J334" i="37"/>
  <c r="J333" i="37"/>
  <c r="J330" i="37"/>
  <c r="J329" i="37"/>
  <c r="J326" i="37"/>
  <c r="J322" i="37"/>
  <c r="J317" i="37"/>
  <c r="J313" i="37"/>
  <c r="J310" i="37"/>
  <c r="J306" i="37"/>
  <c r="J305" i="37"/>
  <c r="J302" i="37"/>
  <c r="J297" i="37"/>
  <c r="J290" i="37"/>
  <c r="J289" i="37"/>
  <c r="J286" i="37"/>
  <c r="J282" i="37"/>
  <c r="J281" i="37"/>
  <c r="J278" i="37"/>
  <c r="J274" i="37"/>
  <c r="J273" i="37"/>
  <c r="J270" i="37"/>
  <c r="J265" i="37"/>
  <c r="J258" i="37"/>
  <c r="J257" i="37"/>
  <c r="J254" i="37"/>
  <c r="J250" i="37"/>
  <c r="J249" i="37"/>
  <c r="J246" i="37"/>
  <c r="J242" i="37"/>
  <c r="J241" i="37"/>
  <c r="J238" i="37"/>
  <c r="J233" i="37"/>
  <c r="J226" i="37"/>
  <c r="J225" i="37"/>
  <c r="J222" i="37"/>
  <c r="J218" i="37"/>
  <c r="J217" i="37"/>
  <c r="J214" i="37"/>
  <c r="J210" i="37"/>
  <c r="J209" i="37"/>
  <c r="J206" i="37"/>
  <c r="J202" i="37"/>
  <c r="J201" i="37"/>
  <c r="J198" i="37"/>
  <c r="J194" i="37"/>
  <c r="J193" i="37"/>
  <c r="J190" i="37"/>
  <c r="J186" i="37"/>
  <c r="J185" i="37"/>
  <c r="J182" i="37"/>
  <c r="J178" i="37"/>
  <c r="J177" i="37"/>
  <c r="J174" i="37"/>
  <c r="J170" i="37"/>
  <c r="J169" i="37"/>
  <c r="J166" i="37"/>
  <c r="J162" i="37"/>
  <c r="J161" i="37"/>
  <c r="J158" i="37"/>
  <c r="J154" i="37"/>
  <c r="J153" i="37"/>
  <c r="J150" i="37"/>
  <c r="J146" i="37"/>
  <c r="J145" i="37"/>
  <c r="J142" i="37"/>
  <c r="J138" i="37"/>
  <c r="J137" i="37"/>
  <c r="J134" i="37"/>
  <c r="J130" i="37"/>
  <c r="J129" i="37"/>
  <c r="J126" i="37"/>
  <c r="J122" i="37"/>
  <c r="J121" i="37"/>
  <c r="J118" i="37"/>
  <c r="J114" i="37"/>
  <c r="J113" i="37"/>
  <c r="J110" i="37"/>
  <c r="J106" i="37"/>
  <c r="J105" i="37"/>
  <c r="J102" i="37"/>
  <c r="J98" i="37"/>
  <c r="J97" i="37"/>
  <c r="J94" i="37"/>
  <c r="J90" i="37"/>
  <c r="J89" i="37"/>
  <c r="J86" i="37"/>
  <c r="J82" i="37"/>
  <c r="J81" i="37"/>
  <c r="J78" i="37"/>
  <c r="J74" i="37"/>
  <c r="J73" i="37"/>
  <c r="J70" i="37"/>
  <c r="J69" i="37"/>
  <c r="J66" i="37"/>
  <c r="J65" i="37"/>
  <c r="J62" i="37"/>
  <c r="J61" i="37"/>
  <c r="J58" i="37"/>
  <c r="J57" i="37"/>
  <c r="J54" i="37"/>
  <c r="J53" i="37"/>
  <c r="J50" i="37"/>
  <c r="J49" i="37"/>
  <c r="J46" i="37"/>
  <c r="J45" i="37"/>
  <c r="J44" i="37"/>
  <c r="J42" i="37"/>
  <c r="J41" i="37"/>
  <c r="J38" i="37"/>
  <c r="J37" i="37"/>
  <c r="J34" i="37"/>
  <c r="J33" i="37"/>
  <c r="J30" i="37"/>
  <c r="J29" i="37"/>
  <c r="J26" i="37"/>
  <c r="J25" i="37"/>
  <c r="J23" i="37"/>
  <c r="J22" i="37"/>
  <c r="J21" i="37"/>
  <c r="J18" i="37"/>
  <c r="J17" i="37"/>
  <c r="J14" i="37"/>
  <c r="J13" i="37"/>
  <c r="J10" i="37"/>
  <c r="J9" i="37"/>
  <c r="J479" i="36"/>
  <c r="J475" i="36"/>
  <c r="J471" i="36"/>
  <c r="J467" i="36"/>
  <c r="J466" i="36"/>
  <c r="J463" i="36"/>
  <c r="J459" i="36"/>
  <c r="J458" i="36"/>
  <c r="J455" i="36"/>
  <c r="J451" i="36"/>
  <c r="J447" i="36"/>
  <c r="J443" i="36"/>
  <c r="J439" i="36"/>
  <c r="J435" i="36"/>
  <c r="J431" i="36"/>
  <c r="J427" i="36"/>
  <c r="J423" i="36"/>
  <c r="J419" i="36"/>
  <c r="J415" i="36"/>
  <c r="J411" i="36"/>
  <c r="J407" i="36"/>
  <c r="J403" i="36"/>
  <c r="J399" i="36"/>
  <c r="J395" i="36"/>
  <c r="J391" i="36"/>
  <c r="J387" i="36"/>
  <c r="J383" i="36"/>
  <c r="J379" i="36"/>
  <c r="J375" i="36"/>
  <c r="J371" i="36"/>
  <c r="J367" i="36"/>
  <c r="J363" i="36"/>
  <c r="J359" i="36"/>
  <c r="J355" i="36"/>
  <c r="J351" i="36"/>
  <c r="J347" i="36"/>
  <c r="J343" i="36"/>
  <c r="J339" i="36"/>
  <c r="J335" i="36"/>
  <c r="J331" i="36"/>
  <c r="J327" i="36"/>
  <c r="J323" i="36"/>
  <c r="J319" i="36"/>
  <c r="J315" i="36"/>
  <c r="J311" i="36"/>
  <c r="J306" i="36"/>
  <c r="J302" i="36"/>
  <c r="J294" i="36"/>
  <c r="J290" i="36"/>
  <c r="J274" i="36"/>
  <c r="J270" i="36"/>
  <c r="J262" i="36"/>
  <c r="J258" i="36"/>
  <c r="J254" i="36"/>
  <c r="J250" i="36"/>
  <c r="J238" i="36"/>
  <c r="J230" i="36"/>
  <c r="J226" i="36"/>
  <c r="J222" i="36"/>
  <c r="J218" i="36"/>
  <c r="J210" i="36"/>
  <c r="J190" i="36"/>
  <c r="J186" i="36"/>
  <c r="J178" i="36"/>
  <c r="J174" i="36"/>
  <c r="J166" i="36"/>
  <c r="J162" i="36"/>
  <c r="J146" i="36"/>
  <c r="J142" i="36"/>
  <c r="J137" i="36"/>
  <c r="J134" i="36"/>
  <c r="J130" i="36"/>
  <c r="J126" i="36"/>
  <c r="J122" i="36"/>
  <c r="J112" i="36"/>
  <c r="J110" i="36"/>
  <c r="J103" i="36"/>
  <c r="J102" i="36"/>
  <c r="J99" i="36"/>
  <c r="J97" i="36"/>
  <c r="J95" i="36"/>
  <c r="J94" i="36"/>
  <c r="J93" i="36"/>
  <c r="J91" i="36"/>
  <c r="J87" i="36"/>
  <c r="J86" i="36"/>
  <c r="J83" i="36"/>
  <c r="J79" i="36"/>
  <c r="J75" i="36"/>
  <c r="J71" i="36"/>
  <c r="J70" i="36"/>
  <c r="J67" i="36"/>
  <c r="J63" i="36"/>
  <c r="J62" i="36"/>
  <c r="J59" i="36"/>
  <c r="J58" i="36"/>
  <c r="J55" i="36"/>
  <c r="J54" i="36"/>
  <c r="J51" i="36"/>
  <c r="J50" i="36"/>
  <c r="J47" i="36"/>
  <c r="J46" i="36"/>
  <c r="J43" i="36"/>
  <c r="J42" i="36"/>
  <c r="J39" i="36"/>
  <c r="J38" i="36"/>
  <c r="J37" i="36"/>
  <c r="J35" i="36"/>
  <c r="J34" i="36"/>
  <c r="J31" i="36"/>
  <c r="J30" i="36"/>
  <c r="J27" i="36"/>
  <c r="J26" i="36"/>
  <c r="J23" i="36"/>
  <c r="J22" i="36"/>
  <c r="J19" i="36"/>
  <c r="J18" i="36"/>
  <c r="J15" i="36"/>
  <c r="J14" i="36"/>
  <c r="J11" i="36"/>
  <c r="J10" i="36"/>
  <c r="J462" i="35"/>
  <c r="J460" i="35"/>
  <c r="J441" i="35"/>
  <c r="J438" i="35"/>
  <c r="J434" i="35"/>
  <c r="J417" i="35"/>
  <c r="J409" i="35"/>
  <c r="J401" i="35"/>
  <c r="J369" i="35"/>
  <c r="J364" i="35"/>
  <c r="J358" i="35"/>
  <c r="J345" i="35"/>
  <c r="J337" i="35"/>
  <c r="J334" i="35"/>
  <c r="J313" i="35"/>
  <c r="J310" i="35"/>
  <c r="J308" i="35"/>
  <c r="J306" i="35"/>
  <c r="J304" i="35"/>
  <c r="J300" i="35"/>
  <c r="J298" i="35"/>
  <c r="J296" i="35"/>
  <c r="J292" i="35"/>
  <c r="J290" i="35"/>
  <c r="J284" i="35"/>
  <c r="J282" i="35"/>
  <c r="J274" i="35"/>
  <c r="J272" i="35"/>
  <c r="J268" i="35"/>
  <c r="J266" i="35"/>
  <c r="J264" i="35"/>
  <c r="J258" i="35"/>
  <c r="J252" i="35"/>
  <c r="J250" i="35"/>
  <c r="J248" i="35"/>
  <c r="J244" i="35"/>
  <c r="J242" i="35"/>
  <c r="J234" i="35"/>
  <c r="J232" i="35"/>
  <c r="J228" i="35"/>
  <c r="J226" i="35"/>
  <c r="J218" i="35"/>
  <c r="J216" i="35"/>
  <c r="J212" i="35"/>
  <c r="J210" i="35"/>
  <c r="J202" i="35"/>
  <c r="J200" i="35"/>
  <c r="J194" i="35"/>
  <c r="J192" i="35"/>
  <c r="J186" i="35"/>
  <c r="J184" i="35"/>
  <c r="J180" i="35"/>
  <c r="J178" i="35"/>
  <c r="J176" i="35"/>
  <c r="J172" i="35"/>
  <c r="J170" i="35"/>
  <c r="J164" i="35"/>
  <c r="J162" i="35"/>
  <c r="J160" i="35"/>
  <c r="J154" i="35"/>
  <c r="J152" i="35"/>
  <c r="J148" i="35"/>
  <c r="J146" i="35"/>
  <c r="J144" i="35"/>
  <c r="J138" i="35"/>
  <c r="J132" i="35"/>
  <c r="J130" i="35"/>
  <c r="J128" i="35"/>
  <c r="J122" i="35"/>
  <c r="J116" i="35"/>
  <c r="J114" i="35"/>
  <c r="J112" i="35"/>
  <c r="J106" i="35"/>
  <c r="J100" i="35"/>
  <c r="J98" i="35"/>
  <c r="J94" i="35"/>
  <c r="J93" i="35"/>
  <c r="J89" i="35"/>
  <c r="J85" i="35"/>
  <c r="J81" i="35"/>
  <c r="J78" i="35"/>
  <c r="J77" i="35"/>
  <c r="J69" i="35"/>
  <c r="J62" i="35"/>
  <c r="J53" i="35"/>
  <c r="J46" i="35"/>
  <c r="J41" i="35"/>
  <c r="J37" i="35"/>
  <c r="J33" i="35"/>
  <c r="J30" i="35"/>
  <c r="J29" i="35"/>
  <c r="J25" i="35"/>
  <c r="J21" i="35"/>
  <c r="J17" i="35"/>
  <c r="J14" i="35"/>
  <c r="J13" i="35"/>
  <c r="J479" i="35"/>
  <c r="J475" i="35"/>
  <c r="J473" i="35"/>
  <c r="J471" i="35"/>
  <c r="J470" i="35"/>
  <c r="J467" i="35"/>
  <c r="J466" i="35"/>
  <c r="J465" i="35"/>
  <c r="J463" i="35"/>
  <c r="J459" i="35"/>
  <c r="J455" i="35"/>
  <c r="J454" i="35"/>
  <c r="J451" i="35"/>
  <c r="J449" i="35"/>
  <c r="J447" i="35"/>
  <c r="J443" i="35"/>
  <c r="J439" i="35"/>
  <c r="J435" i="35"/>
  <c r="J433" i="35"/>
  <c r="J431" i="35"/>
  <c r="J430" i="35"/>
  <c r="J427" i="35"/>
  <c r="J423" i="35"/>
  <c r="J422" i="35"/>
  <c r="J419" i="35"/>
  <c r="J415" i="35"/>
  <c r="J411" i="35"/>
  <c r="J407" i="35"/>
  <c r="J406" i="35"/>
  <c r="J403" i="35"/>
  <c r="J402" i="35"/>
  <c r="J399" i="35"/>
  <c r="J398" i="35"/>
  <c r="J395" i="35"/>
  <c r="J391" i="35"/>
  <c r="J390" i="35"/>
  <c r="J387" i="35"/>
  <c r="J383" i="35"/>
  <c r="J379" i="35"/>
  <c r="J377" i="35"/>
  <c r="J375" i="35"/>
  <c r="J374" i="35"/>
  <c r="J371" i="35"/>
  <c r="J370" i="35"/>
  <c r="J367" i="35"/>
  <c r="J366" i="35"/>
  <c r="J363" i="35"/>
  <c r="J359" i="35"/>
  <c r="J355" i="35"/>
  <c r="J353" i="35"/>
  <c r="J351" i="35"/>
  <c r="J347" i="35"/>
  <c r="J343" i="35"/>
  <c r="J342" i="35"/>
  <c r="J339" i="35"/>
  <c r="J338" i="35"/>
  <c r="J335" i="35"/>
  <c r="J331" i="35"/>
  <c r="J327" i="35"/>
  <c r="J326" i="35"/>
  <c r="J323" i="35"/>
  <c r="J321" i="35"/>
  <c r="J319" i="35"/>
  <c r="J315" i="35"/>
  <c r="J311" i="35"/>
  <c r="J303" i="35"/>
  <c r="J295" i="35"/>
  <c r="J287" i="35"/>
  <c r="J280" i="35"/>
  <c r="J279" i="35"/>
  <c r="J276" i="35"/>
  <c r="J271" i="35"/>
  <c r="J263" i="35"/>
  <c r="J260" i="35"/>
  <c r="J256" i="35"/>
  <c r="J255" i="35"/>
  <c r="J247" i="35"/>
  <c r="J240" i="35"/>
  <c r="J239" i="35"/>
  <c r="J236" i="35"/>
  <c r="J231" i="35"/>
  <c r="J224" i="35"/>
  <c r="J223" i="35"/>
  <c r="J220" i="35"/>
  <c r="J215" i="35"/>
  <c r="J208" i="35"/>
  <c r="J207" i="35"/>
  <c r="J204" i="35"/>
  <c r="J199" i="35"/>
  <c r="J196" i="35"/>
  <c r="J191" i="35"/>
  <c r="J188" i="35"/>
  <c r="J183" i="35"/>
  <c r="J175" i="35"/>
  <c r="J167" i="35"/>
  <c r="J159" i="35"/>
  <c r="J151" i="35"/>
  <c r="J143" i="35"/>
  <c r="J142" i="35"/>
  <c r="J139" i="35"/>
  <c r="J135" i="35"/>
  <c r="J134" i="35"/>
  <c r="J131" i="35"/>
  <c r="J127" i="35"/>
  <c r="J126" i="35"/>
  <c r="J124" i="35"/>
  <c r="J123" i="35"/>
  <c r="J119" i="35"/>
  <c r="J118" i="35"/>
  <c r="J115" i="35"/>
  <c r="J111" i="35"/>
  <c r="J110" i="35"/>
  <c r="J108" i="35"/>
  <c r="J107" i="35"/>
  <c r="J104" i="35"/>
  <c r="J103" i="35"/>
  <c r="J102" i="35"/>
  <c r="J99" i="35"/>
  <c r="J95" i="35"/>
  <c r="J91" i="35"/>
  <c r="J90" i="35"/>
  <c r="J87" i="35"/>
  <c r="J86" i="35"/>
  <c r="J83" i="35"/>
  <c r="J82" i="35"/>
  <c r="J79" i="35"/>
  <c r="J75" i="35"/>
  <c r="J74" i="35"/>
  <c r="J73" i="35"/>
  <c r="J71" i="35"/>
  <c r="J70" i="35"/>
  <c r="J67" i="35"/>
  <c r="J66" i="35"/>
  <c r="J65" i="35"/>
  <c r="J63" i="35"/>
  <c r="J61" i="35"/>
  <c r="J59" i="35"/>
  <c r="J58" i="35"/>
  <c r="J57" i="35"/>
  <c r="J55" i="35"/>
  <c r="J54" i="35"/>
  <c r="J51" i="35"/>
  <c r="J50" i="35"/>
  <c r="J49" i="35"/>
  <c r="J47" i="35"/>
  <c r="J45" i="35"/>
  <c r="J43" i="35"/>
  <c r="J42" i="35"/>
  <c r="J39" i="35"/>
  <c r="J38" i="35"/>
  <c r="J35" i="35"/>
  <c r="J34" i="35"/>
  <c r="J31" i="35"/>
  <c r="J27" i="35"/>
  <c r="J26" i="35"/>
  <c r="J23" i="35"/>
  <c r="J22" i="35"/>
  <c r="J19" i="35"/>
  <c r="J18" i="35"/>
  <c r="J15" i="35"/>
  <c r="J11" i="35"/>
  <c r="J10" i="35"/>
  <c r="J9" i="35"/>
  <c r="J120" i="49" l="1"/>
  <c r="J116" i="39"/>
  <c r="C120" i="48"/>
  <c r="D120" i="48" s="1"/>
  <c r="J118" i="48"/>
  <c r="C117" i="39"/>
  <c r="D117" i="39" s="1"/>
  <c r="J19" i="37"/>
  <c r="J31" i="37"/>
  <c r="J39" i="37"/>
  <c r="J43" i="37"/>
  <c r="J51" i="37"/>
  <c r="J63" i="37"/>
  <c r="J71" i="37"/>
  <c r="J79" i="37"/>
  <c r="J111" i="37"/>
  <c r="J119" i="37"/>
  <c r="J127" i="37"/>
  <c r="J151" i="37"/>
  <c r="J159" i="37"/>
  <c r="J191" i="37"/>
  <c r="J215" i="37"/>
  <c r="J223" i="37"/>
  <c r="J323" i="37"/>
  <c r="J16" i="36"/>
  <c r="J72" i="36"/>
  <c r="J100" i="36"/>
  <c r="J11" i="37"/>
  <c r="J103" i="37"/>
  <c r="J175" i="37"/>
  <c r="J183" i="37"/>
  <c r="J40" i="36"/>
  <c r="J48" i="36"/>
  <c r="J68" i="36"/>
  <c r="J104" i="36"/>
  <c r="J428" i="35"/>
  <c r="J47" i="37"/>
  <c r="J67" i="37"/>
  <c r="J87" i="37"/>
  <c r="J16" i="37"/>
  <c r="J48" i="37"/>
  <c r="J60" i="37"/>
  <c r="J108" i="37"/>
  <c r="J468" i="37"/>
  <c r="J45" i="36"/>
  <c r="J69" i="36"/>
  <c r="J73" i="36"/>
  <c r="J89" i="36"/>
  <c r="J105" i="36"/>
  <c r="J129" i="36"/>
  <c r="J145" i="36"/>
  <c r="J153" i="36"/>
  <c r="J185" i="36"/>
  <c r="J241" i="36"/>
  <c r="J273" i="36"/>
  <c r="J281" i="36"/>
  <c r="J329" i="36"/>
  <c r="J337" i="36"/>
  <c r="J349" i="36"/>
  <c r="J357" i="36"/>
  <c r="J365" i="36"/>
  <c r="J369" i="36"/>
  <c r="J377" i="36"/>
  <c r="J385" i="36"/>
  <c r="J389" i="36"/>
  <c r="J397" i="36"/>
  <c r="J401" i="36"/>
  <c r="J409" i="36"/>
  <c r="J413" i="36"/>
  <c r="J421" i="36"/>
  <c r="J429" i="36"/>
  <c r="J433" i="36"/>
  <c r="J441" i="36"/>
  <c r="J445" i="36"/>
  <c r="J453" i="36"/>
  <c r="J457" i="36"/>
  <c r="J120" i="35"/>
  <c r="J168" i="35"/>
  <c r="J65" i="36"/>
  <c r="J265" i="36"/>
  <c r="J12" i="37"/>
  <c r="J55" i="37"/>
  <c r="J288" i="35"/>
  <c r="J332" i="35"/>
  <c r="J27" i="37"/>
  <c r="J28" i="37"/>
  <c r="J72" i="37"/>
  <c r="J116" i="37"/>
  <c r="J180" i="37"/>
  <c r="J328" i="37"/>
  <c r="J452" i="37"/>
  <c r="J13" i="36"/>
  <c r="J101" i="36"/>
  <c r="J113" i="36"/>
  <c r="J257" i="36"/>
  <c r="J325" i="36"/>
  <c r="J333" i="36"/>
  <c r="J341" i="36"/>
  <c r="J345" i="36"/>
  <c r="J353" i="36"/>
  <c r="J361" i="36"/>
  <c r="J373" i="36"/>
  <c r="J381" i="36"/>
  <c r="J393" i="36"/>
  <c r="J405" i="36"/>
  <c r="J417" i="36"/>
  <c r="J425" i="36"/>
  <c r="J437" i="36"/>
  <c r="J449" i="36"/>
  <c r="J140" i="35"/>
  <c r="J156" i="35"/>
  <c r="J136" i="35"/>
  <c r="J61" i="36"/>
  <c r="J473" i="36"/>
  <c r="J477" i="36"/>
  <c r="J15" i="37"/>
  <c r="J35" i="37"/>
  <c r="J59" i="37"/>
  <c r="J371" i="37"/>
  <c r="J80" i="36"/>
  <c r="J460" i="36"/>
  <c r="J77" i="36"/>
  <c r="J88" i="36"/>
  <c r="J209" i="36"/>
  <c r="J317" i="36"/>
  <c r="J469" i="36"/>
  <c r="J64" i="36"/>
  <c r="J85" i="36"/>
  <c r="J96" i="36"/>
  <c r="J177" i="36"/>
  <c r="J194" i="36"/>
  <c r="J206" i="36"/>
  <c r="J305" i="36"/>
  <c r="J321" i="36"/>
  <c r="J465" i="36"/>
  <c r="J84" i="37"/>
  <c r="J100" i="37"/>
  <c r="J112" i="37"/>
  <c r="J132" i="37"/>
  <c r="J144" i="37"/>
  <c r="J164" i="37"/>
  <c r="J176" i="37"/>
  <c r="J196" i="37"/>
  <c r="J208" i="37"/>
  <c r="J344" i="37"/>
  <c r="J360" i="37"/>
  <c r="J392" i="37"/>
  <c r="J420" i="37"/>
  <c r="J436" i="37"/>
  <c r="J444" i="37"/>
  <c r="J24" i="37"/>
  <c r="J40" i="37"/>
  <c r="J56" i="37"/>
  <c r="J76" i="37"/>
  <c r="J88" i="37"/>
  <c r="J120" i="37"/>
  <c r="J172" i="37"/>
  <c r="J184" i="37"/>
  <c r="J412" i="37"/>
  <c r="J428" i="37"/>
  <c r="J20" i="37"/>
  <c r="J36" i="37"/>
  <c r="J52" i="37"/>
  <c r="J68" i="37"/>
  <c r="J92" i="37"/>
  <c r="J104" i="37"/>
  <c r="J148" i="37"/>
  <c r="J212" i="37"/>
  <c r="J140" i="37"/>
  <c r="J152" i="37"/>
  <c r="J204" i="37"/>
  <c r="J216" i="37"/>
  <c r="J312" i="37"/>
  <c r="J135" i="37"/>
  <c r="J167" i="37"/>
  <c r="J199" i="37"/>
  <c r="J339" i="37"/>
  <c r="J387" i="37"/>
  <c r="J227" i="37"/>
  <c r="J232" i="37"/>
  <c r="J243" i="37"/>
  <c r="J248" i="37"/>
  <c r="J259" i="37"/>
  <c r="J264" i="37"/>
  <c r="J275" i="37"/>
  <c r="J280" i="37"/>
  <c r="J291" i="37"/>
  <c r="J296" i="37"/>
  <c r="J307" i="37"/>
  <c r="J316" i="37"/>
  <c r="J320" i="37"/>
  <c r="J353" i="37"/>
  <c r="J359" i="37"/>
  <c r="J363" i="37"/>
  <c r="J368" i="37"/>
  <c r="J396" i="37"/>
  <c r="J408" i="37"/>
  <c r="J416" i="37"/>
  <c r="J427" i="37"/>
  <c r="J448" i="37"/>
  <c r="J459" i="37"/>
  <c r="J83" i="37"/>
  <c r="J85" i="37"/>
  <c r="J99" i="37"/>
  <c r="J101" i="37"/>
  <c r="J115" i="37"/>
  <c r="J117" i="37"/>
  <c r="J131" i="37"/>
  <c r="J133" i="37"/>
  <c r="J147" i="37"/>
  <c r="J149" i="37"/>
  <c r="J163" i="37"/>
  <c r="J165" i="37"/>
  <c r="J179" i="37"/>
  <c r="J181" i="37"/>
  <c r="J195" i="37"/>
  <c r="J197" i="37"/>
  <c r="J211" i="37"/>
  <c r="J213" i="37"/>
  <c r="J228" i="37"/>
  <c r="J237" i="37"/>
  <c r="J239" i="37"/>
  <c r="J244" i="37"/>
  <c r="J253" i="37"/>
  <c r="J255" i="37"/>
  <c r="J260" i="37"/>
  <c r="J269" i="37"/>
  <c r="J271" i="37"/>
  <c r="J276" i="37"/>
  <c r="J285" i="37"/>
  <c r="J287" i="37"/>
  <c r="J292" i="37"/>
  <c r="J301" i="37"/>
  <c r="J303" i="37"/>
  <c r="J308" i="37"/>
  <c r="J321" i="37"/>
  <c r="J325" i="37"/>
  <c r="J327" i="37"/>
  <c r="J331" i="37"/>
  <c r="J336" i="37"/>
  <c r="J364" i="37"/>
  <c r="J369" i="37"/>
  <c r="J373" i="37"/>
  <c r="J375" i="37"/>
  <c r="J379" i="37"/>
  <c r="J403" i="37"/>
  <c r="J235" i="37"/>
  <c r="J240" i="37"/>
  <c r="J251" i="37"/>
  <c r="J256" i="37"/>
  <c r="J267" i="37"/>
  <c r="J272" i="37"/>
  <c r="J283" i="37"/>
  <c r="J288" i="37"/>
  <c r="J299" i="37"/>
  <c r="J304" i="37"/>
  <c r="J332" i="37"/>
  <c r="J337" i="37"/>
  <c r="J343" i="37"/>
  <c r="J347" i="37"/>
  <c r="J380" i="37"/>
  <c r="J384" i="37"/>
  <c r="J411" i="37"/>
  <c r="J432" i="37"/>
  <c r="J443" i="37"/>
  <c r="J464" i="37"/>
  <c r="J475" i="37"/>
  <c r="J75" i="37"/>
  <c r="J77" i="37"/>
  <c r="J91" i="37"/>
  <c r="J93" i="37"/>
  <c r="J107" i="37"/>
  <c r="J109" i="37"/>
  <c r="J123" i="37"/>
  <c r="J125" i="37"/>
  <c r="J139" i="37"/>
  <c r="J141" i="37"/>
  <c r="J155" i="37"/>
  <c r="J157" i="37"/>
  <c r="J171" i="37"/>
  <c r="J173" i="37"/>
  <c r="J187" i="37"/>
  <c r="J189" i="37"/>
  <c r="J203" i="37"/>
  <c r="J205" i="37"/>
  <c r="J219" i="37"/>
  <c r="J221" i="37"/>
  <c r="J229" i="37"/>
  <c r="J231" i="37"/>
  <c r="J236" i="37"/>
  <c r="J245" i="37"/>
  <c r="J247" i="37"/>
  <c r="J252" i="37"/>
  <c r="J261" i="37"/>
  <c r="J263" i="37"/>
  <c r="J268" i="37"/>
  <c r="J277" i="37"/>
  <c r="J279" i="37"/>
  <c r="J284" i="37"/>
  <c r="J293" i="37"/>
  <c r="J295" i="37"/>
  <c r="J300" i="37"/>
  <c r="J309" i="37"/>
  <c r="J311" i="37"/>
  <c r="J315" i="37"/>
  <c r="J348" i="37"/>
  <c r="J352" i="37"/>
  <c r="J385" i="37"/>
  <c r="J389" i="37"/>
  <c r="J391" i="37"/>
  <c r="J395" i="37"/>
  <c r="J400" i="37"/>
  <c r="J405" i="37"/>
  <c r="J324" i="37"/>
  <c r="J335" i="37"/>
  <c r="J356" i="37"/>
  <c r="J367" i="37"/>
  <c r="J388" i="37"/>
  <c r="J399" i="37"/>
  <c r="J404" i="37"/>
  <c r="J424" i="37"/>
  <c r="J435" i="37"/>
  <c r="J456" i="37"/>
  <c r="J467" i="37"/>
  <c r="J319" i="37"/>
  <c r="J340" i="37"/>
  <c r="J351" i="37"/>
  <c r="J372" i="37"/>
  <c r="J383" i="37"/>
  <c r="J407" i="37"/>
  <c r="J419" i="37"/>
  <c r="J440" i="37"/>
  <c r="J451" i="37"/>
  <c r="J472" i="37"/>
  <c r="J423" i="37"/>
  <c r="J439" i="37"/>
  <c r="J455" i="37"/>
  <c r="J471" i="37"/>
  <c r="J415" i="37"/>
  <c r="J431" i="37"/>
  <c r="J447" i="37"/>
  <c r="J463" i="37"/>
  <c r="J479" i="37"/>
  <c r="J330" i="36"/>
  <c r="J338" i="36"/>
  <c r="J346" i="36"/>
  <c r="J354" i="36"/>
  <c r="J362" i="36"/>
  <c r="J370" i="36"/>
  <c r="J378" i="36"/>
  <c r="J386" i="36"/>
  <c r="J394" i="36"/>
  <c r="J402" i="36"/>
  <c r="J410" i="36"/>
  <c r="J418" i="36"/>
  <c r="J426" i="36"/>
  <c r="J434" i="36"/>
  <c r="J442" i="36"/>
  <c r="J450" i="36"/>
  <c r="J470" i="36"/>
  <c r="J107" i="36"/>
  <c r="J115" i="36"/>
  <c r="J123" i="36"/>
  <c r="J131" i="36"/>
  <c r="J139" i="36"/>
  <c r="J147" i="36"/>
  <c r="J155" i="36"/>
  <c r="J163" i="36"/>
  <c r="J171" i="36"/>
  <c r="J179" i="36"/>
  <c r="J187" i="36"/>
  <c r="J195" i="36"/>
  <c r="J203" i="36"/>
  <c r="J211" i="36"/>
  <c r="J219" i="36"/>
  <c r="J227" i="36"/>
  <c r="J235" i="36"/>
  <c r="J243" i="36"/>
  <c r="J251" i="36"/>
  <c r="J259" i="36"/>
  <c r="J267" i="36"/>
  <c r="J275" i="36"/>
  <c r="J283" i="36"/>
  <c r="J291" i="36"/>
  <c r="J299" i="36"/>
  <c r="J307" i="36"/>
  <c r="J312" i="36"/>
  <c r="J314" i="36"/>
  <c r="J316" i="36"/>
  <c r="J318" i="36"/>
  <c r="J320" i="36"/>
  <c r="J328" i="36"/>
  <c r="J336" i="36"/>
  <c r="J344" i="36"/>
  <c r="J352" i="36"/>
  <c r="J360" i="36"/>
  <c r="J368" i="36"/>
  <c r="J376" i="36"/>
  <c r="J384" i="36"/>
  <c r="J392" i="36"/>
  <c r="J400" i="36"/>
  <c r="J408" i="36"/>
  <c r="J416" i="36"/>
  <c r="J424" i="36"/>
  <c r="J432" i="36"/>
  <c r="J440" i="36"/>
  <c r="J448" i="36"/>
  <c r="J456" i="36"/>
  <c r="J478" i="36"/>
  <c r="J322" i="36"/>
  <c r="J324" i="36"/>
  <c r="J326" i="36"/>
  <c r="J334" i="36"/>
  <c r="J342" i="36"/>
  <c r="J350" i="36"/>
  <c r="J358" i="36"/>
  <c r="J366" i="36"/>
  <c r="J374" i="36"/>
  <c r="J382" i="36"/>
  <c r="J390" i="36"/>
  <c r="J398" i="36"/>
  <c r="J406" i="36"/>
  <c r="J414" i="36"/>
  <c r="J422" i="36"/>
  <c r="J430" i="36"/>
  <c r="J438" i="36"/>
  <c r="J446" i="36"/>
  <c r="J454" i="36"/>
  <c r="J111" i="36"/>
  <c r="J119" i="36"/>
  <c r="J127" i="36"/>
  <c r="J135" i="36"/>
  <c r="J143" i="36"/>
  <c r="J151" i="36"/>
  <c r="J159" i="36"/>
  <c r="J167" i="36"/>
  <c r="J175" i="36"/>
  <c r="J183" i="36"/>
  <c r="J191" i="36"/>
  <c r="J199" i="36"/>
  <c r="J207" i="36"/>
  <c r="J215" i="36"/>
  <c r="J223" i="36"/>
  <c r="J231" i="36"/>
  <c r="J239" i="36"/>
  <c r="J247" i="36"/>
  <c r="J255" i="36"/>
  <c r="J263" i="36"/>
  <c r="J271" i="36"/>
  <c r="J279" i="36"/>
  <c r="J287" i="36"/>
  <c r="J295" i="36"/>
  <c r="J303" i="36"/>
  <c r="J332" i="36"/>
  <c r="J340" i="36"/>
  <c r="J348" i="36"/>
  <c r="J356" i="36"/>
  <c r="J364" i="36"/>
  <c r="J372" i="36"/>
  <c r="J380" i="36"/>
  <c r="J388" i="36"/>
  <c r="J396" i="36"/>
  <c r="J404" i="36"/>
  <c r="J412" i="36"/>
  <c r="J420" i="36"/>
  <c r="J428" i="36"/>
  <c r="J436" i="36"/>
  <c r="J444" i="36"/>
  <c r="J452" i="36"/>
  <c r="J462" i="36"/>
  <c r="J464" i="36"/>
  <c r="J472" i="36"/>
  <c r="J396" i="35"/>
  <c r="J385" i="35"/>
  <c r="J153" i="35"/>
  <c r="J166" i="35"/>
  <c r="J171" i="35"/>
  <c r="J185" i="35"/>
  <c r="J198" i="35"/>
  <c r="J203" i="35"/>
  <c r="J217" i="35"/>
  <c r="J230" i="35"/>
  <c r="J235" i="35"/>
  <c r="J249" i="35"/>
  <c r="J262" i="35"/>
  <c r="J267" i="35"/>
  <c r="J281" i="35"/>
  <c r="J294" i="35"/>
  <c r="J299" i="35"/>
  <c r="J318" i="35"/>
  <c r="J325" i="35"/>
  <c r="J346" i="35"/>
  <c r="J361" i="35"/>
  <c r="J372" i="35"/>
  <c r="J382" i="35"/>
  <c r="J389" i="35"/>
  <c r="J410" i="35"/>
  <c r="J425" i="35"/>
  <c r="J436" i="35"/>
  <c r="J446" i="35"/>
  <c r="J453" i="35"/>
  <c r="J474" i="35"/>
  <c r="J12" i="35"/>
  <c r="J16" i="35"/>
  <c r="J20" i="35"/>
  <c r="J24" i="35"/>
  <c r="J28" i="35"/>
  <c r="J32" i="35"/>
  <c r="J36" i="35"/>
  <c r="J40" i="35"/>
  <c r="J44" i="35"/>
  <c r="J48" i="35"/>
  <c r="J52" i="35"/>
  <c r="J56" i="35"/>
  <c r="J60" i="35"/>
  <c r="J64" i="35"/>
  <c r="J68" i="35"/>
  <c r="J72" i="35"/>
  <c r="J76" i="35"/>
  <c r="J80" i="35"/>
  <c r="J84" i="35"/>
  <c r="J88" i="35"/>
  <c r="J92" i="35"/>
  <c r="J96" i="35"/>
  <c r="J147" i="35"/>
  <c r="J161" i="35"/>
  <c r="J174" i="35"/>
  <c r="J179" i="35"/>
  <c r="J193" i="35"/>
  <c r="J206" i="35"/>
  <c r="J211" i="35"/>
  <c r="J225" i="35"/>
  <c r="J238" i="35"/>
  <c r="J243" i="35"/>
  <c r="J257" i="35"/>
  <c r="J270" i="35"/>
  <c r="J275" i="35"/>
  <c r="J289" i="35"/>
  <c r="J302" i="35"/>
  <c r="J307" i="35"/>
  <c r="J368" i="35"/>
  <c r="J432" i="35"/>
  <c r="J150" i="35"/>
  <c r="J155" i="35"/>
  <c r="J169" i="35"/>
  <c r="J182" i="35"/>
  <c r="J187" i="35"/>
  <c r="J201" i="35"/>
  <c r="J214" i="35"/>
  <c r="J219" i="35"/>
  <c r="J233" i="35"/>
  <c r="J246" i="35"/>
  <c r="J251" i="35"/>
  <c r="J265" i="35"/>
  <c r="J278" i="35"/>
  <c r="J283" i="35"/>
  <c r="J297" i="35"/>
  <c r="J314" i="35"/>
  <c r="J329" i="35"/>
  <c r="J340" i="35"/>
  <c r="J350" i="35"/>
  <c r="J357" i="35"/>
  <c r="J378" i="35"/>
  <c r="J393" i="35"/>
  <c r="J404" i="35"/>
  <c r="J414" i="35"/>
  <c r="J421" i="35"/>
  <c r="J442" i="35"/>
  <c r="J457" i="35"/>
  <c r="J468" i="35"/>
  <c r="J478" i="35"/>
  <c r="J97" i="35"/>
  <c r="J105" i="35"/>
  <c r="J113" i="35"/>
  <c r="J121" i="35"/>
  <c r="J129" i="35"/>
  <c r="J137" i="35"/>
  <c r="J145" i="35"/>
  <c r="J158" i="35"/>
  <c r="J163" i="35"/>
  <c r="J177" i="35"/>
  <c r="J190" i="35"/>
  <c r="J195" i="35"/>
  <c r="J209" i="35"/>
  <c r="J222" i="35"/>
  <c r="J227" i="35"/>
  <c r="J241" i="35"/>
  <c r="J254" i="35"/>
  <c r="J259" i="35"/>
  <c r="J273" i="35"/>
  <c r="J286" i="35"/>
  <c r="J291" i="35"/>
  <c r="J305" i="35"/>
  <c r="J336" i="35"/>
  <c r="J400" i="35"/>
  <c r="J464" i="35"/>
  <c r="J312" i="35"/>
  <c r="J333" i="35"/>
  <c r="J344" i="35"/>
  <c r="J365" i="35"/>
  <c r="J376" i="35"/>
  <c r="J397" i="35"/>
  <c r="J408" i="35"/>
  <c r="J429" i="35"/>
  <c r="J440" i="35"/>
  <c r="J461" i="35"/>
  <c r="J472" i="35"/>
  <c r="J309" i="35"/>
  <c r="J316" i="35"/>
  <c r="J320" i="35"/>
  <c r="J322" i="35"/>
  <c r="J341" i="35"/>
  <c r="J348" i="35"/>
  <c r="J352" i="35"/>
  <c r="J354" i="35"/>
  <c r="J373" i="35"/>
  <c r="J380" i="35"/>
  <c r="J384" i="35"/>
  <c r="J386" i="35"/>
  <c r="J405" i="35"/>
  <c r="J412" i="35"/>
  <c r="J416" i="35"/>
  <c r="J418" i="35"/>
  <c r="J437" i="35"/>
  <c r="J444" i="35"/>
  <c r="J448" i="35"/>
  <c r="J450" i="35"/>
  <c r="J469" i="35"/>
  <c r="J476" i="35"/>
  <c r="J101" i="35"/>
  <c r="J109" i="35"/>
  <c r="J117" i="35"/>
  <c r="J125" i="35"/>
  <c r="J133" i="35"/>
  <c r="J141" i="35"/>
  <c r="J149" i="35"/>
  <c r="J157" i="35"/>
  <c r="J165" i="35"/>
  <c r="J173" i="35"/>
  <c r="J181" i="35"/>
  <c r="J189" i="35"/>
  <c r="J197" i="35"/>
  <c r="J205" i="35"/>
  <c r="J213" i="35"/>
  <c r="J221" i="35"/>
  <c r="J229" i="35"/>
  <c r="J237" i="35"/>
  <c r="J245" i="35"/>
  <c r="J253" i="35"/>
  <c r="J261" i="35"/>
  <c r="J269" i="35"/>
  <c r="J277" i="35"/>
  <c r="J285" i="35"/>
  <c r="J293" i="35"/>
  <c r="J301" i="35"/>
  <c r="J317" i="35"/>
  <c r="J324" i="35"/>
  <c r="J328" i="35"/>
  <c r="J330" i="35"/>
  <c r="J349" i="35"/>
  <c r="J356" i="35"/>
  <c r="J360" i="35"/>
  <c r="J362" i="35"/>
  <c r="J381" i="35"/>
  <c r="J388" i="35"/>
  <c r="J392" i="35"/>
  <c r="J394" i="35"/>
  <c r="J413" i="35"/>
  <c r="J420" i="35"/>
  <c r="J424" i="35"/>
  <c r="J426" i="35"/>
  <c r="J445" i="35"/>
  <c r="J452" i="35"/>
  <c r="J456" i="35"/>
  <c r="J458" i="35"/>
  <c r="J477" i="35"/>
  <c r="J121" i="49" l="1"/>
  <c r="J117" i="39"/>
  <c r="J119" i="48"/>
  <c r="C121" i="48"/>
  <c r="D121" i="48" s="1"/>
  <c r="C118" i="39"/>
  <c r="D118" i="39" s="1"/>
  <c r="J467" i="32"/>
  <c r="J435" i="32"/>
  <c r="J403" i="32"/>
  <c r="J371" i="32"/>
  <c r="J347" i="32"/>
  <c r="J339" i="32"/>
  <c r="J330" i="32"/>
  <c r="J327" i="32"/>
  <c r="J299" i="32"/>
  <c r="J285" i="32"/>
  <c r="J283" i="32"/>
  <c r="J277" i="32"/>
  <c r="J269" i="32"/>
  <c r="J267" i="32"/>
  <c r="J253" i="32"/>
  <c r="J251" i="32"/>
  <c r="J237" i="32"/>
  <c r="J235" i="32"/>
  <c r="J219" i="32"/>
  <c r="J205" i="32"/>
  <c r="J203" i="32"/>
  <c r="J189" i="32"/>
  <c r="J170" i="32"/>
  <c r="J166" i="32"/>
  <c r="J154" i="32"/>
  <c r="J138" i="32"/>
  <c r="J122" i="32"/>
  <c r="J113" i="32"/>
  <c r="J111" i="32"/>
  <c r="J81" i="32"/>
  <c r="J74" i="32"/>
  <c r="J47" i="32"/>
  <c r="J122" i="49" l="1"/>
  <c r="J118" i="39"/>
  <c r="C122" i="48"/>
  <c r="D122" i="48" s="1"/>
  <c r="J120" i="48"/>
  <c r="C119" i="39"/>
  <c r="D119" i="39" s="1"/>
  <c r="J37" i="32"/>
  <c r="J44" i="32"/>
  <c r="J56" i="32"/>
  <c r="J50" i="32"/>
  <c r="J62" i="32"/>
  <c r="J73" i="32"/>
  <c r="J98" i="32"/>
  <c r="J9" i="32"/>
  <c r="J13" i="32"/>
  <c r="J17" i="32"/>
  <c r="J21" i="32"/>
  <c r="J24" i="32"/>
  <c r="J32" i="32"/>
  <c r="J35" i="32"/>
  <c r="J42" i="32"/>
  <c r="J46" i="32"/>
  <c r="J54" i="32"/>
  <c r="J57" i="32"/>
  <c r="J60" i="32"/>
  <c r="J77" i="32"/>
  <c r="J82" i="32"/>
  <c r="J92" i="32"/>
  <c r="J109" i="32"/>
  <c r="J114" i="32"/>
  <c r="J124" i="32"/>
  <c r="J130" i="32"/>
  <c r="J140" i="32"/>
  <c r="J146" i="32"/>
  <c r="J156" i="32"/>
  <c r="J162" i="32"/>
  <c r="J172" i="32"/>
  <c r="J178" i="32"/>
  <c r="J202" i="32"/>
  <c r="J211" i="32"/>
  <c r="J218" i="32"/>
  <c r="J227" i="32"/>
  <c r="J234" i="32"/>
  <c r="J243" i="32"/>
  <c r="J250" i="32"/>
  <c r="J259" i="32"/>
  <c r="J266" i="32"/>
  <c r="J275" i="32"/>
  <c r="J282" i="32"/>
  <c r="J291" i="32"/>
  <c r="J298" i="32"/>
  <c r="J307" i="32"/>
  <c r="J315" i="32"/>
  <c r="J355" i="32"/>
  <c r="J359" i="32"/>
  <c r="J377" i="32"/>
  <c r="J387" i="32"/>
  <c r="J391" i="32"/>
  <c r="J409" i="32"/>
  <c r="J419" i="32"/>
  <c r="J423" i="32"/>
  <c r="J437" i="32"/>
  <c r="J441" i="32"/>
  <c r="J451" i="32"/>
  <c r="J455" i="32"/>
  <c r="J469" i="32"/>
  <c r="J473" i="32"/>
  <c r="J41" i="32"/>
  <c r="J72" i="32"/>
  <c r="J45" i="32"/>
  <c r="J59" i="32"/>
  <c r="J69" i="32"/>
  <c r="J76" i="32"/>
  <c r="J79" i="32"/>
  <c r="J25" i="32"/>
  <c r="J29" i="32"/>
  <c r="J40" i="32"/>
  <c r="J49" i="32"/>
  <c r="J52" i="32"/>
  <c r="J61" i="32"/>
  <c r="J64" i="32"/>
  <c r="J67" i="32"/>
  <c r="J78" i="32"/>
  <c r="J86" i="32"/>
  <c r="J89" i="32"/>
  <c r="J93" i="32"/>
  <c r="J96" i="32"/>
  <c r="J99" i="32"/>
  <c r="J106" i="32"/>
  <c r="J110" i="32"/>
  <c r="J118" i="32"/>
  <c r="J128" i="32"/>
  <c r="J134" i="32"/>
  <c r="J144" i="32"/>
  <c r="J150" i="32"/>
  <c r="J160" i="32"/>
  <c r="J176" i="32"/>
  <c r="J182" i="32"/>
  <c r="J186" i="32"/>
  <c r="J221" i="32"/>
  <c r="J301" i="32"/>
  <c r="J319" i="32"/>
  <c r="J322" i="32"/>
  <c r="J331" i="32"/>
  <c r="J335" i="32"/>
  <c r="J349" i="32"/>
  <c r="J353" i="32"/>
  <c r="J363" i="32"/>
  <c r="J367" i="32"/>
  <c r="J381" i="32"/>
  <c r="J385" i="32"/>
  <c r="J395" i="32"/>
  <c r="J399" i="32"/>
  <c r="J413" i="32"/>
  <c r="J417" i="32"/>
  <c r="J427" i="32"/>
  <c r="J431" i="32"/>
  <c r="J445" i="32"/>
  <c r="J459" i="32"/>
  <c r="J463" i="32"/>
  <c r="J477" i="32"/>
  <c r="J34" i="32"/>
  <c r="J84" i="32"/>
  <c r="J104" i="32"/>
  <c r="J116" i="32"/>
  <c r="J132" i="32"/>
  <c r="J148" i="32"/>
  <c r="J164" i="32"/>
  <c r="J180" i="32"/>
  <c r="J226" i="32"/>
  <c r="J258" i="32"/>
  <c r="J290" i="32"/>
  <c r="J357" i="32"/>
  <c r="J375" i="32"/>
  <c r="J389" i="32"/>
  <c r="J407" i="32"/>
  <c r="J421" i="32"/>
  <c r="J453" i="32"/>
  <c r="J457" i="32"/>
  <c r="J66" i="32"/>
  <c r="J88" i="32"/>
  <c r="J94" i="32"/>
  <c r="J101" i="32"/>
  <c r="J105" i="32"/>
  <c r="J108" i="32"/>
  <c r="J120" i="32"/>
  <c r="J126" i="32"/>
  <c r="J136" i="32"/>
  <c r="J142" i="32"/>
  <c r="J152" i="32"/>
  <c r="J158" i="32"/>
  <c r="J168" i="32"/>
  <c r="J174" i="32"/>
  <c r="J184" i="32"/>
  <c r="J187" i="32"/>
  <c r="J194" i="32"/>
  <c r="J197" i="32"/>
  <c r="J213" i="32"/>
  <c r="J229" i="32"/>
  <c r="J245" i="32"/>
  <c r="J261" i="32"/>
  <c r="J293" i="32"/>
  <c r="J365" i="32"/>
  <c r="J369" i="32"/>
  <c r="J379" i="32"/>
  <c r="J397" i="32"/>
  <c r="J401" i="32"/>
  <c r="J411" i="32"/>
  <c r="J433" i="32"/>
  <c r="J443" i="32"/>
  <c r="J447" i="32"/>
  <c r="J465" i="32"/>
  <c r="J475" i="32"/>
  <c r="J479" i="32"/>
  <c r="J48" i="32"/>
  <c r="J83" i="32"/>
  <c r="J95" i="32"/>
  <c r="J141" i="32"/>
  <c r="J173" i="32"/>
  <c r="J244" i="32"/>
  <c r="J256" i="32"/>
  <c r="J439" i="32"/>
  <c r="J19" i="32"/>
  <c r="J28" i="32"/>
  <c r="J39" i="32"/>
  <c r="J139" i="32"/>
  <c r="J149" i="32"/>
  <c r="J192" i="32"/>
  <c r="J195" i="32"/>
  <c r="J232" i="32"/>
  <c r="J242" i="32"/>
  <c r="J278" i="32"/>
  <c r="J284" i="32"/>
  <c r="J306" i="32"/>
  <c r="J361" i="32"/>
  <c r="J405" i="32"/>
  <c r="J449" i="32"/>
  <c r="J16" i="32"/>
  <c r="J11" i="32"/>
  <c r="J20" i="32"/>
  <c r="J27" i="32"/>
  <c r="J33" i="32"/>
  <c r="J38" i="32"/>
  <c r="J71" i="32"/>
  <c r="J85" i="32"/>
  <c r="J97" i="32"/>
  <c r="J102" i="32"/>
  <c r="J123" i="32"/>
  <c r="J133" i="32"/>
  <c r="J155" i="32"/>
  <c r="J165" i="32"/>
  <c r="J190" i="32"/>
  <c r="J200" i="32"/>
  <c r="J206" i="32"/>
  <c r="J210" i="32"/>
  <c r="J246" i="32"/>
  <c r="J252" i="32"/>
  <c r="J264" i="32"/>
  <c r="J270" i="32"/>
  <c r="J274" i="32"/>
  <c r="J311" i="32"/>
  <c r="J351" i="32"/>
  <c r="J373" i="32"/>
  <c r="J393" i="32"/>
  <c r="J415" i="32"/>
  <c r="J429" i="32"/>
  <c r="J471" i="32"/>
  <c r="J15" i="32"/>
  <c r="J31" i="32"/>
  <c r="J36" i="32"/>
  <c r="J90" i="32"/>
  <c r="J100" i="32"/>
  <c r="J112" i="32"/>
  <c r="J131" i="32"/>
  <c r="J163" i="32"/>
  <c r="J308" i="32"/>
  <c r="J12" i="32"/>
  <c r="J53" i="32"/>
  <c r="J65" i="32"/>
  <c r="J70" i="32"/>
  <c r="J103" i="32"/>
  <c r="J117" i="32"/>
  <c r="J171" i="32"/>
  <c r="J181" i="32"/>
  <c r="J198" i="32"/>
  <c r="J214" i="32"/>
  <c r="J220" i="32"/>
  <c r="J238" i="32"/>
  <c r="J296" i="32"/>
  <c r="J302" i="32"/>
  <c r="J383" i="32"/>
  <c r="J425" i="32"/>
  <c r="J23" i="32"/>
  <c r="J51" i="32"/>
  <c r="J58" i="32"/>
  <c r="J63" i="32"/>
  <c r="J68" i="32"/>
  <c r="J80" i="32"/>
  <c r="J91" i="32"/>
  <c r="J115" i="32"/>
  <c r="J125" i="32"/>
  <c r="J147" i="32"/>
  <c r="J157" i="32"/>
  <c r="J179" i="32"/>
  <c r="J212" i="32"/>
  <c r="J224" i="32"/>
  <c r="J276" i="32"/>
  <c r="J288" i="32"/>
  <c r="J461" i="32"/>
  <c r="J43" i="32"/>
  <c r="J55" i="32"/>
  <c r="J75" i="32"/>
  <c r="J87" i="32"/>
  <c r="J107" i="32"/>
  <c r="J208" i="32"/>
  <c r="J222" i="32"/>
  <c r="J228" i="32"/>
  <c r="J240" i="32"/>
  <c r="J254" i="32"/>
  <c r="J260" i="32"/>
  <c r="J272" i="32"/>
  <c r="J286" i="32"/>
  <c r="J292" i="32"/>
  <c r="J304" i="32"/>
  <c r="J323" i="32"/>
  <c r="J338" i="32"/>
  <c r="J188" i="32"/>
  <c r="J196" i="32"/>
  <c r="J204" i="32"/>
  <c r="J216" i="32"/>
  <c r="J230" i="32"/>
  <c r="J236" i="32"/>
  <c r="J248" i="32"/>
  <c r="J262" i="32"/>
  <c r="J268" i="32"/>
  <c r="J280" i="32"/>
  <c r="J294" i="32"/>
  <c r="J300" i="32"/>
  <c r="J343" i="32"/>
  <c r="J314" i="32"/>
  <c r="J348" i="32"/>
  <c r="J350" i="32"/>
  <c r="J356" i="32"/>
  <c r="J358" i="32"/>
  <c r="J364" i="32"/>
  <c r="J366" i="32"/>
  <c r="J372" i="32"/>
  <c r="J374" i="32"/>
  <c r="J380" i="32"/>
  <c r="J382" i="32"/>
  <c r="J388" i="32"/>
  <c r="J390" i="32"/>
  <c r="J396" i="32"/>
  <c r="J398" i="32"/>
  <c r="J404" i="32"/>
  <c r="J406" i="32"/>
  <c r="J412" i="32"/>
  <c r="J414" i="32"/>
  <c r="J420" i="32"/>
  <c r="J422" i="32"/>
  <c r="J428" i="32"/>
  <c r="J430" i="32"/>
  <c r="J436" i="32"/>
  <c r="J438" i="32"/>
  <c r="J444" i="32"/>
  <c r="J446" i="32"/>
  <c r="J452" i="32"/>
  <c r="J454" i="32"/>
  <c r="J460" i="32"/>
  <c r="J462" i="32"/>
  <c r="J468" i="32"/>
  <c r="J470" i="32"/>
  <c r="J476" i="32"/>
  <c r="J478" i="32"/>
  <c r="J10" i="32"/>
  <c r="J14" i="32"/>
  <c r="J18" i="32"/>
  <c r="J22" i="32"/>
  <c r="J26" i="32"/>
  <c r="J30" i="32"/>
  <c r="J316" i="32"/>
  <c r="J321" i="32"/>
  <c r="J332" i="32"/>
  <c r="J337" i="32"/>
  <c r="J352" i="32"/>
  <c r="J360" i="32"/>
  <c r="J368" i="32"/>
  <c r="J376" i="32"/>
  <c r="J384" i="32"/>
  <c r="J392" i="32"/>
  <c r="J400" i="32"/>
  <c r="J408" i="32"/>
  <c r="J416" i="32"/>
  <c r="J424" i="32"/>
  <c r="J432" i="32"/>
  <c r="J440" i="32"/>
  <c r="J448" i="32"/>
  <c r="J456" i="32"/>
  <c r="J464" i="32"/>
  <c r="J472" i="32"/>
  <c r="J119" i="32"/>
  <c r="J121" i="32"/>
  <c r="J135" i="32"/>
  <c r="J137" i="32"/>
  <c r="J151" i="32"/>
  <c r="J153" i="32"/>
  <c r="J167" i="32"/>
  <c r="J169" i="32"/>
  <c r="J183" i="32"/>
  <c r="J185" i="32"/>
  <c r="J199" i="32"/>
  <c r="J201" i="32"/>
  <c r="J215" i="32"/>
  <c r="J217" i="32"/>
  <c r="J231" i="32"/>
  <c r="J233" i="32"/>
  <c r="J247" i="32"/>
  <c r="J249" i="32"/>
  <c r="J263" i="32"/>
  <c r="J265" i="32"/>
  <c r="J279" i="32"/>
  <c r="J281" i="32"/>
  <c r="J295" i="32"/>
  <c r="J297" i="32"/>
  <c r="J310" i="32"/>
  <c r="J312" i="32"/>
  <c r="J317" i="32"/>
  <c r="J326" i="32"/>
  <c r="J328" i="32"/>
  <c r="J333" i="32"/>
  <c r="J342" i="32"/>
  <c r="J344" i="32"/>
  <c r="J313" i="32"/>
  <c r="J324" i="32"/>
  <c r="J329" i="32"/>
  <c r="J340" i="32"/>
  <c r="J345" i="32"/>
  <c r="J127" i="32"/>
  <c r="J129" i="32"/>
  <c r="J143" i="32"/>
  <c r="J145" i="32"/>
  <c r="J159" i="32"/>
  <c r="J161" i="32"/>
  <c r="J175" i="32"/>
  <c r="J177" i="32"/>
  <c r="J191" i="32"/>
  <c r="J193" i="32"/>
  <c r="J207" i="32"/>
  <c r="J209" i="32"/>
  <c r="J223" i="32"/>
  <c r="J225" i="32"/>
  <c r="J239" i="32"/>
  <c r="J241" i="32"/>
  <c r="J255" i="32"/>
  <c r="J257" i="32"/>
  <c r="J271" i="32"/>
  <c r="J273" i="32"/>
  <c r="J287" i="32"/>
  <c r="J289" i="32"/>
  <c r="J303" i="32"/>
  <c r="J305" i="32"/>
  <c r="J309" i="32"/>
  <c r="J318" i="32"/>
  <c r="J320" i="32"/>
  <c r="J325" i="32"/>
  <c r="J334" i="32"/>
  <c r="J336" i="32"/>
  <c r="J341" i="32"/>
  <c r="J346" i="32"/>
  <c r="J354" i="32"/>
  <c r="J362" i="32"/>
  <c r="J370" i="32"/>
  <c r="J378" i="32"/>
  <c r="J386" i="32"/>
  <c r="J394" i="32"/>
  <c r="J402" i="32"/>
  <c r="J410" i="32"/>
  <c r="J418" i="32"/>
  <c r="J426" i="32"/>
  <c r="J434" i="32"/>
  <c r="J442" i="32"/>
  <c r="J450" i="32"/>
  <c r="J458" i="32"/>
  <c r="J466" i="32"/>
  <c r="J474" i="32"/>
  <c r="J123" i="49" l="1"/>
  <c r="J119" i="39"/>
  <c r="C123" i="48"/>
  <c r="D123" i="48" s="1"/>
  <c r="J121" i="48"/>
  <c r="C120" i="39"/>
  <c r="D120" i="39" s="1"/>
  <c r="E779" i="21"/>
  <c r="E778" i="21"/>
  <c r="E777" i="21"/>
  <c r="E776" i="21"/>
  <c r="E775" i="21"/>
  <c r="E774" i="21"/>
  <c r="E773" i="21"/>
  <c r="E772" i="21"/>
  <c r="E771" i="21"/>
  <c r="E770" i="21"/>
  <c r="E769" i="21"/>
  <c r="E768" i="21"/>
  <c r="E767" i="21"/>
  <c r="E766" i="21"/>
  <c r="E765" i="21"/>
  <c r="E764" i="21"/>
  <c r="E763" i="21"/>
  <c r="E762" i="21"/>
  <c r="E761" i="21"/>
  <c r="E760" i="21"/>
  <c r="E759" i="21"/>
  <c r="E758" i="21"/>
  <c r="E757" i="21"/>
  <c r="E756" i="21"/>
  <c r="E755" i="21"/>
  <c r="E754" i="21"/>
  <c r="E753" i="21"/>
  <c r="E752" i="21"/>
  <c r="E751" i="21"/>
  <c r="E750" i="21"/>
  <c r="E749" i="21"/>
  <c r="E748" i="21"/>
  <c r="E747" i="21"/>
  <c r="E746" i="21"/>
  <c r="E745" i="21"/>
  <c r="E744" i="21"/>
  <c r="E743" i="21"/>
  <c r="E742" i="21"/>
  <c r="E741" i="21"/>
  <c r="E740" i="21"/>
  <c r="E739" i="21"/>
  <c r="E738" i="21"/>
  <c r="E737" i="21"/>
  <c r="E736" i="21"/>
  <c r="E735" i="21"/>
  <c r="E734" i="21"/>
  <c r="E733" i="21"/>
  <c r="E732" i="21"/>
  <c r="E731" i="21"/>
  <c r="E730" i="21"/>
  <c r="E729" i="21"/>
  <c r="E728" i="21"/>
  <c r="E727" i="21"/>
  <c r="E726" i="21"/>
  <c r="E725" i="21"/>
  <c r="E724" i="21"/>
  <c r="E723" i="21"/>
  <c r="E722" i="21"/>
  <c r="E721" i="21"/>
  <c r="E720" i="21"/>
  <c r="E719" i="21"/>
  <c r="E718" i="21"/>
  <c r="E717" i="21"/>
  <c r="E716" i="21"/>
  <c r="E715" i="21"/>
  <c r="E714" i="21"/>
  <c r="E713" i="21"/>
  <c r="E712" i="21"/>
  <c r="E711" i="21"/>
  <c r="E710" i="21"/>
  <c r="E709" i="21"/>
  <c r="E708" i="21"/>
  <c r="E707" i="21"/>
  <c r="E706" i="21"/>
  <c r="E705" i="21"/>
  <c r="E704" i="21"/>
  <c r="E703" i="21"/>
  <c r="E702" i="21"/>
  <c r="E701" i="21"/>
  <c r="E700" i="21"/>
  <c r="E699" i="21"/>
  <c r="E698" i="21"/>
  <c r="E697" i="21"/>
  <c r="E696" i="21"/>
  <c r="E695" i="21"/>
  <c r="E694" i="21"/>
  <c r="E693" i="21"/>
  <c r="E692" i="21"/>
  <c r="E691" i="21"/>
  <c r="E690" i="21"/>
  <c r="E689" i="21"/>
  <c r="E688" i="21"/>
  <c r="E687" i="21"/>
  <c r="E686" i="21"/>
  <c r="E685" i="21"/>
  <c r="E684" i="21"/>
  <c r="E683" i="21"/>
  <c r="E682" i="21"/>
  <c r="E681" i="21"/>
  <c r="E680" i="21"/>
  <c r="E679" i="21"/>
  <c r="E678" i="21"/>
  <c r="E677" i="21"/>
  <c r="E676" i="21"/>
  <c r="E675" i="21"/>
  <c r="E674" i="21"/>
  <c r="E673" i="21"/>
  <c r="E672" i="21"/>
  <c r="E671" i="21"/>
  <c r="E670" i="21"/>
  <c r="E669" i="21"/>
  <c r="E668" i="21"/>
  <c r="E667" i="21"/>
  <c r="E666" i="21"/>
  <c r="E665" i="21"/>
  <c r="E664" i="21"/>
  <c r="E663" i="21"/>
  <c r="E662" i="21"/>
  <c r="E661" i="21"/>
  <c r="E660" i="21"/>
  <c r="E659" i="21"/>
  <c r="E658" i="21"/>
  <c r="E657" i="21"/>
  <c r="E656" i="21"/>
  <c r="E655" i="21"/>
  <c r="E654" i="21"/>
  <c r="E653" i="21"/>
  <c r="E652" i="21"/>
  <c r="E651" i="21"/>
  <c r="E650" i="21"/>
  <c r="E649" i="21"/>
  <c r="E648" i="21"/>
  <c r="E647" i="21"/>
  <c r="E646" i="21"/>
  <c r="E645" i="21"/>
  <c r="E644" i="21"/>
  <c r="E643" i="21"/>
  <c r="E642" i="21"/>
  <c r="E641" i="21"/>
  <c r="E640" i="21"/>
  <c r="E639" i="21"/>
  <c r="E638" i="21"/>
  <c r="E637" i="21"/>
  <c r="E636" i="21"/>
  <c r="E635" i="21"/>
  <c r="E634" i="21"/>
  <c r="E633" i="21"/>
  <c r="E632" i="21"/>
  <c r="E631" i="21"/>
  <c r="E630" i="21"/>
  <c r="E629" i="21"/>
  <c r="E628" i="21"/>
  <c r="E627" i="21"/>
  <c r="E626" i="21"/>
  <c r="E625" i="21"/>
  <c r="E624" i="21"/>
  <c r="E623" i="21"/>
  <c r="E622" i="21"/>
  <c r="E621" i="21"/>
  <c r="E620" i="21"/>
  <c r="E619" i="21"/>
  <c r="E618" i="21"/>
  <c r="E617" i="21"/>
  <c r="E616" i="21"/>
  <c r="E615" i="21"/>
  <c r="E614" i="21"/>
  <c r="E613" i="21"/>
  <c r="E612" i="21"/>
  <c r="E611" i="21"/>
  <c r="E610" i="21"/>
  <c r="E609" i="21"/>
  <c r="E608" i="21"/>
  <c r="E607" i="21"/>
  <c r="E606" i="21"/>
  <c r="E605" i="21"/>
  <c r="E604" i="21"/>
  <c r="E603" i="21"/>
  <c r="E602" i="21"/>
  <c r="E601" i="21"/>
  <c r="E600" i="21"/>
  <c r="E599" i="21"/>
  <c r="E598" i="21"/>
  <c r="E597" i="21"/>
  <c r="E596" i="21"/>
  <c r="E595" i="21"/>
  <c r="E594" i="21"/>
  <c r="E593" i="21"/>
  <c r="E592" i="21"/>
  <c r="E591" i="21"/>
  <c r="E590" i="21"/>
  <c r="E589" i="21"/>
  <c r="E588" i="21"/>
  <c r="E587" i="21"/>
  <c r="E586" i="21"/>
  <c r="E585" i="21"/>
  <c r="E584" i="21"/>
  <c r="E583" i="21"/>
  <c r="E582" i="21"/>
  <c r="E581" i="21"/>
  <c r="E580" i="21"/>
  <c r="E579" i="21"/>
  <c r="E578" i="21"/>
  <c r="E577" i="21"/>
  <c r="E576" i="21"/>
  <c r="E575" i="21"/>
  <c r="E574" i="21"/>
  <c r="E573" i="21"/>
  <c r="E572" i="21"/>
  <c r="E571" i="21"/>
  <c r="E570" i="21"/>
  <c r="E569" i="21"/>
  <c r="E568" i="21"/>
  <c r="E567" i="21"/>
  <c r="E566" i="21"/>
  <c r="E565" i="21"/>
  <c r="E564" i="21"/>
  <c r="E563" i="21"/>
  <c r="E562" i="21"/>
  <c r="E561" i="21"/>
  <c r="E560" i="21"/>
  <c r="E559" i="21"/>
  <c r="E558" i="21"/>
  <c r="E557" i="21"/>
  <c r="E556" i="21"/>
  <c r="E555" i="21"/>
  <c r="E554" i="21"/>
  <c r="E553" i="21"/>
  <c r="E552" i="21"/>
  <c r="E551" i="21"/>
  <c r="E550" i="21"/>
  <c r="E549" i="21"/>
  <c r="E548" i="21"/>
  <c r="E547" i="21"/>
  <c r="E546" i="21"/>
  <c r="E545" i="21"/>
  <c r="E544" i="21"/>
  <c r="E543" i="21"/>
  <c r="E542" i="21"/>
  <c r="E541" i="21"/>
  <c r="E540" i="21"/>
  <c r="E539" i="21"/>
  <c r="E538" i="21"/>
  <c r="E537" i="21"/>
  <c r="E536" i="21"/>
  <c r="E535" i="21"/>
  <c r="E534" i="21"/>
  <c r="E533" i="21"/>
  <c r="E532" i="21"/>
  <c r="E531" i="21"/>
  <c r="E530" i="21"/>
  <c r="E529" i="21"/>
  <c r="E528" i="21"/>
  <c r="E527" i="21"/>
  <c r="E526" i="21"/>
  <c r="E525" i="21"/>
  <c r="E524" i="21"/>
  <c r="E523" i="21"/>
  <c r="E522" i="21"/>
  <c r="E521" i="21"/>
  <c r="E520" i="21"/>
  <c r="E519" i="21"/>
  <c r="E518" i="21"/>
  <c r="E517" i="21"/>
  <c r="E516" i="21"/>
  <c r="E515" i="21"/>
  <c r="E514" i="21"/>
  <c r="E513" i="21"/>
  <c r="E512" i="21"/>
  <c r="E511" i="21"/>
  <c r="E510" i="21"/>
  <c r="E509" i="21"/>
  <c r="E508" i="21"/>
  <c r="E507" i="21"/>
  <c r="E506" i="21"/>
  <c r="E505" i="21"/>
  <c r="E504" i="21"/>
  <c r="E503" i="21"/>
  <c r="E502" i="21"/>
  <c r="E501" i="21"/>
  <c r="E500" i="21"/>
  <c r="E499" i="21"/>
  <c r="E498" i="21"/>
  <c r="E497" i="21"/>
  <c r="E496" i="21"/>
  <c r="E495" i="21"/>
  <c r="E494" i="21"/>
  <c r="E493" i="21"/>
  <c r="E492" i="21"/>
  <c r="E491" i="21"/>
  <c r="E490" i="21"/>
  <c r="E489" i="21"/>
  <c r="E488" i="21"/>
  <c r="E487" i="21"/>
  <c r="E486" i="21"/>
  <c r="E485" i="21"/>
  <c r="E484" i="21"/>
  <c r="E483" i="21"/>
  <c r="E482" i="21"/>
  <c r="E481" i="21"/>
  <c r="E480" i="21"/>
  <c r="E479" i="21"/>
  <c r="E478" i="21"/>
  <c r="E477" i="21"/>
  <c r="E476" i="21"/>
  <c r="E475" i="21"/>
  <c r="E474" i="21"/>
  <c r="E473" i="21"/>
  <c r="E472" i="21"/>
  <c r="E471" i="21"/>
  <c r="E470" i="21"/>
  <c r="E469" i="21"/>
  <c r="E468" i="21"/>
  <c r="E467" i="21"/>
  <c r="E466" i="21"/>
  <c r="E465" i="21"/>
  <c r="E464" i="21"/>
  <c r="E463" i="21"/>
  <c r="E462" i="21"/>
  <c r="E461" i="21"/>
  <c r="E460" i="21"/>
  <c r="E459" i="21"/>
  <c r="E458" i="21"/>
  <c r="E457" i="21"/>
  <c r="E456" i="21"/>
  <c r="E455" i="21"/>
  <c r="E454" i="21"/>
  <c r="E453" i="21"/>
  <c r="E452" i="21"/>
  <c r="E451" i="21"/>
  <c r="E450" i="21"/>
  <c r="E449" i="21"/>
  <c r="E448" i="21"/>
  <c r="E447" i="21"/>
  <c r="E446" i="21"/>
  <c r="E445" i="21"/>
  <c r="E444" i="21"/>
  <c r="E443" i="21"/>
  <c r="E442" i="21"/>
  <c r="E441" i="21"/>
  <c r="E440" i="21"/>
  <c r="E439" i="21"/>
  <c r="E438" i="21"/>
  <c r="E437" i="21"/>
  <c r="E436" i="21"/>
  <c r="E435" i="21"/>
  <c r="E434" i="21"/>
  <c r="E433" i="21"/>
  <c r="E432" i="21"/>
  <c r="E431" i="21"/>
  <c r="E430" i="21"/>
  <c r="E429" i="21"/>
  <c r="E428" i="21"/>
  <c r="E427" i="21"/>
  <c r="E426" i="21"/>
  <c r="E425" i="21"/>
  <c r="E424" i="21"/>
  <c r="E423" i="21"/>
  <c r="E422" i="21"/>
  <c r="E421" i="21"/>
  <c r="E420" i="21"/>
  <c r="E419" i="21"/>
  <c r="E418" i="21"/>
  <c r="E417" i="21"/>
  <c r="E416" i="21"/>
  <c r="E415" i="21"/>
  <c r="E414" i="21"/>
  <c r="E413" i="21"/>
  <c r="E412" i="21"/>
  <c r="E411" i="21"/>
  <c r="E410" i="21"/>
  <c r="E409" i="21"/>
  <c r="E408" i="21"/>
  <c r="E407" i="21"/>
  <c r="E406" i="21"/>
  <c r="E405" i="21"/>
  <c r="E404" i="21"/>
  <c r="E403" i="21"/>
  <c r="E402" i="21"/>
  <c r="E401" i="21"/>
  <c r="E400" i="21"/>
  <c r="E399" i="21"/>
  <c r="E398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385" i="21"/>
  <c r="E384" i="21"/>
  <c r="E383" i="21"/>
  <c r="E382" i="21"/>
  <c r="E381" i="21"/>
  <c r="E380" i="21"/>
  <c r="E379" i="21"/>
  <c r="E378" i="21"/>
  <c r="E377" i="21"/>
  <c r="E376" i="21"/>
  <c r="E375" i="21"/>
  <c r="E374" i="21"/>
  <c r="E373" i="21"/>
  <c r="E372" i="21"/>
  <c r="E371" i="21"/>
  <c r="E370" i="21"/>
  <c r="E369" i="21"/>
  <c r="E368" i="21"/>
  <c r="E367" i="21"/>
  <c r="E366" i="21"/>
  <c r="E365" i="21"/>
  <c r="E364" i="21"/>
  <c r="E363" i="21"/>
  <c r="E362" i="21"/>
  <c r="E361" i="21"/>
  <c r="E360" i="21"/>
  <c r="E359" i="21"/>
  <c r="E358" i="21"/>
  <c r="E357" i="21"/>
  <c r="E356" i="21"/>
  <c r="E355" i="21"/>
  <c r="E354" i="21"/>
  <c r="E353" i="21"/>
  <c r="E352" i="21"/>
  <c r="E351" i="21"/>
  <c r="E350" i="21"/>
  <c r="E349" i="21"/>
  <c r="E348" i="21"/>
  <c r="E347" i="21"/>
  <c r="E346" i="21"/>
  <c r="E345" i="21"/>
  <c r="E344" i="21"/>
  <c r="E343" i="21"/>
  <c r="E342" i="21"/>
  <c r="E341" i="21"/>
  <c r="E340" i="21"/>
  <c r="E339" i="21"/>
  <c r="E338" i="21"/>
  <c r="E337" i="21"/>
  <c r="E336" i="21"/>
  <c r="E335" i="21"/>
  <c r="E334" i="21"/>
  <c r="E333" i="21"/>
  <c r="E332" i="21"/>
  <c r="E331" i="21"/>
  <c r="E330" i="21"/>
  <c r="E329" i="21"/>
  <c r="E328" i="21"/>
  <c r="E327" i="21"/>
  <c r="E326" i="21"/>
  <c r="E325" i="21"/>
  <c r="E324" i="21"/>
  <c r="E323" i="21"/>
  <c r="E322" i="21"/>
  <c r="E321" i="21"/>
  <c r="E320" i="21"/>
  <c r="E319" i="21"/>
  <c r="E318" i="21"/>
  <c r="E317" i="21"/>
  <c r="E316" i="21"/>
  <c r="E315" i="21"/>
  <c r="E314" i="21"/>
  <c r="E313" i="21"/>
  <c r="E312" i="21"/>
  <c r="E311" i="21"/>
  <c r="E310" i="21"/>
  <c r="E309" i="21"/>
  <c r="E308" i="21"/>
  <c r="E307" i="21"/>
  <c r="E306" i="21"/>
  <c r="E305" i="21"/>
  <c r="E304" i="21"/>
  <c r="E303" i="21"/>
  <c r="E302" i="21"/>
  <c r="E301" i="21"/>
  <c r="E300" i="21"/>
  <c r="E299" i="21"/>
  <c r="E298" i="21"/>
  <c r="E297" i="21"/>
  <c r="E296" i="21"/>
  <c r="E295" i="21"/>
  <c r="E294" i="21"/>
  <c r="E293" i="21"/>
  <c r="E292" i="21"/>
  <c r="E291" i="21"/>
  <c r="E290" i="21"/>
  <c r="E289" i="21"/>
  <c r="E288" i="21"/>
  <c r="E287" i="21"/>
  <c r="E286" i="21"/>
  <c r="E285" i="21"/>
  <c r="E284" i="21"/>
  <c r="E283" i="21"/>
  <c r="E282" i="21"/>
  <c r="E281" i="21"/>
  <c r="E280" i="21"/>
  <c r="E279" i="21"/>
  <c r="E278" i="21"/>
  <c r="E277" i="21"/>
  <c r="E276" i="21"/>
  <c r="E275" i="21"/>
  <c r="E274" i="21"/>
  <c r="E273" i="21"/>
  <c r="E272" i="21"/>
  <c r="E271" i="21"/>
  <c r="E270" i="21"/>
  <c r="E269" i="21"/>
  <c r="E268" i="21"/>
  <c r="E267" i="21"/>
  <c r="E266" i="21"/>
  <c r="E265" i="21"/>
  <c r="E264" i="21"/>
  <c r="E263" i="21"/>
  <c r="E262" i="21"/>
  <c r="E261" i="21"/>
  <c r="E260" i="21"/>
  <c r="E259" i="21"/>
  <c r="E258" i="21"/>
  <c r="E257" i="21"/>
  <c r="E256" i="21"/>
  <c r="E255" i="21"/>
  <c r="E254" i="21"/>
  <c r="E253" i="21"/>
  <c r="E252" i="21"/>
  <c r="E251" i="21"/>
  <c r="E250" i="21"/>
  <c r="E249" i="21"/>
  <c r="E248" i="21"/>
  <c r="E247" i="21"/>
  <c r="E246" i="21"/>
  <c r="E245" i="21"/>
  <c r="E244" i="21"/>
  <c r="E243" i="21"/>
  <c r="E242" i="21"/>
  <c r="E241" i="21"/>
  <c r="E240" i="21"/>
  <c r="E239" i="21"/>
  <c r="E238" i="21"/>
  <c r="E237" i="21"/>
  <c r="E236" i="21"/>
  <c r="E235" i="21"/>
  <c r="E234" i="21"/>
  <c r="E233" i="21"/>
  <c r="E232" i="21"/>
  <c r="E231" i="21"/>
  <c r="E230" i="21"/>
  <c r="E229" i="21"/>
  <c r="E228" i="21"/>
  <c r="E227" i="21"/>
  <c r="E226" i="21"/>
  <c r="E225" i="21"/>
  <c r="E224" i="21"/>
  <c r="E223" i="21"/>
  <c r="E222" i="21"/>
  <c r="E221" i="21"/>
  <c r="E220" i="21"/>
  <c r="E219" i="21"/>
  <c r="E218" i="21"/>
  <c r="E217" i="21"/>
  <c r="E216" i="21"/>
  <c r="E215" i="21"/>
  <c r="E214" i="21"/>
  <c r="E213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9" i="21"/>
  <c r="E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779" i="20"/>
  <c r="E778" i="20"/>
  <c r="E777" i="20"/>
  <c r="E776" i="20"/>
  <c r="E775" i="20"/>
  <c r="E774" i="20"/>
  <c r="E773" i="20"/>
  <c r="E772" i="20"/>
  <c r="E771" i="20"/>
  <c r="E770" i="20"/>
  <c r="E769" i="20"/>
  <c r="E768" i="20"/>
  <c r="E767" i="20"/>
  <c r="E766" i="20"/>
  <c r="E765" i="20"/>
  <c r="E764" i="20"/>
  <c r="E763" i="20"/>
  <c r="E762" i="20"/>
  <c r="E761" i="20"/>
  <c r="E760" i="20"/>
  <c r="E759" i="20"/>
  <c r="E758" i="20"/>
  <c r="E757" i="20"/>
  <c r="E756" i="20"/>
  <c r="E755" i="20"/>
  <c r="E754" i="20"/>
  <c r="E753" i="20"/>
  <c r="E752" i="20"/>
  <c r="E751" i="20"/>
  <c r="E750" i="20"/>
  <c r="E749" i="20"/>
  <c r="E748" i="20"/>
  <c r="E747" i="20"/>
  <c r="E746" i="20"/>
  <c r="E745" i="20"/>
  <c r="E744" i="20"/>
  <c r="E743" i="20"/>
  <c r="E742" i="20"/>
  <c r="E741" i="20"/>
  <c r="E740" i="20"/>
  <c r="E739" i="20"/>
  <c r="E738" i="20"/>
  <c r="E737" i="20"/>
  <c r="E736" i="20"/>
  <c r="E735" i="20"/>
  <c r="E734" i="20"/>
  <c r="E733" i="20"/>
  <c r="E732" i="20"/>
  <c r="E731" i="20"/>
  <c r="E730" i="20"/>
  <c r="E729" i="20"/>
  <c r="E728" i="20"/>
  <c r="E727" i="20"/>
  <c r="E726" i="20"/>
  <c r="E725" i="20"/>
  <c r="E724" i="20"/>
  <c r="E723" i="20"/>
  <c r="E722" i="20"/>
  <c r="E721" i="20"/>
  <c r="E720" i="20"/>
  <c r="E719" i="20"/>
  <c r="E718" i="20"/>
  <c r="E717" i="20"/>
  <c r="E716" i="20"/>
  <c r="E715" i="20"/>
  <c r="E714" i="20"/>
  <c r="E713" i="20"/>
  <c r="E712" i="20"/>
  <c r="E711" i="20"/>
  <c r="E710" i="20"/>
  <c r="E709" i="20"/>
  <c r="E708" i="20"/>
  <c r="E707" i="20"/>
  <c r="E706" i="20"/>
  <c r="E705" i="20"/>
  <c r="E704" i="20"/>
  <c r="E703" i="20"/>
  <c r="E702" i="20"/>
  <c r="E701" i="20"/>
  <c r="E700" i="20"/>
  <c r="E699" i="20"/>
  <c r="E698" i="20"/>
  <c r="E697" i="20"/>
  <c r="E696" i="20"/>
  <c r="E695" i="20"/>
  <c r="E694" i="20"/>
  <c r="E693" i="20"/>
  <c r="E692" i="20"/>
  <c r="E691" i="20"/>
  <c r="E690" i="20"/>
  <c r="E689" i="20"/>
  <c r="E688" i="20"/>
  <c r="E687" i="20"/>
  <c r="E686" i="20"/>
  <c r="E685" i="20"/>
  <c r="E684" i="20"/>
  <c r="E683" i="20"/>
  <c r="E682" i="20"/>
  <c r="E681" i="20"/>
  <c r="E680" i="20"/>
  <c r="E679" i="20"/>
  <c r="E678" i="20"/>
  <c r="E677" i="20"/>
  <c r="E676" i="20"/>
  <c r="E675" i="20"/>
  <c r="E674" i="20"/>
  <c r="E673" i="20"/>
  <c r="E672" i="20"/>
  <c r="E671" i="20"/>
  <c r="E670" i="20"/>
  <c r="E669" i="20"/>
  <c r="E668" i="20"/>
  <c r="E667" i="20"/>
  <c r="E666" i="20"/>
  <c r="E665" i="20"/>
  <c r="E664" i="20"/>
  <c r="E663" i="20"/>
  <c r="E662" i="20"/>
  <c r="E661" i="20"/>
  <c r="E660" i="20"/>
  <c r="E659" i="20"/>
  <c r="E658" i="20"/>
  <c r="E657" i="20"/>
  <c r="E656" i="20"/>
  <c r="E655" i="20"/>
  <c r="E654" i="20"/>
  <c r="E653" i="20"/>
  <c r="E652" i="20"/>
  <c r="E651" i="20"/>
  <c r="E650" i="20"/>
  <c r="E649" i="20"/>
  <c r="E648" i="20"/>
  <c r="E647" i="20"/>
  <c r="E646" i="20"/>
  <c r="E645" i="20"/>
  <c r="E644" i="20"/>
  <c r="E643" i="20"/>
  <c r="E642" i="20"/>
  <c r="E641" i="20"/>
  <c r="E640" i="20"/>
  <c r="E639" i="20"/>
  <c r="E638" i="20"/>
  <c r="E637" i="20"/>
  <c r="E636" i="20"/>
  <c r="E635" i="20"/>
  <c r="E634" i="20"/>
  <c r="E633" i="20"/>
  <c r="E632" i="20"/>
  <c r="E631" i="20"/>
  <c r="E630" i="20"/>
  <c r="E629" i="20"/>
  <c r="E628" i="20"/>
  <c r="E627" i="20"/>
  <c r="E626" i="20"/>
  <c r="E625" i="20"/>
  <c r="E624" i="20"/>
  <c r="E623" i="20"/>
  <c r="E622" i="20"/>
  <c r="E621" i="20"/>
  <c r="E620" i="20"/>
  <c r="E619" i="20"/>
  <c r="E618" i="20"/>
  <c r="E617" i="20"/>
  <c r="E616" i="20"/>
  <c r="E615" i="20"/>
  <c r="E614" i="20"/>
  <c r="E613" i="20"/>
  <c r="E612" i="20"/>
  <c r="E611" i="20"/>
  <c r="E610" i="20"/>
  <c r="E609" i="20"/>
  <c r="E608" i="20"/>
  <c r="E607" i="20"/>
  <c r="E606" i="20"/>
  <c r="E605" i="20"/>
  <c r="E604" i="20"/>
  <c r="E603" i="20"/>
  <c r="E602" i="20"/>
  <c r="E601" i="20"/>
  <c r="E600" i="20"/>
  <c r="E599" i="20"/>
  <c r="E598" i="20"/>
  <c r="E597" i="20"/>
  <c r="E596" i="20"/>
  <c r="E595" i="20"/>
  <c r="E594" i="20"/>
  <c r="E593" i="20"/>
  <c r="E592" i="20"/>
  <c r="E591" i="20"/>
  <c r="E590" i="20"/>
  <c r="E589" i="20"/>
  <c r="E588" i="20"/>
  <c r="E587" i="20"/>
  <c r="E586" i="20"/>
  <c r="E585" i="20"/>
  <c r="E584" i="20"/>
  <c r="E583" i="20"/>
  <c r="E582" i="20"/>
  <c r="E581" i="20"/>
  <c r="E580" i="20"/>
  <c r="E579" i="20"/>
  <c r="E578" i="20"/>
  <c r="E577" i="20"/>
  <c r="E576" i="20"/>
  <c r="E575" i="20"/>
  <c r="E574" i="20"/>
  <c r="E573" i="20"/>
  <c r="E572" i="20"/>
  <c r="E571" i="20"/>
  <c r="E570" i="20"/>
  <c r="E569" i="20"/>
  <c r="E568" i="20"/>
  <c r="E567" i="20"/>
  <c r="E566" i="20"/>
  <c r="E565" i="20"/>
  <c r="E564" i="20"/>
  <c r="E563" i="20"/>
  <c r="E562" i="20"/>
  <c r="E561" i="20"/>
  <c r="E560" i="20"/>
  <c r="E559" i="20"/>
  <c r="E558" i="20"/>
  <c r="E557" i="20"/>
  <c r="E556" i="20"/>
  <c r="E555" i="20"/>
  <c r="E554" i="20"/>
  <c r="E553" i="20"/>
  <c r="E552" i="20"/>
  <c r="E551" i="20"/>
  <c r="E550" i="20"/>
  <c r="E549" i="20"/>
  <c r="E548" i="20"/>
  <c r="E547" i="20"/>
  <c r="E546" i="20"/>
  <c r="E545" i="20"/>
  <c r="E544" i="20"/>
  <c r="E543" i="20"/>
  <c r="E542" i="20"/>
  <c r="E541" i="20"/>
  <c r="E540" i="20"/>
  <c r="E539" i="20"/>
  <c r="E538" i="20"/>
  <c r="E537" i="20"/>
  <c r="E536" i="20"/>
  <c r="E535" i="20"/>
  <c r="E534" i="20"/>
  <c r="E533" i="20"/>
  <c r="E532" i="20"/>
  <c r="E531" i="20"/>
  <c r="E530" i="20"/>
  <c r="E529" i="20"/>
  <c r="E528" i="20"/>
  <c r="E527" i="20"/>
  <c r="E526" i="20"/>
  <c r="E525" i="20"/>
  <c r="E524" i="20"/>
  <c r="E523" i="20"/>
  <c r="E522" i="20"/>
  <c r="E521" i="20"/>
  <c r="E520" i="20"/>
  <c r="E519" i="20"/>
  <c r="E518" i="20"/>
  <c r="E517" i="20"/>
  <c r="E516" i="20"/>
  <c r="E515" i="20"/>
  <c r="E514" i="20"/>
  <c r="E513" i="20"/>
  <c r="E512" i="20"/>
  <c r="E511" i="20"/>
  <c r="E510" i="20"/>
  <c r="E509" i="20"/>
  <c r="E508" i="20"/>
  <c r="E507" i="20"/>
  <c r="E506" i="20"/>
  <c r="E505" i="20"/>
  <c r="E504" i="20"/>
  <c r="E503" i="20"/>
  <c r="E502" i="20"/>
  <c r="E501" i="20"/>
  <c r="E500" i="20"/>
  <c r="E499" i="20"/>
  <c r="E498" i="20"/>
  <c r="E497" i="20"/>
  <c r="E496" i="20"/>
  <c r="E495" i="20"/>
  <c r="E494" i="20"/>
  <c r="E493" i="20"/>
  <c r="E492" i="20"/>
  <c r="E491" i="20"/>
  <c r="E490" i="20"/>
  <c r="E489" i="20"/>
  <c r="E488" i="20"/>
  <c r="E487" i="20"/>
  <c r="E486" i="20"/>
  <c r="E485" i="20"/>
  <c r="E484" i="20"/>
  <c r="E483" i="20"/>
  <c r="E482" i="20"/>
  <c r="E481" i="20"/>
  <c r="E480" i="20"/>
  <c r="E479" i="20"/>
  <c r="E478" i="20"/>
  <c r="E477" i="20"/>
  <c r="E476" i="20"/>
  <c r="E475" i="20"/>
  <c r="E474" i="20"/>
  <c r="E473" i="20"/>
  <c r="E472" i="20"/>
  <c r="E471" i="20"/>
  <c r="E470" i="20"/>
  <c r="E469" i="20"/>
  <c r="E468" i="20"/>
  <c r="E467" i="20"/>
  <c r="E466" i="20"/>
  <c r="E465" i="20"/>
  <c r="E464" i="20"/>
  <c r="E463" i="20"/>
  <c r="E462" i="20"/>
  <c r="E461" i="20"/>
  <c r="E460" i="20"/>
  <c r="E459" i="20"/>
  <c r="E458" i="20"/>
  <c r="E457" i="20"/>
  <c r="E456" i="20"/>
  <c r="E455" i="20"/>
  <c r="E454" i="20"/>
  <c r="E453" i="20"/>
  <c r="E452" i="20"/>
  <c r="E451" i="20"/>
  <c r="E450" i="20"/>
  <c r="E449" i="20"/>
  <c r="E448" i="20"/>
  <c r="E447" i="20"/>
  <c r="E446" i="20"/>
  <c r="E445" i="20"/>
  <c r="E444" i="20"/>
  <c r="E443" i="20"/>
  <c r="E442" i="20"/>
  <c r="E441" i="20"/>
  <c r="E440" i="20"/>
  <c r="E439" i="20"/>
  <c r="E438" i="20"/>
  <c r="E437" i="20"/>
  <c r="E436" i="20"/>
  <c r="E435" i="20"/>
  <c r="E434" i="20"/>
  <c r="E433" i="20"/>
  <c r="E432" i="20"/>
  <c r="E431" i="20"/>
  <c r="E430" i="20"/>
  <c r="E429" i="20"/>
  <c r="E428" i="20"/>
  <c r="E427" i="20"/>
  <c r="E426" i="20"/>
  <c r="E425" i="20"/>
  <c r="E424" i="20"/>
  <c r="E423" i="20"/>
  <c r="E422" i="20"/>
  <c r="E421" i="20"/>
  <c r="E420" i="20"/>
  <c r="E419" i="20"/>
  <c r="E418" i="20"/>
  <c r="E417" i="20"/>
  <c r="E416" i="20"/>
  <c r="E415" i="20"/>
  <c r="E414" i="20"/>
  <c r="E413" i="20"/>
  <c r="E412" i="20"/>
  <c r="E411" i="20"/>
  <c r="E410" i="20"/>
  <c r="E409" i="20"/>
  <c r="E408" i="20"/>
  <c r="E407" i="20"/>
  <c r="E406" i="20"/>
  <c r="E405" i="20"/>
  <c r="E404" i="20"/>
  <c r="E403" i="20"/>
  <c r="E402" i="20"/>
  <c r="E401" i="20"/>
  <c r="E400" i="20"/>
  <c r="E399" i="20"/>
  <c r="E398" i="20"/>
  <c r="E397" i="20"/>
  <c r="E396" i="20"/>
  <c r="E395" i="20"/>
  <c r="E394" i="20"/>
  <c r="E393" i="20"/>
  <c r="E392" i="20"/>
  <c r="E391" i="20"/>
  <c r="E390" i="20"/>
  <c r="E389" i="20"/>
  <c r="E388" i="20"/>
  <c r="E387" i="20"/>
  <c r="E386" i="20"/>
  <c r="E385" i="20"/>
  <c r="E384" i="20"/>
  <c r="E383" i="20"/>
  <c r="E382" i="20"/>
  <c r="E381" i="20"/>
  <c r="E380" i="20"/>
  <c r="E379" i="20"/>
  <c r="E378" i="20"/>
  <c r="E377" i="20"/>
  <c r="E376" i="20"/>
  <c r="E375" i="20"/>
  <c r="E374" i="20"/>
  <c r="E373" i="20"/>
  <c r="E372" i="20"/>
  <c r="E371" i="20"/>
  <c r="E370" i="20"/>
  <c r="E369" i="20"/>
  <c r="E368" i="20"/>
  <c r="E367" i="20"/>
  <c r="E366" i="20"/>
  <c r="E365" i="20"/>
  <c r="E364" i="20"/>
  <c r="E363" i="20"/>
  <c r="E362" i="20"/>
  <c r="E361" i="20"/>
  <c r="E360" i="20"/>
  <c r="E359" i="20"/>
  <c r="E358" i="20"/>
  <c r="E357" i="20"/>
  <c r="E356" i="20"/>
  <c r="E355" i="20"/>
  <c r="E354" i="20"/>
  <c r="E353" i="20"/>
  <c r="E352" i="20"/>
  <c r="E351" i="20"/>
  <c r="E350" i="20"/>
  <c r="E349" i="20"/>
  <c r="E348" i="20"/>
  <c r="E347" i="20"/>
  <c r="E346" i="20"/>
  <c r="E345" i="20"/>
  <c r="E344" i="20"/>
  <c r="E343" i="20"/>
  <c r="E342" i="20"/>
  <c r="E341" i="20"/>
  <c r="E340" i="20"/>
  <c r="E339" i="20"/>
  <c r="E338" i="20"/>
  <c r="E337" i="20"/>
  <c r="E336" i="20"/>
  <c r="E335" i="20"/>
  <c r="E334" i="20"/>
  <c r="E333" i="20"/>
  <c r="E332" i="20"/>
  <c r="E331" i="20"/>
  <c r="E330" i="20"/>
  <c r="E329" i="20"/>
  <c r="E328" i="20"/>
  <c r="E327" i="20"/>
  <c r="E326" i="20"/>
  <c r="E325" i="20"/>
  <c r="E324" i="20"/>
  <c r="E323" i="20"/>
  <c r="E322" i="20"/>
  <c r="E321" i="20"/>
  <c r="E320" i="20"/>
  <c r="E319" i="20"/>
  <c r="E318" i="20"/>
  <c r="E317" i="20"/>
  <c r="E316" i="20"/>
  <c r="E315" i="20"/>
  <c r="E314" i="20"/>
  <c r="E313" i="20"/>
  <c r="E312" i="20"/>
  <c r="E311" i="20"/>
  <c r="E310" i="20"/>
  <c r="E309" i="20"/>
  <c r="E308" i="20"/>
  <c r="E307" i="20"/>
  <c r="E306" i="20"/>
  <c r="E305" i="20"/>
  <c r="E304" i="20"/>
  <c r="E303" i="20"/>
  <c r="E302" i="20"/>
  <c r="E301" i="20"/>
  <c r="E300" i="20"/>
  <c r="E299" i="20"/>
  <c r="E298" i="20"/>
  <c r="E297" i="20"/>
  <c r="E296" i="20"/>
  <c r="E295" i="20"/>
  <c r="E294" i="20"/>
  <c r="E293" i="20"/>
  <c r="E292" i="20"/>
  <c r="E291" i="20"/>
  <c r="E290" i="20"/>
  <c r="E289" i="20"/>
  <c r="E288" i="20"/>
  <c r="E287" i="20"/>
  <c r="E286" i="20"/>
  <c r="E285" i="20"/>
  <c r="E284" i="20"/>
  <c r="E283" i="20"/>
  <c r="E282" i="20"/>
  <c r="E281" i="20"/>
  <c r="E280" i="20"/>
  <c r="E279" i="20"/>
  <c r="E278" i="20"/>
  <c r="E277" i="20"/>
  <c r="E276" i="20"/>
  <c r="E275" i="20"/>
  <c r="E274" i="20"/>
  <c r="E273" i="20"/>
  <c r="E272" i="20"/>
  <c r="E271" i="20"/>
  <c r="E270" i="20"/>
  <c r="E269" i="20"/>
  <c r="E268" i="20"/>
  <c r="E267" i="20"/>
  <c r="E266" i="20"/>
  <c r="E265" i="20"/>
  <c r="E264" i="20"/>
  <c r="E263" i="20"/>
  <c r="E262" i="20"/>
  <c r="E261" i="20"/>
  <c r="E260" i="20"/>
  <c r="E259" i="20"/>
  <c r="E258" i="20"/>
  <c r="E257" i="20"/>
  <c r="E256" i="20"/>
  <c r="E255" i="20"/>
  <c r="E254" i="20"/>
  <c r="E253" i="20"/>
  <c r="E252" i="20"/>
  <c r="E251" i="20"/>
  <c r="E250" i="20"/>
  <c r="E249" i="20"/>
  <c r="E248" i="20"/>
  <c r="E247" i="20"/>
  <c r="E246" i="20"/>
  <c r="E245" i="20"/>
  <c r="E244" i="20"/>
  <c r="E243" i="20"/>
  <c r="E242" i="20"/>
  <c r="E241" i="20"/>
  <c r="E240" i="20"/>
  <c r="E239" i="20"/>
  <c r="E238" i="20"/>
  <c r="E237" i="20"/>
  <c r="E236" i="20"/>
  <c r="E235" i="20"/>
  <c r="E234" i="20"/>
  <c r="E233" i="20"/>
  <c r="E232" i="20"/>
  <c r="E231" i="20"/>
  <c r="E230" i="20"/>
  <c r="E229" i="20"/>
  <c r="E228" i="20"/>
  <c r="E227" i="20"/>
  <c r="E226" i="20"/>
  <c r="E225" i="20"/>
  <c r="E224" i="20"/>
  <c r="E223" i="20"/>
  <c r="E222" i="20"/>
  <c r="E221" i="20"/>
  <c r="E220" i="20"/>
  <c r="E219" i="20"/>
  <c r="E218" i="20"/>
  <c r="E217" i="20"/>
  <c r="E216" i="20"/>
  <c r="E215" i="20"/>
  <c r="E214" i="20"/>
  <c r="E213" i="20"/>
  <c r="E212" i="20"/>
  <c r="E211" i="20"/>
  <c r="E210" i="20"/>
  <c r="E209" i="20"/>
  <c r="E208" i="20"/>
  <c r="E207" i="20"/>
  <c r="E206" i="20"/>
  <c r="E205" i="20"/>
  <c r="E204" i="20"/>
  <c r="E2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E186" i="20"/>
  <c r="E185" i="20"/>
  <c r="E184" i="20"/>
  <c r="E183" i="20"/>
  <c r="E182" i="20"/>
  <c r="E181" i="20"/>
  <c r="E180" i="20"/>
  <c r="E179" i="20"/>
  <c r="E178" i="20"/>
  <c r="E177" i="20"/>
  <c r="E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E161" i="20"/>
  <c r="E160" i="20"/>
  <c r="E159" i="20"/>
  <c r="E158" i="20"/>
  <c r="E157" i="20"/>
  <c r="E156" i="20"/>
  <c r="E155" i="20"/>
  <c r="E154" i="20"/>
  <c r="E153" i="20"/>
  <c r="E152" i="20"/>
  <c r="E151" i="20"/>
  <c r="E150" i="20"/>
  <c r="E149" i="20"/>
  <c r="E148" i="20"/>
  <c r="E147" i="20"/>
  <c r="E146" i="20"/>
  <c r="E145" i="20"/>
  <c r="E144" i="20"/>
  <c r="E143" i="20"/>
  <c r="E142" i="20"/>
  <c r="E141" i="20"/>
  <c r="E140" i="20"/>
  <c r="E139" i="20"/>
  <c r="E138" i="20"/>
  <c r="E137" i="20"/>
  <c r="E136" i="20"/>
  <c r="E135" i="20"/>
  <c r="E134" i="20"/>
  <c r="E133" i="20"/>
  <c r="E132" i="20"/>
  <c r="E131" i="20"/>
  <c r="E130" i="20"/>
  <c r="E129" i="20"/>
  <c r="E128" i="20"/>
  <c r="E127" i="20"/>
  <c r="E126" i="20"/>
  <c r="E125" i="20"/>
  <c r="E124" i="20"/>
  <c r="E123" i="20"/>
  <c r="E122" i="20"/>
  <c r="E121" i="20"/>
  <c r="E120" i="20"/>
  <c r="E119" i="20"/>
  <c r="E118" i="20"/>
  <c r="E117" i="20"/>
  <c r="E116" i="20"/>
  <c r="E115" i="20"/>
  <c r="E114" i="20"/>
  <c r="E113" i="20"/>
  <c r="E112" i="20"/>
  <c r="E111" i="20"/>
  <c r="E110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2" i="20"/>
  <c r="E91" i="20"/>
  <c r="E90" i="20"/>
  <c r="E89" i="20"/>
  <c r="E88" i="20"/>
  <c r="E87" i="20"/>
  <c r="E86" i="20"/>
  <c r="E85" i="20"/>
  <c r="E84" i="20"/>
  <c r="E83" i="20"/>
  <c r="E82" i="20"/>
  <c r="E81" i="20"/>
  <c r="E80" i="20"/>
  <c r="E79" i="20"/>
  <c r="E78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779" i="19"/>
  <c r="E778" i="19"/>
  <c r="E777" i="19"/>
  <c r="E776" i="19"/>
  <c r="E775" i="19"/>
  <c r="E774" i="19"/>
  <c r="E773" i="19"/>
  <c r="E772" i="19"/>
  <c r="E771" i="19"/>
  <c r="E770" i="19"/>
  <c r="E769" i="19"/>
  <c r="E768" i="19"/>
  <c r="E767" i="19"/>
  <c r="E766" i="19"/>
  <c r="E765" i="19"/>
  <c r="E764" i="19"/>
  <c r="E763" i="19"/>
  <c r="E762" i="19"/>
  <c r="E761" i="19"/>
  <c r="E760" i="19"/>
  <c r="E759" i="19"/>
  <c r="E758" i="19"/>
  <c r="E757" i="19"/>
  <c r="E756" i="19"/>
  <c r="E755" i="19"/>
  <c r="E754" i="19"/>
  <c r="E753" i="19"/>
  <c r="E752" i="19"/>
  <c r="E751" i="19"/>
  <c r="E750" i="19"/>
  <c r="E749" i="19"/>
  <c r="E748" i="19"/>
  <c r="E747" i="19"/>
  <c r="E746" i="19"/>
  <c r="E745" i="19"/>
  <c r="E744" i="19"/>
  <c r="E743" i="19"/>
  <c r="E742" i="19"/>
  <c r="E741" i="19"/>
  <c r="E740" i="19"/>
  <c r="E739" i="19"/>
  <c r="E738" i="19"/>
  <c r="E737" i="19"/>
  <c r="E736" i="19"/>
  <c r="E735" i="19"/>
  <c r="E734" i="19"/>
  <c r="E733" i="19"/>
  <c r="E732" i="19"/>
  <c r="E731" i="19"/>
  <c r="E730" i="19"/>
  <c r="E729" i="19"/>
  <c r="E728" i="19"/>
  <c r="E727" i="19"/>
  <c r="E726" i="19"/>
  <c r="E725" i="19"/>
  <c r="E724" i="19"/>
  <c r="E723" i="19"/>
  <c r="E722" i="19"/>
  <c r="E721" i="19"/>
  <c r="E720" i="19"/>
  <c r="E719" i="19"/>
  <c r="E718" i="19"/>
  <c r="E717" i="19"/>
  <c r="E716" i="19"/>
  <c r="E715" i="19"/>
  <c r="E714" i="19"/>
  <c r="E713" i="19"/>
  <c r="E712" i="19"/>
  <c r="E711" i="19"/>
  <c r="E710" i="19"/>
  <c r="E709" i="19"/>
  <c r="E708" i="19"/>
  <c r="E707" i="19"/>
  <c r="E706" i="19"/>
  <c r="E705" i="19"/>
  <c r="E704" i="19"/>
  <c r="E703" i="19"/>
  <c r="E702" i="19"/>
  <c r="E701" i="19"/>
  <c r="E700" i="19"/>
  <c r="E699" i="19"/>
  <c r="E698" i="19"/>
  <c r="E697" i="19"/>
  <c r="E696" i="19"/>
  <c r="E695" i="19"/>
  <c r="E694" i="19"/>
  <c r="E693" i="19"/>
  <c r="E692" i="19"/>
  <c r="E691" i="19"/>
  <c r="E690" i="19"/>
  <c r="E689" i="19"/>
  <c r="E688" i="19"/>
  <c r="E687" i="19"/>
  <c r="E686" i="19"/>
  <c r="E685" i="19"/>
  <c r="E684" i="19"/>
  <c r="E683" i="19"/>
  <c r="E682" i="19"/>
  <c r="E681" i="19"/>
  <c r="E680" i="19"/>
  <c r="E679" i="19"/>
  <c r="E678" i="19"/>
  <c r="E677" i="19"/>
  <c r="E676" i="19"/>
  <c r="E675" i="19"/>
  <c r="E674" i="19"/>
  <c r="E673" i="19"/>
  <c r="E672" i="19"/>
  <c r="E671" i="19"/>
  <c r="E670" i="19"/>
  <c r="E669" i="19"/>
  <c r="E668" i="19"/>
  <c r="E667" i="19"/>
  <c r="E666" i="19"/>
  <c r="E665" i="19"/>
  <c r="E664" i="19"/>
  <c r="E663" i="19"/>
  <c r="E662" i="19"/>
  <c r="E661" i="19"/>
  <c r="E660" i="19"/>
  <c r="E659" i="19"/>
  <c r="E658" i="19"/>
  <c r="E657" i="19"/>
  <c r="E656" i="19"/>
  <c r="E655" i="19"/>
  <c r="E654" i="19"/>
  <c r="E653" i="19"/>
  <c r="E652" i="19"/>
  <c r="E651" i="19"/>
  <c r="E650" i="19"/>
  <c r="E649" i="19"/>
  <c r="E648" i="19"/>
  <c r="E647" i="19"/>
  <c r="E646" i="19"/>
  <c r="E645" i="19"/>
  <c r="E644" i="19"/>
  <c r="E643" i="19"/>
  <c r="E642" i="19"/>
  <c r="E641" i="19"/>
  <c r="E640" i="19"/>
  <c r="E639" i="19"/>
  <c r="E638" i="19"/>
  <c r="E637" i="19"/>
  <c r="E636" i="19"/>
  <c r="E635" i="19"/>
  <c r="E634" i="19"/>
  <c r="E633" i="19"/>
  <c r="E632" i="19"/>
  <c r="E631" i="19"/>
  <c r="E630" i="19"/>
  <c r="E629" i="19"/>
  <c r="E628" i="19"/>
  <c r="E627" i="19"/>
  <c r="E626" i="19"/>
  <c r="E625" i="19"/>
  <c r="E624" i="19"/>
  <c r="E623" i="19"/>
  <c r="E622" i="19"/>
  <c r="E621" i="19"/>
  <c r="E620" i="19"/>
  <c r="E619" i="19"/>
  <c r="E618" i="19"/>
  <c r="E617" i="19"/>
  <c r="E616" i="19"/>
  <c r="E615" i="19"/>
  <c r="E614" i="19"/>
  <c r="E613" i="19"/>
  <c r="E612" i="19"/>
  <c r="E611" i="19"/>
  <c r="E610" i="19"/>
  <c r="E609" i="19"/>
  <c r="E608" i="19"/>
  <c r="E607" i="19"/>
  <c r="E606" i="19"/>
  <c r="E605" i="19"/>
  <c r="E604" i="19"/>
  <c r="E603" i="19"/>
  <c r="E602" i="19"/>
  <c r="E601" i="19"/>
  <c r="E600" i="19"/>
  <c r="E599" i="19"/>
  <c r="E598" i="19"/>
  <c r="E597" i="19"/>
  <c r="E596" i="19"/>
  <c r="E595" i="19"/>
  <c r="E594" i="19"/>
  <c r="E593" i="19"/>
  <c r="E592" i="19"/>
  <c r="E591" i="19"/>
  <c r="E590" i="19"/>
  <c r="E589" i="19"/>
  <c r="E588" i="19"/>
  <c r="E587" i="19"/>
  <c r="E586" i="19"/>
  <c r="E585" i="19"/>
  <c r="E584" i="19"/>
  <c r="E583" i="19"/>
  <c r="E582" i="19"/>
  <c r="E581" i="19"/>
  <c r="E580" i="19"/>
  <c r="E579" i="19"/>
  <c r="E578" i="19"/>
  <c r="E577" i="19"/>
  <c r="E576" i="19"/>
  <c r="E575" i="19"/>
  <c r="E574" i="19"/>
  <c r="E573" i="19"/>
  <c r="E572" i="19"/>
  <c r="E571" i="19"/>
  <c r="E570" i="19"/>
  <c r="E569" i="19"/>
  <c r="E568" i="19"/>
  <c r="E567" i="19"/>
  <c r="E566" i="19"/>
  <c r="E565" i="19"/>
  <c r="E564" i="19"/>
  <c r="E563" i="19"/>
  <c r="E562" i="19"/>
  <c r="E561" i="19"/>
  <c r="E560" i="19"/>
  <c r="E559" i="19"/>
  <c r="E558" i="19"/>
  <c r="E557" i="19"/>
  <c r="E556" i="19"/>
  <c r="E555" i="19"/>
  <c r="E554" i="19"/>
  <c r="E553" i="19"/>
  <c r="E552" i="19"/>
  <c r="E551" i="19"/>
  <c r="E550" i="19"/>
  <c r="E549" i="19"/>
  <c r="E548" i="19"/>
  <c r="E547" i="19"/>
  <c r="E546" i="19"/>
  <c r="E545" i="19"/>
  <c r="E544" i="19"/>
  <c r="E543" i="19"/>
  <c r="E542" i="19"/>
  <c r="E541" i="19"/>
  <c r="E540" i="19"/>
  <c r="E539" i="19"/>
  <c r="E538" i="19"/>
  <c r="E537" i="19"/>
  <c r="E536" i="19"/>
  <c r="E535" i="19"/>
  <c r="E534" i="19"/>
  <c r="E533" i="19"/>
  <c r="E532" i="19"/>
  <c r="E531" i="19"/>
  <c r="E530" i="19"/>
  <c r="E529" i="19"/>
  <c r="E528" i="19"/>
  <c r="E527" i="19"/>
  <c r="E526" i="19"/>
  <c r="E525" i="19"/>
  <c r="E524" i="19"/>
  <c r="E523" i="19"/>
  <c r="E522" i="19"/>
  <c r="E521" i="19"/>
  <c r="E520" i="19"/>
  <c r="E519" i="19"/>
  <c r="E518" i="19"/>
  <c r="E517" i="19"/>
  <c r="E516" i="19"/>
  <c r="E515" i="19"/>
  <c r="E514" i="19"/>
  <c r="E513" i="19"/>
  <c r="E512" i="19"/>
  <c r="E511" i="19"/>
  <c r="E510" i="19"/>
  <c r="E509" i="19"/>
  <c r="E508" i="19"/>
  <c r="E507" i="19"/>
  <c r="E506" i="19"/>
  <c r="E505" i="19"/>
  <c r="E504" i="19"/>
  <c r="E503" i="19"/>
  <c r="E502" i="19"/>
  <c r="E501" i="19"/>
  <c r="E500" i="19"/>
  <c r="E499" i="19"/>
  <c r="E498" i="19"/>
  <c r="E497" i="19"/>
  <c r="E496" i="19"/>
  <c r="E495" i="19"/>
  <c r="E494" i="19"/>
  <c r="E493" i="19"/>
  <c r="E492" i="19"/>
  <c r="E491" i="19"/>
  <c r="E490" i="19"/>
  <c r="E489" i="19"/>
  <c r="E488" i="19"/>
  <c r="E487" i="19"/>
  <c r="E486" i="19"/>
  <c r="E485" i="19"/>
  <c r="E484" i="19"/>
  <c r="E483" i="19"/>
  <c r="E482" i="19"/>
  <c r="E481" i="19"/>
  <c r="E480" i="19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6" i="19"/>
  <c r="E465" i="19"/>
  <c r="E464" i="19"/>
  <c r="E463" i="19"/>
  <c r="E462" i="19"/>
  <c r="E461" i="19"/>
  <c r="E460" i="19"/>
  <c r="E459" i="19"/>
  <c r="E458" i="19"/>
  <c r="E457" i="19"/>
  <c r="E456" i="19"/>
  <c r="E455" i="19"/>
  <c r="E454" i="19"/>
  <c r="E453" i="19"/>
  <c r="E452" i="19"/>
  <c r="E451" i="19"/>
  <c r="E450" i="19"/>
  <c r="E449" i="19"/>
  <c r="E448" i="19"/>
  <c r="E447" i="19"/>
  <c r="E446" i="19"/>
  <c r="E445" i="19"/>
  <c r="E444" i="19"/>
  <c r="E443" i="19"/>
  <c r="E442" i="19"/>
  <c r="E441" i="19"/>
  <c r="E440" i="19"/>
  <c r="E439" i="19"/>
  <c r="E438" i="19"/>
  <c r="E437" i="19"/>
  <c r="E436" i="19"/>
  <c r="E435" i="19"/>
  <c r="E434" i="19"/>
  <c r="E433" i="19"/>
  <c r="E432" i="19"/>
  <c r="E431" i="19"/>
  <c r="E430" i="19"/>
  <c r="E429" i="19"/>
  <c r="E428" i="19"/>
  <c r="E427" i="19"/>
  <c r="E426" i="19"/>
  <c r="E425" i="19"/>
  <c r="E424" i="19"/>
  <c r="E423" i="19"/>
  <c r="E422" i="19"/>
  <c r="E421" i="19"/>
  <c r="E420" i="19"/>
  <c r="E419" i="19"/>
  <c r="E418" i="19"/>
  <c r="E417" i="19"/>
  <c r="E416" i="19"/>
  <c r="E415" i="19"/>
  <c r="E414" i="19"/>
  <c r="E413" i="19"/>
  <c r="E412" i="19"/>
  <c r="E411" i="19"/>
  <c r="E410" i="19"/>
  <c r="E409" i="19"/>
  <c r="E408" i="19"/>
  <c r="E407" i="19"/>
  <c r="E406" i="19"/>
  <c r="E405" i="19"/>
  <c r="E404" i="19"/>
  <c r="E403" i="19"/>
  <c r="E402" i="19"/>
  <c r="E401" i="19"/>
  <c r="E400" i="19"/>
  <c r="E399" i="19"/>
  <c r="E398" i="19"/>
  <c r="E397" i="19"/>
  <c r="E396" i="19"/>
  <c r="E395" i="19"/>
  <c r="E394" i="19"/>
  <c r="E393" i="19"/>
  <c r="E392" i="19"/>
  <c r="E391" i="19"/>
  <c r="E390" i="19"/>
  <c r="E389" i="19"/>
  <c r="E388" i="19"/>
  <c r="E387" i="19"/>
  <c r="E386" i="19"/>
  <c r="E385" i="19"/>
  <c r="E384" i="19"/>
  <c r="E383" i="19"/>
  <c r="E382" i="19"/>
  <c r="E381" i="19"/>
  <c r="E380" i="19"/>
  <c r="E379" i="19"/>
  <c r="E378" i="19"/>
  <c r="E377" i="19"/>
  <c r="E376" i="19"/>
  <c r="E375" i="19"/>
  <c r="E374" i="19"/>
  <c r="E373" i="19"/>
  <c r="E372" i="19"/>
  <c r="E371" i="19"/>
  <c r="E370" i="19"/>
  <c r="E369" i="19"/>
  <c r="E368" i="19"/>
  <c r="E367" i="19"/>
  <c r="E366" i="19"/>
  <c r="E365" i="19"/>
  <c r="E364" i="19"/>
  <c r="E363" i="19"/>
  <c r="E362" i="19"/>
  <c r="E361" i="19"/>
  <c r="E360" i="19"/>
  <c r="E359" i="19"/>
  <c r="E358" i="19"/>
  <c r="E357" i="19"/>
  <c r="E356" i="19"/>
  <c r="E355" i="19"/>
  <c r="E354" i="19"/>
  <c r="E353" i="19"/>
  <c r="E352" i="19"/>
  <c r="E351" i="19"/>
  <c r="E350" i="19"/>
  <c r="E349" i="19"/>
  <c r="E348" i="19"/>
  <c r="E347" i="19"/>
  <c r="E346" i="19"/>
  <c r="E345" i="19"/>
  <c r="E344" i="19"/>
  <c r="E343" i="19"/>
  <c r="E342" i="19"/>
  <c r="E341" i="19"/>
  <c r="E340" i="19"/>
  <c r="E339" i="19"/>
  <c r="E338" i="19"/>
  <c r="E337" i="19"/>
  <c r="E336" i="19"/>
  <c r="E335" i="19"/>
  <c r="E334" i="19"/>
  <c r="E333" i="19"/>
  <c r="E332" i="19"/>
  <c r="E331" i="19"/>
  <c r="E330" i="19"/>
  <c r="E329" i="19"/>
  <c r="E328" i="19"/>
  <c r="E327" i="19"/>
  <c r="E326" i="19"/>
  <c r="E325" i="19"/>
  <c r="E324" i="19"/>
  <c r="E323" i="19"/>
  <c r="E322" i="19"/>
  <c r="E321" i="19"/>
  <c r="E320" i="19"/>
  <c r="E319" i="19"/>
  <c r="E318" i="19"/>
  <c r="E317" i="19"/>
  <c r="E316" i="19"/>
  <c r="E315" i="19"/>
  <c r="E314" i="19"/>
  <c r="E313" i="19"/>
  <c r="E312" i="19"/>
  <c r="E311" i="19"/>
  <c r="E310" i="19"/>
  <c r="E309" i="19"/>
  <c r="E308" i="19"/>
  <c r="E307" i="19"/>
  <c r="E306" i="19"/>
  <c r="E305" i="19"/>
  <c r="E304" i="19"/>
  <c r="E303" i="19"/>
  <c r="E302" i="19"/>
  <c r="E301" i="19"/>
  <c r="E300" i="19"/>
  <c r="E299" i="19"/>
  <c r="E298" i="19"/>
  <c r="E297" i="19"/>
  <c r="E296" i="19"/>
  <c r="E295" i="19"/>
  <c r="E294" i="19"/>
  <c r="E293" i="19"/>
  <c r="E292" i="19"/>
  <c r="E291" i="19"/>
  <c r="E290" i="19"/>
  <c r="E289" i="19"/>
  <c r="E288" i="19"/>
  <c r="E287" i="19"/>
  <c r="E286" i="19"/>
  <c r="E285" i="19"/>
  <c r="E284" i="19"/>
  <c r="E283" i="19"/>
  <c r="E282" i="19"/>
  <c r="E281" i="19"/>
  <c r="E280" i="19"/>
  <c r="E279" i="19"/>
  <c r="E278" i="19"/>
  <c r="E277" i="19"/>
  <c r="E276" i="19"/>
  <c r="E275" i="19"/>
  <c r="E274" i="19"/>
  <c r="E273" i="19"/>
  <c r="E272" i="19"/>
  <c r="E271" i="19"/>
  <c r="E270" i="19"/>
  <c r="E269" i="19"/>
  <c r="E268" i="19"/>
  <c r="E267" i="19"/>
  <c r="E266" i="19"/>
  <c r="E265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252" i="19"/>
  <c r="E251" i="19"/>
  <c r="E250" i="19"/>
  <c r="E249" i="19"/>
  <c r="E248" i="19"/>
  <c r="E247" i="19"/>
  <c r="E246" i="19"/>
  <c r="E245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J479" i="30"/>
  <c r="J477" i="30"/>
  <c r="J475" i="30"/>
  <c r="J474" i="30"/>
  <c r="J473" i="30"/>
  <c r="J471" i="30"/>
  <c r="J469" i="30"/>
  <c r="J467" i="30"/>
  <c r="J466" i="30"/>
  <c r="J465" i="30"/>
  <c r="J463" i="30"/>
  <c r="J461" i="30"/>
  <c r="J459" i="30"/>
  <c r="J458" i="30"/>
  <c r="J457" i="30"/>
  <c r="J455" i="30"/>
  <c r="J453" i="30"/>
  <c r="J451" i="30"/>
  <c r="J450" i="30"/>
  <c r="J449" i="30"/>
  <c r="J447" i="30"/>
  <c r="J445" i="30"/>
  <c r="J443" i="30"/>
  <c r="J442" i="30"/>
  <c r="J441" i="30"/>
  <c r="J439" i="30"/>
  <c r="J437" i="30"/>
  <c r="J435" i="30"/>
  <c r="J434" i="30"/>
  <c r="J433" i="30"/>
  <c r="J431" i="30"/>
  <c r="J429" i="30"/>
  <c r="J427" i="30"/>
  <c r="J426" i="30"/>
  <c r="J425" i="30"/>
  <c r="J423" i="30"/>
  <c r="J421" i="30"/>
  <c r="J419" i="30"/>
  <c r="J418" i="30"/>
  <c r="J417" i="30"/>
  <c r="J415" i="30"/>
  <c r="J413" i="30"/>
  <c r="J411" i="30"/>
  <c r="J410" i="30"/>
  <c r="J409" i="30"/>
  <c r="J407" i="30"/>
  <c r="J405" i="30"/>
  <c r="J403" i="30"/>
  <c r="J402" i="30"/>
  <c r="J401" i="30"/>
  <c r="J399" i="30"/>
  <c r="J397" i="30"/>
  <c r="J395" i="30"/>
  <c r="J394" i="30"/>
  <c r="J393" i="30"/>
  <c r="J391" i="30"/>
  <c r="J389" i="30"/>
  <c r="J387" i="30"/>
  <c r="J386" i="30"/>
  <c r="J385" i="30"/>
  <c r="J383" i="30"/>
  <c r="J381" i="30"/>
  <c r="J379" i="30"/>
  <c r="J378" i="30"/>
  <c r="J377" i="30"/>
  <c r="J375" i="30"/>
  <c r="J373" i="30"/>
  <c r="J371" i="30"/>
  <c r="J370" i="30"/>
  <c r="J369" i="30"/>
  <c r="J367" i="30"/>
  <c r="J365" i="30"/>
  <c r="J363" i="30"/>
  <c r="J362" i="30"/>
  <c r="J361" i="30"/>
  <c r="J359" i="30"/>
  <c r="J357" i="30"/>
  <c r="J355" i="30"/>
  <c r="J354" i="30"/>
  <c r="J353" i="30"/>
  <c r="J351" i="30"/>
  <c r="J349" i="30"/>
  <c r="J347" i="30"/>
  <c r="J346" i="30"/>
  <c r="J345" i="30"/>
  <c r="J343" i="30"/>
  <c r="J341" i="30"/>
  <c r="J339" i="30"/>
  <c r="J338" i="30"/>
  <c r="J337" i="30"/>
  <c r="J335" i="30"/>
  <c r="J333" i="30"/>
  <c r="J331" i="30"/>
  <c r="J330" i="30"/>
  <c r="J329" i="30"/>
  <c r="J327" i="30"/>
  <c r="J325" i="30"/>
  <c r="J323" i="30"/>
  <c r="J322" i="30"/>
  <c r="J321" i="30"/>
  <c r="J319" i="30"/>
  <c r="J317" i="30"/>
  <c r="J315" i="30"/>
  <c r="J314" i="30"/>
  <c r="J313" i="30"/>
  <c r="J311" i="30"/>
  <c r="J309" i="30"/>
  <c r="J307" i="30"/>
  <c r="J306" i="30"/>
  <c r="J305" i="30"/>
  <c r="J303" i="30"/>
  <c r="J301" i="30"/>
  <c r="J299" i="30"/>
  <c r="J298" i="30"/>
  <c r="J297" i="30"/>
  <c r="J295" i="30"/>
  <c r="J293" i="30"/>
  <c r="J291" i="30"/>
  <c r="J290" i="30"/>
  <c r="J289" i="30"/>
  <c r="J287" i="30"/>
  <c r="J285" i="30"/>
  <c r="J283" i="30"/>
  <c r="J282" i="30"/>
  <c r="J281" i="30"/>
  <c r="J279" i="30"/>
  <c r="J277" i="30"/>
  <c r="J275" i="30"/>
  <c r="J274" i="30"/>
  <c r="J273" i="30"/>
  <c r="J271" i="30"/>
  <c r="J269" i="30"/>
  <c r="J267" i="30"/>
  <c r="J266" i="30"/>
  <c r="J265" i="30"/>
  <c r="J263" i="30"/>
  <c r="J261" i="30"/>
  <c r="J259" i="30"/>
  <c r="J258" i="30"/>
  <c r="J257" i="30"/>
  <c r="J255" i="30"/>
  <c r="J253" i="30"/>
  <c r="J251" i="30"/>
  <c r="J250" i="30"/>
  <c r="J249" i="30"/>
  <c r="J247" i="30"/>
  <c r="J245" i="30"/>
  <c r="J243" i="30"/>
  <c r="J242" i="30"/>
  <c r="J241" i="30"/>
  <c r="J239" i="30"/>
  <c r="J237" i="30"/>
  <c r="J235" i="30"/>
  <c r="J234" i="30"/>
  <c r="J233" i="30"/>
  <c r="J231" i="30"/>
  <c r="J229" i="30"/>
  <c r="J227" i="30"/>
  <c r="J226" i="30"/>
  <c r="J225" i="30"/>
  <c r="J223" i="30"/>
  <c r="J221" i="30"/>
  <c r="J219" i="30"/>
  <c r="J218" i="30"/>
  <c r="J217" i="30"/>
  <c r="J215" i="30"/>
  <c r="J213" i="30"/>
  <c r="J211" i="30"/>
  <c r="J210" i="30"/>
  <c r="J209" i="30"/>
  <c r="J207" i="30"/>
  <c r="J205" i="30"/>
  <c r="J203" i="30"/>
  <c r="J202" i="30"/>
  <c r="J201" i="30"/>
  <c r="J199" i="30"/>
  <c r="J197" i="30"/>
  <c r="J195" i="30"/>
  <c r="J194" i="30"/>
  <c r="J193" i="30"/>
  <c r="J191" i="30"/>
  <c r="J189" i="30"/>
  <c r="J187" i="30"/>
  <c r="J186" i="30"/>
  <c r="J185" i="30"/>
  <c r="J183" i="30"/>
  <c r="J181" i="30"/>
  <c r="J179" i="30"/>
  <c r="J178" i="30"/>
  <c r="J177" i="30"/>
  <c r="J175" i="30"/>
  <c r="J173" i="30"/>
  <c r="J171" i="30"/>
  <c r="J170" i="30"/>
  <c r="J169" i="30"/>
  <c r="J167" i="30"/>
  <c r="J165" i="30"/>
  <c r="J163" i="30"/>
  <c r="J162" i="30"/>
  <c r="J161" i="30"/>
  <c r="J159" i="30"/>
  <c r="J157" i="30"/>
  <c r="J155" i="30"/>
  <c r="J154" i="30"/>
  <c r="J153" i="30"/>
  <c r="J151" i="30"/>
  <c r="J149" i="30"/>
  <c r="J147" i="30"/>
  <c r="J146" i="30"/>
  <c r="J145" i="30"/>
  <c r="J143" i="30"/>
  <c r="J141" i="30"/>
  <c r="J139" i="30"/>
  <c r="J138" i="30"/>
  <c r="J137" i="30"/>
  <c r="J135" i="30"/>
  <c r="J133" i="30"/>
  <c r="J131" i="30"/>
  <c r="J130" i="30"/>
  <c r="J129" i="30"/>
  <c r="J127" i="30"/>
  <c r="J125" i="30"/>
  <c r="J123" i="30"/>
  <c r="J122" i="30"/>
  <c r="J121" i="30"/>
  <c r="J119" i="30"/>
  <c r="J117" i="30"/>
  <c r="J115" i="30"/>
  <c r="J114" i="30"/>
  <c r="J113" i="30"/>
  <c r="J111" i="30"/>
  <c r="J109" i="30"/>
  <c r="J107" i="30"/>
  <c r="J106" i="30"/>
  <c r="J105" i="30"/>
  <c r="J103" i="30"/>
  <c r="J101" i="30"/>
  <c r="J99" i="30"/>
  <c r="J98" i="30"/>
  <c r="J97" i="30"/>
  <c r="J95" i="30"/>
  <c r="J93" i="30"/>
  <c r="J91" i="30"/>
  <c r="J90" i="30"/>
  <c r="J89" i="30"/>
  <c r="J87" i="30"/>
  <c r="J85" i="30"/>
  <c r="J83" i="30"/>
  <c r="J82" i="30"/>
  <c r="J81" i="30"/>
  <c r="J79" i="30"/>
  <c r="J77" i="30"/>
  <c r="J75" i="30"/>
  <c r="J74" i="30"/>
  <c r="J73" i="30"/>
  <c r="J71" i="30"/>
  <c r="J69" i="30"/>
  <c r="J67" i="30"/>
  <c r="J66" i="30"/>
  <c r="J65" i="30"/>
  <c r="J63" i="30"/>
  <c r="J61" i="30"/>
  <c r="J59" i="30"/>
  <c r="J58" i="30"/>
  <c r="J57" i="30"/>
  <c r="J55" i="30"/>
  <c r="J53" i="30"/>
  <c r="J51" i="30"/>
  <c r="J50" i="30"/>
  <c r="J49" i="30"/>
  <c r="J47" i="30"/>
  <c r="J45" i="30"/>
  <c r="J43" i="30"/>
  <c r="J42" i="30"/>
  <c r="J41" i="30"/>
  <c r="J39" i="30"/>
  <c r="J37" i="30"/>
  <c r="J35" i="30"/>
  <c r="J34" i="30"/>
  <c r="J33" i="30"/>
  <c r="J31" i="30"/>
  <c r="J29" i="30"/>
  <c r="J27" i="30"/>
  <c r="J26" i="30"/>
  <c r="J25" i="30"/>
  <c r="J23" i="30"/>
  <c r="J21" i="30"/>
  <c r="J19" i="30"/>
  <c r="J18" i="30"/>
  <c r="J17" i="30"/>
  <c r="J15" i="30"/>
  <c r="J13" i="30"/>
  <c r="J11" i="30"/>
  <c r="J10" i="30"/>
  <c r="J9" i="30"/>
  <c r="D298" i="22"/>
  <c r="D297" i="22"/>
  <c r="D296" i="22"/>
  <c r="J296" i="22"/>
  <c r="D295" i="22"/>
  <c r="D294" i="22"/>
  <c r="D293" i="22"/>
  <c r="D292" i="22"/>
  <c r="D291" i="22"/>
  <c r="D290" i="22"/>
  <c r="D289" i="22"/>
  <c r="J779" i="27"/>
  <c r="J778" i="27"/>
  <c r="J776" i="27"/>
  <c r="J775" i="27"/>
  <c r="J774" i="27"/>
  <c r="J772" i="27"/>
  <c r="J771" i="27"/>
  <c r="J770" i="27"/>
  <c r="J768" i="27"/>
  <c r="J767" i="27"/>
  <c r="J766" i="27"/>
  <c r="J764" i="27"/>
  <c r="J763" i="27"/>
  <c r="J762" i="27"/>
  <c r="J761" i="27"/>
  <c r="J760" i="27"/>
  <c r="J759" i="27"/>
  <c r="J758" i="27"/>
  <c r="J756" i="27"/>
  <c r="J755" i="27"/>
  <c r="J754" i="27"/>
  <c r="J752" i="27"/>
  <c r="J751" i="27"/>
  <c r="J750" i="27"/>
  <c r="J748" i="27"/>
  <c r="J747" i="27"/>
  <c r="J746" i="27"/>
  <c r="J744" i="27"/>
  <c r="J743" i="27"/>
  <c r="J742" i="27"/>
  <c r="J740" i="27"/>
  <c r="J739" i="27"/>
  <c r="J738" i="27"/>
  <c r="J736" i="27"/>
  <c r="J735" i="27"/>
  <c r="J734" i="27"/>
  <c r="J732" i="27"/>
  <c r="J731" i="27"/>
  <c r="J730" i="27"/>
  <c r="J729" i="27"/>
  <c r="J728" i="27"/>
  <c r="J727" i="27"/>
  <c r="J726" i="27"/>
  <c r="J724" i="27"/>
  <c r="J723" i="27"/>
  <c r="J722" i="27"/>
  <c r="J720" i="27"/>
  <c r="J719" i="27"/>
  <c r="J718" i="27"/>
  <c r="J716" i="27"/>
  <c r="J715" i="27"/>
  <c r="J714" i="27"/>
  <c r="J712" i="27"/>
  <c r="J711" i="27"/>
  <c r="J710" i="27"/>
  <c r="J708" i="27"/>
  <c r="J707" i="27"/>
  <c r="J706" i="27"/>
  <c r="J704" i="27"/>
  <c r="J703" i="27"/>
  <c r="J702" i="27"/>
  <c r="J700" i="27"/>
  <c r="J699" i="27"/>
  <c r="J698" i="27"/>
  <c r="J697" i="27"/>
  <c r="J696" i="27"/>
  <c r="J695" i="27"/>
  <c r="J694" i="27"/>
  <c r="J692" i="27"/>
  <c r="J691" i="27"/>
  <c r="J690" i="27"/>
  <c r="J688" i="27"/>
  <c r="J687" i="27"/>
  <c r="J686" i="27"/>
  <c r="J684" i="27"/>
  <c r="J683" i="27"/>
  <c r="J682" i="27"/>
  <c r="J680" i="27"/>
  <c r="J679" i="27"/>
  <c r="J678" i="27"/>
  <c r="J676" i="27"/>
  <c r="J675" i="27"/>
  <c r="J674" i="27"/>
  <c r="J672" i="27"/>
  <c r="J671" i="27"/>
  <c r="J670" i="27"/>
  <c r="J668" i="27"/>
  <c r="J667" i="27"/>
  <c r="J666" i="27"/>
  <c r="J665" i="27"/>
  <c r="J664" i="27"/>
  <c r="J663" i="27"/>
  <c r="J662" i="27"/>
  <c r="J660" i="27"/>
  <c r="J659" i="27"/>
  <c r="J658" i="27"/>
  <c r="J656" i="27"/>
  <c r="J655" i="27"/>
  <c r="J654" i="27"/>
  <c r="J652" i="27"/>
  <c r="J651" i="27"/>
  <c r="J650" i="27"/>
  <c r="J648" i="27"/>
  <c r="J647" i="27"/>
  <c r="J646" i="27"/>
  <c r="J644" i="27"/>
  <c r="J643" i="27"/>
  <c r="J642" i="27"/>
  <c r="J640" i="27"/>
  <c r="J639" i="27"/>
  <c r="J638" i="27"/>
  <c r="J636" i="27"/>
  <c r="J635" i="27"/>
  <c r="J634" i="27"/>
  <c r="J633" i="27"/>
  <c r="J632" i="27"/>
  <c r="J631" i="27"/>
  <c r="J630" i="27"/>
  <c r="J628" i="27"/>
  <c r="J627" i="27"/>
  <c r="J626" i="27"/>
  <c r="J624" i="27"/>
  <c r="J623" i="27"/>
  <c r="J622" i="27"/>
  <c r="J620" i="27"/>
  <c r="J619" i="27"/>
  <c r="J618" i="27"/>
  <c r="J616" i="27"/>
  <c r="J615" i="27"/>
  <c r="J614" i="27"/>
  <c r="J612" i="27"/>
  <c r="J611" i="27"/>
  <c r="J610" i="27"/>
  <c r="J608" i="27"/>
  <c r="J607" i="27"/>
  <c r="J606" i="27"/>
  <c r="J604" i="27"/>
  <c r="J603" i="27"/>
  <c r="J602" i="27"/>
  <c r="J601" i="27"/>
  <c r="J600" i="27"/>
  <c r="J599" i="27"/>
  <c r="J598" i="27"/>
  <c r="J596" i="27"/>
  <c r="J595" i="27"/>
  <c r="J594" i="27"/>
  <c r="J592" i="27"/>
  <c r="J591" i="27"/>
  <c r="J590" i="27"/>
  <c r="J588" i="27"/>
  <c r="J587" i="27"/>
  <c r="J586" i="27"/>
  <c r="J584" i="27"/>
  <c r="J583" i="27"/>
  <c r="J582" i="27"/>
  <c r="J580" i="27"/>
  <c r="J579" i="27"/>
  <c r="J578" i="27"/>
  <c r="J576" i="27"/>
  <c r="J575" i="27"/>
  <c r="J574" i="27"/>
  <c r="J572" i="27"/>
  <c r="J571" i="27"/>
  <c r="J570" i="27"/>
  <c r="J569" i="27"/>
  <c r="J568" i="27"/>
  <c r="J567" i="27"/>
  <c r="J566" i="27"/>
  <c r="J564" i="27"/>
  <c r="J563" i="27"/>
  <c r="J562" i="27"/>
  <c r="J560" i="27"/>
  <c r="J559" i="27"/>
  <c r="J558" i="27"/>
  <c r="J556" i="27"/>
  <c r="J555" i="27"/>
  <c r="J554" i="27"/>
  <c r="J552" i="27"/>
  <c r="J551" i="27"/>
  <c r="J550" i="27"/>
  <c r="J548" i="27"/>
  <c r="J547" i="27"/>
  <c r="J546" i="27"/>
  <c r="J544" i="27"/>
  <c r="J543" i="27"/>
  <c r="J542" i="27"/>
  <c r="J540" i="27"/>
  <c r="J539" i="27"/>
  <c r="J538" i="27"/>
  <c r="J537" i="27"/>
  <c r="J536" i="27"/>
  <c r="J535" i="27"/>
  <c r="J534" i="27"/>
  <c r="J532" i="27"/>
  <c r="J531" i="27"/>
  <c r="J530" i="27"/>
  <c r="J528" i="27"/>
  <c r="J527" i="27"/>
  <c r="J526" i="27"/>
  <c r="J524" i="27"/>
  <c r="J523" i="27"/>
  <c r="J522" i="27"/>
  <c r="J520" i="27"/>
  <c r="J519" i="27"/>
  <c r="J518" i="27"/>
  <c r="J516" i="27"/>
  <c r="J515" i="27"/>
  <c r="J514" i="27"/>
  <c r="J512" i="27"/>
  <c r="J511" i="27"/>
  <c r="J510" i="27"/>
  <c r="J508" i="27"/>
  <c r="J507" i="27"/>
  <c r="J506" i="27"/>
  <c r="J505" i="27"/>
  <c r="J504" i="27"/>
  <c r="J503" i="27"/>
  <c r="J502" i="27"/>
  <c r="J500" i="27"/>
  <c r="J499" i="27"/>
  <c r="J498" i="27"/>
  <c r="J496" i="27"/>
  <c r="J495" i="27"/>
  <c r="J494" i="27"/>
  <c r="J492" i="27"/>
  <c r="J491" i="27"/>
  <c r="J490" i="27"/>
  <c r="J488" i="27"/>
  <c r="J487" i="27"/>
  <c r="J486" i="27"/>
  <c r="J484" i="27"/>
  <c r="J483" i="27"/>
  <c r="J482" i="27"/>
  <c r="J480" i="27"/>
  <c r="J479" i="27"/>
  <c r="J478" i="27"/>
  <c r="J476" i="27"/>
  <c r="J475" i="27"/>
  <c r="J474" i="27"/>
  <c r="J473" i="27"/>
  <c r="J472" i="27"/>
  <c r="J471" i="27"/>
  <c r="J470" i="27"/>
  <c r="J468" i="27"/>
  <c r="J467" i="27"/>
  <c r="J466" i="27"/>
  <c r="J464" i="27"/>
  <c r="J463" i="27"/>
  <c r="J462" i="27"/>
  <c r="J460" i="27"/>
  <c r="J459" i="27"/>
  <c r="J458" i="27"/>
  <c r="J456" i="27"/>
  <c r="J455" i="27"/>
  <c r="J454" i="27"/>
  <c r="J452" i="27"/>
  <c r="J451" i="27"/>
  <c r="J450" i="27"/>
  <c r="J448" i="27"/>
  <c r="J447" i="27"/>
  <c r="J446" i="27"/>
  <c r="J444" i="27"/>
  <c r="J443" i="27"/>
  <c r="J442" i="27"/>
  <c r="J441" i="27"/>
  <c r="J440" i="27"/>
  <c r="J439" i="27"/>
  <c r="J438" i="27"/>
  <c r="J436" i="27"/>
  <c r="J435" i="27"/>
  <c r="J434" i="27"/>
  <c r="J432" i="27"/>
  <c r="J431" i="27"/>
  <c r="J430" i="27"/>
  <c r="J428" i="27"/>
  <c r="J427" i="27"/>
  <c r="J426" i="27"/>
  <c r="J424" i="27"/>
  <c r="J423" i="27"/>
  <c r="J422" i="27"/>
  <c r="J420" i="27"/>
  <c r="J419" i="27"/>
  <c r="J418" i="27"/>
  <c r="J416" i="27"/>
  <c r="J415" i="27"/>
  <c r="J414" i="27"/>
  <c r="J412" i="27"/>
  <c r="J411" i="27"/>
  <c r="J410" i="27"/>
  <c r="J409" i="27"/>
  <c r="J408" i="27"/>
  <c r="J407" i="27"/>
  <c r="J406" i="27"/>
  <c r="J404" i="27"/>
  <c r="J403" i="27"/>
  <c r="J402" i="27"/>
  <c r="J400" i="27"/>
  <c r="J399" i="27"/>
  <c r="J398" i="27"/>
  <c r="J396" i="27"/>
  <c r="J395" i="27"/>
  <c r="J394" i="27"/>
  <c r="J392" i="27"/>
  <c r="J391" i="27"/>
  <c r="J390" i="27"/>
  <c r="J388" i="27"/>
  <c r="J387" i="27"/>
  <c r="J386" i="27"/>
  <c r="J384" i="27"/>
  <c r="J383" i="27"/>
  <c r="J382" i="27"/>
  <c r="J380" i="27"/>
  <c r="J379" i="27"/>
  <c r="J378" i="27"/>
  <c r="J377" i="27"/>
  <c r="J376" i="27"/>
  <c r="J375" i="27"/>
  <c r="J374" i="27"/>
  <c r="J372" i="27"/>
  <c r="J371" i="27"/>
  <c r="J370" i="27"/>
  <c r="J368" i="27"/>
  <c r="J367" i="27"/>
  <c r="J366" i="27"/>
  <c r="J364" i="27"/>
  <c r="J363" i="27"/>
  <c r="J362" i="27"/>
  <c r="J360" i="27"/>
  <c r="J359" i="27"/>
  <c r="J358" i="27"/>
  <c r="J356" i="27"/>
  <c r="J355" i="27"/>
  <c r="J354" i="27"/>
  <c r="J352" i="27"/>
  <c r="J351" i="27"/>
  <c r="J350" i="27"/>
  <c r="J348" i="27"/>
  <c r="J347" i="27"/>
  <c r="J346" i="27"/>
  <c r="J345" i="27"/>
  <c r="J344" i="27"/>
  <c r="J343" i="27"/>
  <c r="J342" i="27"/>
  <c r="J340" i="27"/>
  <c r="J339" i="27"/>
  <c r="J338" i="27"/>
  <c r="J336" i="27"/>
  <c r="J335" i="27"/>
  <c r="J334" i="27"/>
  <c r="J332" i="27"/>
  <c r="J331" i="27"/>
  <c r="J330" i="27"/>
  <c r="J328" i="27"/>
  <c r="J327" i="27"/>
  <c r="J326" i="27"/>
  <c r="J324" i="27"/>
  <c r="J323" i="27"/>
  <c r="J322" i="27"/>
  <c r="J320" i="27"/>
  <c r="J319" i="27"/>
  <c r="J318" i="27"/>
  <c r="J316" i="27"/>
  <c r="J315" i="27"/>
  <c r="J314" i="27"/>
  <c r="J313" i="27"/>
  <c r="J312" i="27"/>
  <c r="J311" i="27"/>
  <c r="J310" i="27"/>
  <c r="J308" i="27"/>
  <c r="J307" i="27"/>
  <c r="J306" i="27"/>
  <c r="J304" i="27"/>
  <c r="J303" i="27"/>
  <c r="J302" i="27"/>
  <c r="J300" i="27"/>
  <c r="J299" i="27"/>
  <c r="J298" i="27"/>
  <c r="J296" i="27"/>
  <c r="J295" i="27"/>
  <c r="J294" i="27"/>
  <c r="J292" i="27"/>
  <c r="J291" i="27"/>
  <c r="J290" i="27"/>
  <c r="J288" i="27"/>
  <c r="J287" i="27"/>
  <c r="J286" i="27"/>
  <c r="J284" i="27"/>
  <c r="J283" i="27"/>
  <c r="J282" i="27"/>
  <c r="J281" i="27"/>
  <c r="J280" i="27"/>
  <c r="J279" i="27"/>
  <c r="J278" i="27"/>
  <c r="J276" i="27"/>
  <c r="J275" i="27"/>
  <c r="J274" i="27"/>
  <c r="J272" i="27"/>
  <c r="J271" i="27"/>
  <c r="J270" i="27"/>
  <c r="J268" i="27"/>
  <c r="J267" i="27"/>
  <c r="J266" i="27"/>
  <c r="J264" i="27"/>
  <c r="J263" i="27"/>
  <c r="J262" i="27"/>
  <c r="J260" i="27"/>
  <c r="J259" i="27"/>
  <c r="J258" i="27"/>
  <c r="J256" i="27"/>
  <c r="J255" i="27"/>
  <c r="J254" i="27"/>
  <c r="J252" i="27"/>
  <c r="J251" i="27"/>
  <c r="J250" i="27"/>
  <c r="J249" i="27"/>
  <c r="J248" i="27"/>
  <c r="J247" i="27"/>
  <c r="J246" i="27"/>
  <c r="J244" i="27"/>
  <c r="J243" i="27"/>
  <c r="J242" i="27"/>
  <c r="J240" i="27"/>
  <c r="J239" i="27"/>
  <c r="J238" i="27"/>
  <c r="J236" i="27"/>
  <c r="J235" i="27"/>
  <c r="J234" i="27"/>
  <c r="J232" i="27"/>
  <c r="J231" i="27"/>
  <c r="J230" i="27"/>
  <c r="J228" i="27"/>
  <c r="J227" i="27"/>
  <c r="J226" i="27"/>
  <c r="J224" i="27"/>
  <c r="J223" i="27"/>
  <c r="J222" i="27"/>
  <c r="J220" i="27"/>
  <c r="J219" i="27"/>
  <c r="J218" i="27"/>
  <c r="J217" i="27"/>
  <c r="J216" i="27"/>
  <c r="J215" i="27"/>
  <c r="J214" i="27"/>
  <c r="J212" i="27"/>
  <c r="J211" i="27"/>
  <c r="J210" i="27"/>
  <c r="J208" i="27"/>
  <c r="J207" i="27"/>
  <c r="J206" i="27"/>
  <c r="J204" i="27"/>
  <c r="J203" i="27"/>
  <c r="J202" i="27"/>
  <c r="J200" i="27"/>
  <c r="J199" i="27"/>
  <c r="J198" i="27"/>
  <c r="J196" i="27"/>
  <c r="J195" i="27"/>
  <c r="J194" i="27"/>
  <c r="J192" i="27"/>
  <c r="J191" i="27"/>
  <c r="J190" i="27"/>
  <c r="J188" i="27"/>
  <c r="J187" i="27"/>
  <c r="J186" i="27"/>
  <c r="J185" i="27"/>
  <c r="J184" i="27"/>
  <c r="J183" i="27"/>
  <c r="J182" i="27"/>
  <c r="J180" i="27"/>
  <c r="J179" i="27"/>
  <c r="J178" i="27"/>
  <c r="J176" i="27"/>
  <c r="J175" i="27"/>
  <c r="J174" i="27"/>
  <c r="J172" i="27"/>
  <c r="J171" i="27"/>
  <c r="J170" i="27"/>
  <c r="J168" i="27"/>
  <c r="J167" i="27"/>
  <c r="J166" i="27"/>
  <c r="J164" i="27"/>
  <c r="J163" i="27"/>
  <c r="J162" i="27"/>
  <c r="J160" i="27"/>
  <c r="J159" i="27"/>
  <c r="J158" i="27"/>
  <c r="J156" i="27"/>
  <c r="J155" i="27"/>
  <c r="J154" i="27"/>
  <c r="J153" i="27"/>
  <c r="J152" i="27"/>
  <c r="J151" i="27"/>
  <c r="J150" i="27"/>
  <c r="J148" i="27"/>
  <c r="J147" i="27"/>
  <c r="J146" i="27"/>
  <c r="J144" i="27"/>
  <c r="J143" i="27"/>
  <c r="J142" i="27"/>
  <c r="J140" i="27"/>
  <c r="J139" i="27"/>
  <c r="J138" i="27"/>
  <c r="J136" i="27"/>
  <c r="J135" i="27"/>
  <c r="J134" i="27"/>
  <c r="J132" i="27"/>
  <c r="J131" i="27"/>
  <c r="J130" i="27"/>
  <c r="J128" i="27"/>
  <c r="J127" i="27"/>
  <c r="J126" i="27"/>
  <c r="J124" i="27"/>
  <c r="J123" i="27"/>
  <c r="J122" i="27"/>
  <c r="J121" i="27"/>
  <c r="J120" i="27"/>
  <c r="J119" i="27"/>
  <c r="J118" i="27"/>
  <c r="J116" i="27"/>
  <c r="J115" i="27"/>
  <c r="J114" i="27"/>
  <c r="J112" i="27"/>
  <c r="J111" i="27"/>
  <c r="J110" i="27"/>
  <c r="J108" i="27"/>
  <c r="J107" i="27"/>
  <c r="J106" i="27"/>
  <c r="J104" i="27"/>
  <c r="J103" i="27"/>
  <c r="J102" i="27"/>
  <c r="J100" i="27"/>
  <c r="J99" i="27"/>
  <c r="J98" i="27"/>
  <c r="J96" i="27"/>
  <c r="J95" i="27"/>
  <c r="J94" i="27"/>
  <c r="J92" i="27"/>
  <c r="J91" i="27"/>
  <c r="J90" i="27"/>
  <c r="J89" i="27"/>
  <c r="J88" i="27"/>
  <c r="J87" i="27"/>
  <c r="J86" i="27"/>
  <c r="J84" i="27"/>
  <c r="J83" i="27"/>
  <c r="J82" i="27"/>
  <c r="J80" i="27"/>
  <c r="J79" i="27"/>
  <c r="J78" i="27"/>
  <c r="J76" i="27"/>
  <c r="J75" i="27"/>
  <c r="J74" i="27"/>
  <c r="J72" i="27"/>
  <c r="J71" i="27"/>
  <c r="J70" i="27"/>
  <c r="J68" i="27"/>
  <c r="J67" i="27"/>
  <c r="J66" i="27"/>
  <c r="J64" i="27"/>
  <c r="J63" i="27"/>
  <c r="J62" i="27"/>
  <c r="J60" i="27"/>
  <c r="J59" i="27"/>
  <c r="J58" i="27"/>
  <c r="J57" i="27"/>
  <c r="J56" i="27"/>
  <c r="J55" i="27"/>
  <c r="J54" i="27"/>
  <c r="J52" i="27"/>
  <c r="J51" i="27"/>
  <c r="J50" i="27"/>
  <c r="J48" i="27"/>
  <c r="J47" i="27"/>
  <c r="J46" i="27"/>
  <c r="J44" i="27"/>
  <c r="J43" i="27"/>
  <c r="J42" i="27"/>
  <c r="J40" i="27"/>
  <c r="J39" i="27"/>
  <c r="J38" i="27"/>
  <c r="J36" i="27"/>
  <c r="J35" i="27"/>
  <c r="J34" i="27"/>
  <c r="J32" i="27"/>
  <c r="J31" i="27"/>
  <c r="J30" i="27"/>
  <c r="J28" i="27"/>
  <c r="J27" i="27"/>
  <c r="J26" i="27"/>
  <c r="J25" i="27"/>
  <c r="J24" i="27"/>
  <c r="J23" i="27"/>
  <c r="J22" i="27"/>
  <c r="J20" i="27"/>
  <c r="J19" i="27"/>
  <c r="J18" i="27"/>
  <c r="J16" i="27"/>
  <c r="J15" i="27"/>
  <c r="J14" i="27"/>
  <c r="J12" i="27"/>
  <c r="J11" i="27"/>
  <c r="J10" i="27"/>
  <c r="J779" i="28"/>
  <c r="J778" i="28"/>
  <c r="J777" i="28"/>
  <c r="J775" i="28"/>
  <c r="J774" i="28"/>
  <c r="J773" i="28"/>
  <c r="J771" i="28"/>
  <c r="J770" i="28"/>
  <c r="J769" i="28"/>
  <c r="J767" i="28"/>
  <c r="J766" i="28"/>
  <c r="J765" i="28"/>
  <c r="J763" i="28"/>
  <c r="J762" i="28"/>
  <c r="J761" i="28"/>
  <c r="J759" i="28"/>
  <c r="J758" i="28"/>
  <c r="J757" i="28"/>
  <c r="J755" i="28"/>
  <c r="J754" i="28"/>
  <c r="J753" i="28"/>
  <c r="J751" i="28"/>
  <c r="J750" i="28"/>
  <c r="J749" i="28"/>
  <c r="J747" i="28"/>
  <c r="J746" i="28"/>
  <c r="J745" i="28"/>
  <c r="J743" i="28"/>
  <c r="J742" i="28"/>
  <c r="J741" i="28"/>
  <c r="J739" i="28"/>
  <c r="J738" i="28"/>
  <c r="J737" i="28"/>
  <c r="J735" i="28"/>
  <c r="J734" i="28"/>
  <c r="J733" i="28"/>
  <c r="J731" i="28"/>
  <c r="J730" i="28"/>
  <c r="J729" i="28"/>
  <c r="J727" i="28"/>
  <c r="J726" i="28"/>
  <c r="J725" i="28"/>
  <c r="J723" i="28"/>
  <c r="J722" i="28"/>
  <c r="J721" i="28"/>
  <c r="J719" i="28"/>
  <c r="J718" i="28"/>
  <c r="J717" i="28"/>
  <c r="J715" i="28"/>
  <c r="J714" i="28"/>
  <c r="J713" i="28"/>
  <c r="J711" i="28"/>
  <c r="J710" i="28"/>
  <c r="J709" i="28"/>
  <c r="J707" i="28"/>
  <c r="J706" i="28"/>
  <c r="J705" i="28"/>
  <c r="J703" i="28"/>
  <c r="J702" i="28"/>
  <c r="J701" i="28"/>
  <c r="J699" i="28"/>
  <c r="J698" i="28"/>
  <c r="J697" i="28"/>
  <c r="J695" i="28"/>
  <c r="J694" i="28"/>
  <c r="J693" i="28"/>
  <c r="J691" i="28"/>
  <c r="J690" i="28"/>
  <c r="J689" i="28"/>
  <c r="J687" i="28"/>
  <c r="J686" i="28"/>
  <c r="J685" i="28"/>
  <c r="J683" i="28"/>
  <c r="J682" i="28"/>
  <c r="J681" i="28"/>
  <c r="J679" i="28"/>
  <c r="J678" i="28"/>
  <c r="J677" i="28"/>
  <c r="J675" i="28"/>
  <c r="J674" i="28"/>
  <c r="J673" i="28"/>
  <c r="J671" i="28"/>
  <c r="J670" i="28"/>
  <c r="J669" i="28"/>
  <c r="J667" i="28"/>
  <c r="J666" i="28"/>
  <c r="J665" i="28"/>
  <c r="J663" i="28"/>
  <c r="J662" i="28"/>
  <c r="J661" i="28"/>
  <c r="J659" i="28"/>
  <c r="J658" i="28"/>
  <c r="J657" i="28"/>
  <c r="J655" i="28"/>
  <c r="J654" i="28"/>
  <c r="J653" i="28"/>
  <c r="J651" i="28"/>
  <c r="J650" i="28"/>
  <c r="J649" i="28"/>
  <c r="J647" i="28"/>
  <c r="J646" i="28"/>
  <c r="J645" i="28"/>
  <c r="J643" i="28"/>
  <c r="J642" i="28"/>
  <c r="J641" i="28"/>
  <c r="J639" i="28"/>
  <c r="J638" i="28"/>
  <c r="J637" i="28"/>
  <c r="J635" i="28"/>
  <c r="J634" i="28"/>
  <c r="J633" i="28"/>
  <c r="J631" i="28"/>
  <c r="J630" i="28"/>
  <c r="J629" i="28"/>
  <c r="J627" i="28"/>
  <c r="J626" i="28"/>
  <c r="J625" i="28"/>
  <c r="J623" i="28"/>
  <c r="J622" i="28"/>
  <c r="J621" i="28"/>
  <c r="J619" i="28"/>
  <c r="J618" i="28"/>
  <c r="J617" i="28"/>
  <c r="J615" i="28"/>
  <c r="J614" i="28"/>
  <c r="J613" i="28"/>
  <c r="J611" i="28"/>
  <c r="J610" i="28"/>
  <c r="J609" i="28"/>
  <c r="J607" i="28"/>
  <c r="J606" i="28"/>
  <c r="J605" i="28"/>
  <c r="J603" i="28"/>
  <c r="J602" i="28"/>
  <c r="J601" i="28"/>
  <c r="J599" i="28"/>
  <c r="J598" i="28"/>
  <c r="J597" i="28"/>
  <c r="J595" i="28"/>
  <c r="J594" i="28"/>
  <c r="J593" i="28"/>
  <c r="J591" i="28"/>
  <c r="J590" i="28"/>
  <c r="J589" i="28"/>
  <c r="J587" i="28"/>
  <c r="J586" i="28"/>
  <c r="J585" i="28"/>
  <c r="J583" i="28"/>
  <c r="J582" i="28"/>
  <c r="J581" i="28"/>
  <c r="J579" i="28"/>
  <c r="J578" i="28"/>
  <c r="J577" i="28"/>
  <c r="J575" i="28"/>
  <c r="J574" i="28"/>
  <c r="J573" i="28"/>
  <c r="J571" i="28"/>
  <c r="J570" i="28"/>
  <c r="J569" i="28"/>
  <c r="J567" i="28"/>
  <c r="J566" i="28"/>
  <c r="J565" i="28"/>
  <c r="J563" i="28"/>
  <c r="J562" i="28"/>
  <c r="J561" i="28"/>
  <c r="J559" i="28"/>
  <c r="J558" i="28"/>
  <c r="J557" i="28"/>
  <c r="J555" i="28"/>
  <c r="J554" i="28"/>
  <c r="J553" i="28"/>
  <c r="J551" i="28"/>
  <c r="J550" i="28"/>
  <c r="J549" i="28"/>
  <c r="J547" i="28"/>
  <c r="J546" i="28"/>
  <c r="J545" i="28"/>
  <c r="J543" i="28"/>
  <c r="J542" i="28"/>
  <c r="J541" i="28"/>
  <c r="J539" i="28"/>
  <c r="J538" i="28"/>
  <c r="J537" i="28"/>
  <c r="J535" i="28"/>
  <c r="J534" i="28"/>
  <c r="J533" i="28"/>
  <c r="J531" i="28"/>
  <c r="J530" i="28"/>
  <c r="J529" i="28"/>
  <c r="J527" i="28"/>
  <c r="J526" i="28"/>
  <c r="J525" i="28"/>
  <c r="J523" i="28"/>
  <c r="J522" i="28"/>
  <c r="J521" i="28"/>
  <c r="J519" i="28"/>
  <c r="J518" i="28"/>
  <c r="J517" i="28"/>
  <c r="J515" i="28"/>
  <c r="J514" i="28"/>
  <c r="J513" i="28"/>
  <c r="J511" i="28"/>
  <c r="J510" i="28"/>
  <c r="J509" i="28"/>
  <c r="J507" i="28"/>
  <c r="J506" i="28"/>
  <c r="J505" i="28"/>
  <c r="J503" i="28"/>
  <c r="J502" i="28"/>
  <c r="J501" i="28"/>
  <c r="J499" i="28"/>
  <c r="J498" i="28"/>
  <c r="J497" i="28"/>
  <c r="J495" i="28"/>
  <c r="J494" i="28"/>
  <c r="J493" i="28"/>
  <c r="J491" i="28"/>
  <c r="J490" i="28"/>
  <c r="J489" i="28"/>
  <c r="J487" i="28"/>
  <c r="J486" i="28"/>
  <c r="J485" i="28"/>
  <c r="J483" i="28"/>
  <c r="J482" i="28"/>
  <c r="J481" i="28"/>
  <c r="J479" i="28"/>
  <c r="J478" i="28"/>
  <c r="J477" i="28"/>
  <c r="J475" i="28"/>
  <c r="J474" i="28"/>
  <c r="J473" i="28"/>
  <c r="J471" i="28"/>
  <c r="J470" i="28"/>
  <c r="J469" i="28"/>
  <c r="J467" i="28"/>
  <c r="J466" i="28"/>
  <c r="J465" i="28"/>
  <c r="J463" i="28"/>
  <c r="J462" i="28"/>
  <c r="J461" i="28"/>
  <c r="J459" i="28"/>
  <c r="J458" i="28"/>
  <c r="J457" i="28"/>
  <c r="J455" i="28"/>
  <c r="J454" i="28"/>
  <c r="J453" i="28"/>
  <c r="J451" i="28"/>
  <c r="J450" i="28"/>
  <c r="J449" i="28"/>
  <c r="J447" i="28"/>
  <c r="J446" i="28"/>
  <c r="J445" i="28"/>
  <c r="J443" i="28"/>
  <c r="J442" i="28"/>
  <c r="J441" i="28"/>
  <c r="J439" i="28"/>
  <c r="J438" i="28"/>
  <c r="J437" i="28"/>
  <c r="J435" i="28"/>
  <c r="J434" i="28"/>
  <c r="J433" i="28"/>
  <c r="J431" i="28"/>
  <c r="J430" i="28"/>
  <c r="J429" i="28"/>
  <c r="J427" i="28"/>
  <c r="J426" i="28"/>
  <c r="J425" i="28"/>
  <c r="J423" i="28"/>
  <c r="J422" i="28"/>
  <c r="J421" i="28"/>
  <c r="J419" i="28"/>
  <c r="J418" i="28"/>
  <c r="J417" i="28"/>
  <c r="J415" i="28"/>
  <c r="J414" i="28"/>
  <c r="J413" i="28"/>
  <c r="J411" i="28"/>
  <c r="J410" i="28"/>
  <c r="J409" i="28"/>
  <c r="J407" i="28"/>
  <c r="J406" i="28"/>
  <c r="J405" i="28"/>
  <c r="J403" i="28"/>
  <c r="J402" i="28"/>
  <c r="J401" i="28"/>
  <c r="J399" i="28"/>
  <c r="J398" i="28"/>
  <c r="J397" i="28"/>
  <c r="J395" i="28"/>
  <c r="J394" i="28"/>
  <c r="J393" i="28"/>
  <c r="J391" i="28"/>
  <c r="J390" i="28"/>
  <c r="J389" i="28"/>
  <c r="J387" i="28"/>
  <c r="J386" i="28"/>
  <c r="J385" i="28"/>
  <c r="J383" i="28"/>
  <c r="J382" i="28"/>
  <c r="J381" i="28"/>
  <c r="J379" i="28"/>
  <c r="J378" i="28"/>
  <c r="J377" i="28"/>
  <c r="J375" i="28"/>
  <c r="J374" i="28"/>
  <c r="J373" i="28"/>
  <c r="J371" i="28"/>
  <c r="J370" i="28"/>
  <c r="J369" i="28"/>
  <c r="J367" i="28"/>
  <c r="J366" i="28"/>
  <c r="J365" i="28"/>
  <c r="J363" i="28"/>
  <c r="J362" i="28"/>
  <c r="J361" i="28"/>
  <c r="J359" i="28"/>
  <c r="J358" i="28"/>
  <c r="J357" i="28"/>
  <c r="J355" i="28"/>
  <c r="J354" i="28"/>
  <c r="J353" i="28"/>
  <c r="J351" i="28"/>
  <c r="J350" i="28"/>
  <c r="J349" i="28"/>
  <c r="J347" i="28"/>
  <c r="J346" i="28"/>
  <c r="J345" i="28"/>
  <c r="J343" i="28"/>
  <c r="J342" i="28"/>
  <c r="J341" i="28"/>
  <c r="J339" i="28"/>
  <c r="J338" i="28"/>
  <c r="J337" i="28"/>
  <c r="J335" i="28"/>
  <c r="J334" i="28"/>
  <c r="J333" i="28"/>
  <c r="J331" i="28"/>
  <c r="J330" i="28"/>
  <c r="J329" i="28"/>
  <c r="J327" i="28"/>
  <c r="J326" i="28"/>
  <c r="J325" i="28"/>
  <c r="J323" i="28"/>
  <c r="J322" i="28"/>
  <c r="J321" i="28"/>
  <c r="J319" i="28"/>
  <c r="J318" i="28"/>
  <c r="J317" i="28"/>
  <c r="J315" i="28"/>
  <c r="J314" i="28"/>
  <c r="J313" i="28"/>
  <c r="J311" i="28"/>
  <c r="J310" i="28"/>
  <c r="J309" i="28"/>
  <c r="J307" i="28"/>
  <c r="J306" i="28"/>
  <c r="J305" i="28"/>
  <c r="J303" i="28"/>
  <c r="J302" i="28"/>
  <c r="J301" i="28"/>
  <c r="J299" i="28"/>
  <c r="J298" i="28"/>
  <c r="J297" i="28"/>
  <c r="J295" i="28"/>
  <c r="J294" i="28"/>
  <c r="J293" i="28"/>
  <c r="J291" i="28"/>
  <c r="J290" i="28"/>
  <c r="J289" i="28"/>
  <c r="J287" i="28"/>
  <c r="J286" i="28"/>
  <c r="J285" i="28"/>
  <c r="J283" i="28"/>
  <c r="J282" i="28"/>
  <c r="J281" i="28"/>
  <c r="J279" i="28"/>
  <c r="J278" i="28"/>
  <c r="J277" i="28"/>
  <c r="J275" i="28"/>
  <c r="J274" i="28"/>
  <c r="J273" i="28"/>
  <c r="J271" i="28"/>
  <c r="J270" i="28"/>
  <c r="J269" i="28"/>
  <c r="J267" i="28"/>
  <c r="J266" i="28"/>
  <c r="J265" i="28"/>
  <c r="J263" i="28"/>
  <c r="J262" i="28"/>
  <c r="J261" i="28"/>
  <c r="J259" i="28"/>
  <c r="J258" i="28"/>
  <c r="J257" i="28"/>
  <c r="J255" i="28"/>
  <c r="J254" i="28"/>
  <c r="J253" i="28"/>
  <c r="J251" i="28"/>
  <c r="J250" i="28"/>
  <c r="J249" i="28"/>
  <c r="J247" i="28"/>
  <c r="J246" i="28"/>
  <c r="J245" i="28"/>
  <c r="J243" i="28"/>
  <c r="J242" i="28"/>
  <c r="J241" i="28"/>
  <c r="J239" i="28"/>
  <c r="J238" i="28"/>
  <c r="J237" i="28"/>
  <c r="J235" i="28"/>
  <c r="J234" i="28"/>
  <c r="J233" i="28"/>
  <c r="J231" i="28"/>
  <c r="J230" i="28"/>
  <c r="J229" i="28"/>
  <c r="J227" i="28"/>
  <c r="J226" i="28"/>
  <c r="J225" i="28"/>
  <c r="J223" i="28"/>
  <c r="J222" i="28"/>
  <c r="J221" i="28"/>
  <c r="J219" i="28"/>
  <c r="J218" i="28"/>
  <c r="J217" i="28"/>
  <c r="J215" i="28"/>
  <c r="J214" i="28"/>
  <c r="J213" i="28"/>
  <c r="J211" i="28"/>
  <c r="J210" i="28"/>
  <c r="J209" i="28"/>
  <c r="J207" i="28"/>
  <c r="J206" i="28"/>
  <c r="J205" i="28"/>
  <c r="J203" i="28"/>
  <c r="J202" i="28"/>
  <c r="J201" i="28"/>
  <c r="J199" i="28"/>
  <c r="J198" i="28"/>
  <c r="J197" i="28"/>
  <c r="J195" i="28"/>
  <c r="J194" i="28"/>
  <c r="J193" i="28"/>
  <c r="J191" i="28"/>
  <c r="J190" i="28"/>
  <c r="J189" i="28"/>
  <c r="J187" i="28"/>
  <c r="J186" i="28"/>
  <c r="J185" i="28"/>
  <c r="J183" i="28"/>
  <c r="J182" i="28"/>
  <c r="J181" i="28"/>
  <c r="J179" i="28"/>
  <c r="J178" i="28"/>
  <c r="J177" i="28"/>
  <c r="J175" i="28"/>
  <c r="J174" i="28"/>
  <c r="J173" i="28"/>
  <c r="J171" i="28"/>
  <c r="J170" i="28"/>
  <c r="J169" i="28"/>
  <c r="J167" i="28"/>
  <c r="J166" i="28"/>
  <c r="J165" i="28"/>
  <c r="J163" i="28"/>
  <c r="J162" i="28"/>
  <c r="J161" i="28"/>
  <c r="J159" i="28"/>
  <c r="J158" i="28"/>
  <c r="J157" i="28"/>
  <c r="J155" i="28"/>
  <c r="J154" i="28"/>
  <c r="J153" i="28"/>
  <c r="J151" i="28"/>
  <c r="J150" i="28"/>
  <c r="J149" i="28"/>
  <c r="J147" i="28"/>
  <c r="J146" i="28"/>
  <c r="J145" i="28"/>
  <c r="J143" i="28"/>
  <c r="J142" i="28"/>
  <c r="J141" i="28"/>
  <c r="J139" i="28"/>
  <c r="J138" i="28"/>
  <c r="J137" i="28"/>
  <c r="J135" i="28"/>
  <c r="J134" i="28"/>
  <c r="J133" i="28"/>
  <c r="J131" i="28"/>
  <c r="J130" i="28"/>
  <c r="J129" i="28"/>
  <c r="J127" i="28"/>
  <c r="J126" i="28"/>
  <c r="J125" i="28"/>
  <c r="J123" i="28"/>
  <c r="J122" i="28"/>
  <c r="J121" i="28"/>
  <c r="J119" i="28"/>
  <c r="J118" i="28"/>
  <c r="J117" i="28"/>
  <c r="J115" i="28"/>
  <c r="J114" i="28"/>
  <c r="J113" i="28"/>
  <c r="J111" i="28"/>
  <c r="J110" i="28"/>
  <c r="J109" i="28"/>
  <c r="J107" i="28"/>
  <c r="J106" i="28"/>
  <c r="J105" i="28"/>
  <c r="J103" i="28"/>
  <c r="J102" i="28"/>
  <c r="J101" i="28"/>
  <c r="J99" i="28"/>
  <c r="J98" i="28"/>
  <c r="J97" i="28"/>
  <c r="J95" i="28"/>
  <c r="J94" i="28"/>
  <c r="J93" i="28"/>
  <c r="J91" i="28"/>
  <c r="J90" i="28"/>
  <c r="J89" i="28"/>
  <c r="J87" i="28"/>
  <c r="J86" i="28"/>
  <c r="J85" i="28"/>
  <c r="J83" i="28"/>
  <c r="J82" i="28"/>
  <c r="J81" i="28"/>
  <c r="J79" i="28"/>
  <c r="J78" i="28"/>
  <c r="J77" i="28"/>
  <c r="J75" i="28"/>
  <c r="J74" i="28"/>
  <c r="J73" i="28"/>
  <c r="J71" i="28"/>
  <c r="J70" i="28"/>
  <c r="J69" i="28"/>
  <c r="J67" i="28"/>
  <c r="J66" i="28"/>
  <c r="J65" i="28"/>
  <c r="J63" i="28"/>
  <c r="J62" i="28"/>
  <c r="J61" i="28"/>
  <c r="J59" i="28"/>
  <c r="J58" i="28"/>
  <c r="J57" i="28"/>
  <c r="J55" i="28"/>
  <c r="J54" i="28"/>
  <c r="J53" i="28"/>
  <c r="J51" i="28"/>
  <c r="J50" i="28"/>
  <c r="J49" i="28"/>
  <c r="J47" i="28"/>
  <c r="J46" i="28"/>
  <c r="J45" i="28"/>
  <c r="J43" i="28"/>
  <c r="J42" i="28"/>
  <c r="J41" i="28"/>
  <c r="J39" i="28"/>
  <c r="J38" i="28"/>
  <c r="J37" i="28"/>
  <c r="J35" i="28"/>
  <c r="J34" i="28"/>
  <c r="J33" i="28"/>
  <c r="J31" i="28"/>
  <c r="J30" i="28"/>
  <c r="J29" i="28"/>
  <c r="J27" i="28"/>
  <c r="J26" i="28"/>
  <c r="J25" i="28"/>
  <c r="J23" i="28"/>
  <c r="J22" i="28"/>
  <c r="J21" i="28"/>
  <c r="J19" i="28"/>
  <c r="J18" i="28"/>
  <c r="J17" i="28"/>
  <c r="J15" i="28"/>
  <c r="J14" i="28"/>
  <c r="J13" i="28"/>
  <c r="J11" i="28"/>
  <c r="J10" i="28"/>
  <c r="J9" i="28"/>
  <c r="J778" i="29"/>
  <c r="J777" i="29"/>
  <c r="J776" i="29"/>
  <c r="J774" i="29"/>
  <c r="J773" i="29"/>
  <c r="J772" i="29"/>
  <c r="J770" i="29"/>
  <c r="J769" i="29"/>
  <c r="J768" i="29"/>
  <c r="J766" i="29"/>
  <c r="J765" i="29"/>
  <c r="J764" i="29"/>
  <c r="J762" i="29"/>
  <c r="J761" i="29"/>
  <c r="J760" i="29"/>
  <c r="J758" i="29"/>
  <c r="J757" i="29"/>
  <c r="J756" i="29"/>
  <c r="J754" i="29"/>
  <c r="J753" i="29"/>
  <c r="J752" i="29"/>
  <c r="J750" i="29"/>
  <c r="J749" i="29"/>
  <c r="J748" i="29"/>
  <c r="J746" i="29"/>
  <c r="J745" i="29"/>
  <c r="J744" i="29"/>
  <c r="J742" i="29"/>
  <c r="J741" i="29"/>
  <c r="J740" i="29"/>
  <c r="J738" i="29"/>
  <c r="J737" i="29"/>
  <c r="J736" i="29"/>
  <c r="J734" i="29"/>
  <c r="J733" i="29"/>
  <c r="J732" i="29"/>
  <c r="J730" i="29"/>
  <c r="J729" i="29"/>
  <c r="J728" i="29"/>
  <c r="J726" i="29"/>
  <c r="J725" i="29"/>
  <c r="J724" i="29"/>
  <c r="J722" i="29"/>
  <c r="J721" i="29"/>
  <c r="J720" i="29"/>
  <c r="J718" i="29"/>
  <c r="J717" i="29"/>
  <c r="J716" i="29"/>
  <c r="J714" i="29"/>
  <c r="J713" i="29"/>
  <c r="J712" i="29"/>
  <c r="J710" i="29"/>
  <c r="J709" i="29"/>
  <c r="J708" i="29"/>
  <c r="J706" i="29"/>
  <c r="J705" i="29"/>
  <c r="J704" i="29"/>
  <c r="J702" i="29"/>
  <c r="J701" i="29"/>
  <c r="J700" i="29"/>
  <c r="J698" i="29"/>
  <c r="J697" i="29"/>
  <c r="J696" i="29"/>
  <c r="J694" i="29"/>
  <c r="J693" i="29"/>
  <c r="J692" i="29"/>
  <c r="J690" i="29"/>
  <c r="J689" i="29"/>
  <c r="J688" i="29"/>
  <c r="J686" i="29"/>
  <c r="J685" i="29"/>
  <c r="J684" i="29"/>
  <c r="J682" i="29"/>
  <c r="J681" i="29"/>
  <c r="J680" i="29"/>
  <c r="J678" i="29"/>
  <c r="J677" i="29"/>
  <c r="J676" i="29"/>
  <c r="J674" i="29"/>
  <c r="J673" i="29"/>
  <c r="J672" i="29"/>
  <c r="J670" i="29"/>
  <c r="J669" i="29"/>
  <c r="J668" i="29"/>
  <c r="J666" i="29"/>
  <c r="J665" i="29"/>
  <c r="J664" i="29"/>
  <c r="J662" i="29"/>
  <c r="J661" i="29"/>
  <c r="J660" i="29"/>
  <c r="J658" i="29"/>
  <c r="J657" i="29"/>
  <c r="J656" i="29"/>
  <c r="J654" i="29"/>
  <c r="J653" i="29"/>
  <c r="J652" i="29"/>
  <c r="J650" i="29"/>
  <c r="J649" i="29"/>
  <c r="J648" i="29"/>
  <c r="J646" i="29"/>
  <c r="J645" i="29"/>
  <c r="J644" i="29"/>
  <c r="J642" i="29"/>
  <c r="J641" i="29"/>
  <c r="J640" i="29"/>
  <c r="J638" i="29"/>
  <c r="J637" i="29"/>
  <c r="J636" i="29"/>
  <c r="J634" i="29"/>
  <c r="J633" i="29"/>
  <c r="J632" i="29"/>
  <c r="J630" i="29"/>
  <c r="J629" i="29"/>
  <c r="J628" i="29"/>
  <c r="J626" i="29"/>
  <c r="J625" i="29"/>
  <c r="J624" i="29"/>
  <c r="J622" i="29"/>
  <c r="J621" i="29"/>
  <c r="J620" i="29"/>
  <c r="J618" i="29"/>
  <c r="J617" i="29"/>
  <c r="J616" i="29"/>
  <c r="J614" i="29"/>
  <c r="J613" i="29"/>
  <c r="J612" i="29"/>
  <c r="J610" i="29"/>
  <c r="J609" i="29"/>
  <c r="J608" i="29"/>
  <c r="J606" i="29"/>
  <c r="J605" i="29"/>
  <c r="J604" i="29"/>
  <c r="J602" i="29"/>
  <c r="J601" i="29"/>
  <c r="J600" i="29"/>
  <c r="J598" i="29"/>
  <c r="J597" i="29"/>
  <c r="J596" i="29"/>
  <c r="J594" i="29"/>
  <c r="J593" i="29"/>
  <c r="J592" i="29"/>
  <c r="J590" i="29"/>
  <c r="J589" i="29"/>
  <c r="J588" i="29"/>
  <c r="J586" i="29"/>
  <c r="J585" i="29"/>
  <c r="J584" i="29"/>
  <c r="J582" i="29"/>
  <c r="J581" i="29"/>
  <c r="J580" i="29"/>
  <c r="J578" i="29"/>
  <c r="J577" i="29"/>
  <c r="J576" i="29"/>
  <c r="J574" i="29"/>
  <c r="J573" i="29"/>
  <c r="J572" i="29"/>
  <c r="J570" i="29"/>
  <c r="J569" i="29"/>
  <c r="J568" i="29"/>
  <c r="J566" i="29"/>
  <c r="J565" i="29"/>
  <c r="J564" i="29"/>
  <c r="J562" i="29"/>
  <c r="J561" i="29"/>
  <c r="J560" i="29"/>
  <c r="J558" i="29"/>
  <c r="J557" i="29"/>
  <c r="J556" i="29"/>
  <c r="J554" i="29"/>
  <c r="J553" i="29"/>
  <c r="J552" i="29"/>
  <c r="J550" i="29"/>
  <c r="J549" i="29"/>
  <c r="J548" i="29"/>
  <c r="J546" i="29"/>
  <c r="J545" i="29"/>
  <c r="J544" i="29"/>
  <c r="J542" i="29"/>
  <c r="J541" i="29"/>
  <c r="J540" i="29"/>
  <c r="J538" i="29"/>
  <c r="J537" i="29"/>
  <c r="J536" i="29"/>
  <c r="J534" i="29"/>
  <c r="J533" i="29"/>
  <c r="J532" i="29"/>
  <c r="J530" i="29"/>
  <c r="J529" i="29"/>
  <c r="J528" i="29"/>
  <c r="J526" i="29"/>
  <c r="J525" i="29"/>
  <c r="J524" i="29"/>
  <c r="J522" i="29"/>
  <c r="J521" i="29"/>
  <c r="J520" i="29"/>
  <c r="J518" i="29"/>
  <c r="J517" i="29"/>
  <c r="J516" i="29"/>
  <c r="J514" i="29"/>
  <c r="J513" i="29"/>
  <c r="J512" i="29"/>
  <c r="J510" i="29"/>
  <c r="J509" i="29"/>
  <c r="J508" i="29"/>
  <c r="J506" i="29"/>
  <c r="J505" i="29"/>
  <c r="J504" i="29"/>
  <c r="J502" i="29"/>
  <c r="J501" i="29"/>
  <c r="J500" i="29"/>
  <c r="J498" i="29"/>
  <c r="J497" i="29"/>
  <c r="J496" i="29"/>
  <c r="J494" i="29"/>
  <c r="J493" i="29"/>
  <c r="J492" i="29"/>
  <c r="J490" i="29"/>
  <c r="J489" i="29"/>
  <c r="J488" i="29"/>
  <c r="J486" i="29"/>
  <c r="J485" i="29"/>
  <c r="J484" i="29"/>
  <c r="J482" i="29"/>
  <c r="J481" i="29"/>
  <c r="J480" i="29"/>
  <c r="J478" i="29"/>
  <c r="J477" i="29"/>
  <c r="J476" i="29"/>
  <c r="J474" i="29"/>
  <c r="J473" i="29"/>
  <c r="J472" i="29"/>
  <c r="J470" i="29"/>
  <c r="J469" i="29"/>
  <c r="J468" i="29"/>
  <c r="J466" i="29"/>
  <c r="J465" i="29"/>
  <c r="J464" i="29"/>
  <c r="J462" i="29"/>
  <c r="J461" i="29"/>
  <c r="J460" i="29"/>
  <c r="J458" i="29"/>
  <c r="J457" i="29"/>
  <c r="J456" i="29"/>
  <c r="J454" i="29"/>
  <c r="J453" i="29"/>
  <c r="J452" i="29"/>
  <c r="J450" i="29"/>
  <c r="J449" i="29"/>
  <c r="J448" i="29"/>
  <c r="J446" i="29"/>
  <c r="J445" i="29"/>
  <c r="J444" i="29"/>
  <c r="J442" i="29"/>
  <c r="J441" i="29"/>
  <c r="J440" i="29"/>
  <c r="J438" i="29"/>
  <c r="J437" i="29"/>
  <c r="J436" i="29"/>
  <c r="J434" i="29"/>
  <c r="J433" i="29"/>
  <c r="J432" i="29"/>
  <c r="J430" i="29"/>
  <c r="J429" i="29"/>
  <c r="J428" i="29"/>
  <c r="J426" i="29"/>
  <c r="J425" i="29"/>
  <c r="J424" i="29"/>
  <c r="J422" i="29"/>
  <c r="J421" i="29"/>
  <c r="J420" i="29"/>
  <c r="J418" i="29"/>
  <c r="J417" i="29"/>
  <c r="J416" i="29"/>
  <c r="J414" i="29"/>
  <c r="J413" i="29"/>
  <c r="J412" i="29"/>
  <c r="J410" i="29"/>
  <c r="J409" i="29"/>
  <c r="J408" i="29"/>
  <c r="J406" i="29"/>
  <c r="J405" i="29"/>
  <c r="J404" i="29"/>
  <c r="J402" i="29"/>
  <c r="J401" i="29"/>
  <c r="J400" i="29"/>
  <c r="J398" i="29"/>
  <c r="J397" i="29"/>
  <c r="J396" i="29"/>
  <c r="J394" i="29"/>
  <c r="J393" i="29"/>
  <c r="J392" i="29"/>
  <c r="J390" i="29"/>
  <c r="J389" i="29"/>
  <c r="J388" i="29"/>
  <c r="J386" i="29"/>
  <c r="J385" i="29"/>
  <c r="J384" i="29"/>
  <c r="J382" i="29"/>
  <c r="J381" i="29"/>
  <c r="J380" i="29"/>
  <c r="J378" i="29"/>
  <c r="J377" i="29"/>
  <c r="J376" i="29"/>
  <c r="J374" i="29"/>
  <c r="J373" i="29"/>
  <c r="J372" i="29"/>
  <c r="J370" i="29"/>
  <c r="J369" i="29"/>
  <c r="J368" i="29"/>
  <c r="J366" i="29"/>
  <c r="J365" i="29"/>
  <c r="J364" i="29"/>
  <c r="J362" i="29"/>
  <c r="J361" i="29"/>
  <c r="J360" i="29"/>
  <c r="J358" i="29"/>
  <c r="J357" i="29"/>
  <c r="J356" i="29"/>
  <c r="J354" i="29"/>
  <c r="J353" i="29"/>
  <c r="J352" i="29"/>
  <c r="J350" i="29"/>
  <c r="J349" i="29"/>
  <c r="J348" i="29"/>
  <c r="J346" i="29"/>
  <c r="J345" i="29"/>
  <c r="J344" i="29"/>
  <c r="J342" i="29"/>
  <c r="J341" i="29"/>
  <c r="J340" i="29"/>
  <c r="J338" i="29"/>
  <c r="J337" i="29"/>
  <c r="J336" i="29"/>
  <c r="J334" i="29"/>
  <c r="J333" i="29"/>
  <c r="J332" i="29"/>
  <c r="J330" i="29"/>
  <c r="J329" i="29"/>
  <c r="J328" i="29"/>
  <c r="J326" i="29"/>
  <c r="J325" i="29"/>
  <c r="J324" i="29"/>
  <c r="J322" i="29"/>
  <c r="J321" i="29"/>
  <c r="J320" i="29"/>
  <c r="J318" i="29"/>
  <c r="J317" i="29"/>
  <c r="J316" i="29"/>
  <c r="J314" i="29"/>
  <c r="J313" i="29"/>
  <c r="J312" i="29"/>
  <c r="J310" i="29"/>
  <c r="J309" i="29"/>
  <c r="J308" i="29"/>
  <c r="J306" i="29"/>
  <c r="J305" i="29"/>
  <c r="J304" i="29"/>
  <c r="J302" i="29"/>
  <c r="J301" i="29"/>
  <c r="J300" i="29"/>
  <c r="J298" i="29"/>
  <c r="J297" i="29"/>
  <c r="J296" i="29"/>
  <c r="J294" i="29"/>
  <c r="J293" i="29"/>
  <c r="J292" i="29"/>
  <c r="J290" i="29"/>
  <c r="J289" i="29"/>
  <c r="J288" i="29"/>
  <c r="J286" i="29"/>
  <c r="J285" i="29"/>
  <c r="J284" i="29"/>
  <c r="J282" i="29"/>
  <c r="J281" i="29"/>
  <c r="J280" i="29"/>
  <c r="J278" i="29"/>
  <c r="J277" i="29"/>
  <c r="J276" i="29"/>
  <c r="J274" i="29"/>
  <c r="J273" i="29"/>
  <c r="J272" i="29"/>
  <c r="J270" i="29"/>
  <c r="J269" i="29"/>
  <c r="J268" i="29"/>
  <c r="J266" i="29"/>
  <c r="J265" i="29"/>
  <c r="J264" i="29"/>
  <c r="J262" i="29"/>
  <c r="J261" i="29"/>
  <c r="J260" i="29"/>
  <c r="J258" i="29"/>
  <c r="J257" i="29"/>
  <c r="J256" i="29"/>
  <c r="J254" i="29"/>
  <c r="J253" i="29"/>
  <c r="J252" i="29"/>
  <c r="J250" i="29"/>
  <c r="J249" i="29"/>
  <c r="J248" i="29"/>
  <c r="J246" i="29"/>
  <c r="J245" i="29"/>
  <c r="J244" i="29"/>
  <c r="J242" i="29"/>
  <c r="J241" i="29"/>
  <c r="J240" i="29"/>
  <c r="J238" i="29"/>
  <c r="J237" i="29"/>
  <c r="J236" i="29"/>
  <c r="J234" i="29"/>
  <c r="J233" i="29"/>
  <c r="J232" i="29"/>
  <c r="J230" i="29"/>
  <c r="J229" i="29"/>
  <c r="J228" i="29"/>
  <c r="J226" i="29"/>
  <c r="J225" i="29"/>
  <c r="J224" i="29"/>
  <c r="J222" i="29"/>
  <c r="J221" i="29"/>
  <c r="J220" i="29"/>
  <c r="J218" i="29"/>
  <c r="J217" i="29"/>
  <c r="J216" i="29"/>
  <c r="J214" i="29"/>
  <c r="J213" i="29"/>
  <c r="J212" i="29"/>
  <c r="J210" i="29"/>
  <c r="J209" i="29"/>
  <c r="J208" i="29"/>
  <c r="J206" i="29"/>
  <c r="J205" i="29"/>
  <c r="J204" i="29"/>
  <c r="J202" i="29"/>
  <c r="J201" i="29"/>
  <c r="J200" i="29"/>
  <c r="J198" i="29"/>
  <c r="J197" i="29"/>
  <c r="J196" i="29"/>
  <c r="J194" i="29"/>
  <c r="J193" i="29"/>
  <c r="J192" i="29"/>
  <c r="J190" i="29"/>
  <c r="J189" i="29"/>
  <c r="J188" i="29"/>
  <c r="J186" i="29"/>
  <c r="J185" i="29"/>
  <c r="J184" i="29"/>
  <c r="J182" i="29"/>
  <c r="J181" i="29"/>
  <c r="J180" i="29"/>
  <c r="J178" i="29"/>
  <c r="J177" i="29"/>
  <c r="J176" i="29"/>
  <c r="J174" i="29"/>
  <c r="J173" i="29"/>
  <c r="J172" i="29"/>
  <c r="J170" i="29"/>
  <c r="J169" i="29"/>
  <c r="J168" i="29"/>
  <c r="J166" i="29"/>
  <c r="J165" i="29"/>
  <c r="J164" i="29"/>
  <c r="J162" i="29"/>
  <c r="J161" i="29"/>
  <c r="J160" i="29"/>
  <c r="J158" i="29"/>
  <c r="J157" i="29"/>
  <c r="J156" i="29"/>
  <c r="J154" i="29"/>
  <c r="J153" i="29"/>
  <c r="J152" i="29"/>
  <c r="J150" i="29"/>
  <c r="J149" i="29"/>
  <c r="J148" i="29"/>
  <c r="J146" i="29"/>
  <c r="J145" i="29"/>
  <c r="J144" i="29"/>
  <c r="J142" i="29"/>
  <c r="J141" i="29"/>
  <c r="J140" i="29"/>
  <c r="J138" i="29"/>
  <c r="J137" i="29"/>
  <c r="J136" i="29"/>
  <c r="J134" i="29"/>
  <c r="J133" i="29"/>
  <c r="J132" i="29"/>
  <c r="J130" i="29"/>
  <c r="J129" i="29"/>
  <c r="J128" i="29"/>
  <c r="J126" i="29"/>
  <c r="J125" i="29"/>
  <c r="J124" i="29"/>
  <c r="J122" i="29"/>
  <c r="J121" i="29"/>
  <c r="J120" i="29"/>
  <c r="J118" i="29"/>
  <c r="J117" i="29"/>
  <c r="J116" i="29"/>
  <c r="J114" i="29"/>
  <c r="J113" i="29"/>
  <c r="J112" i="29"/>
  <c r="J110" i="29"/>
  <c r="J109" i="29"/>
  <c r="J108" i="29"/>
  <c r="J106" i="29"/>
  <c r="J105" i="29"/>
  <c r="J104" i="29"/>
  <c r="J102" i="29"/>
  <c r="J101" i="29"/>
  <c r="J100" i="29"/>
  <c r="J98" i="29"/>
  <c r="J97" i="29"/>
  <c r="J96" i="29"/>
  <c r="J94" i="29"/>
  <c r="J93" i="29"/>
  <c r="J92" i="29"/>
  <c r="J90" i="29"/>
  <c r="J89" i="29"/>
  <c r="J88" i="29"/>
  <c r="J86" i="29"/>
  <c r="J85" i="29"/>
  <c r="J84" i="29"/>
  <c r="J82" i="29"/>
  <c r="J81" i="29"/>
  <c r="J80" i="29"/>
  <c r="J78" i="29"/>
  <c r="J77" i="29"/>
  <c r="J76" i="29"/>
  <c r="J74" i="29"/>
  <c r="J73" i="29"/>
  <c r="J72" i="29"/>
  <c r="J70" i="29"/>
  <c r="J69" i="29"/>
  <c r="J68" i="29"/>
  <c r="J66" i="29"/>
  <c r="J65" i="29"/>
  <c r="J64" i="29"/>
  <c r="J62" i="29"/>
  <c r="J61" i="29"/>
  <c r="J60" i="29"/>
  <c r="J58" i="29"/>
  <c r="J57" i="29"/>
  <c r="J56" i="29"/>
  <c r="J54" i="29"/>
  <c r="J53" i="29"/>
  <c r="J52" i="29"/>
  <c r="J50" i="29"/>
  <c r="J49" i="29"/>
  <c r="J48" i="29"/>
  <c r="J46" i="29"/>
  <c r="J45" i="29"/>
  <c r="J44" i="29"/>
  <c r="J42" i="29"/>
  <c r="J41" i="29"/>
  <c r="J40" i="29"/>
  <c r="J38" i="29"/>
  <c r="J37" i="29"/>
  <c r="J36" i="29"/>
  <c r="J34" i="29"/>
  <c r="J33" i="29"/>
  <c r="J32" i="29"/>
  <c r="J30" i="29"/>
  <c r="J29" i="29"/>
  <c r="J28" i="29"/>
  <c r="J26" i="29"/>
  <c r="J25" i="29"/>
  <c r="J24" i="29"/>
  <c r="J22" i="29"/>
  <c r="J21" i="29"/>
  <c r="J20" i="29"/>
  <c r="J18" i="29"/>
  <c r="J17" i="29"/>
  <c r="J16" i="29"/>
  <c r="J14" i="29"/>
  <c r="J13" i="29"/>
  <c r="J12" i="29"/>
  <c r="J10" i="29"/>
  <c r="J9" i="29"/>
  <c r="J478" i="26"/>
  <c r="J477" i="26"/>
  <c r="J476" i="26"/>
  <c r="J474" i="26"/>
  <c r="J473" i="26"/>
  <c r="J472" i="26"/>
  <c r="J470" i="26"/>
  <c r="J469" i="26"/>
  <c r="J468" i="26"/>
  <c r="J466" i="26"/>
  <c r="J465" i="26"/>
  <c r="J464" i="26"/>
  <c r="J462" i="26"/>
  <c r="J461" i="26"/>
  <c r="J460" i="26"/>
  <c r="J458" i="26"/>
  <c r="J457" i="26"/>
  <c r="J456" i="26"/>
  <c r="J454" i="26"/>
  <c r="J453" i="26"/>
  <c r="J452" i="26"/>
  <c r="J450" i="26"/>
  <c r="J449" i="26"/>
  <c r="J448" i="26"/>
  <c r="J446" i="26"/>
  <c r="J445" i="26"/>
  <c r="J444" i="26"/>
  <c r="J442" i="26"/>
  <c r="J441" i="26"/>
  <c r="J440" i="26"/>
  <c r="J438" i="26"/>
  <c r="J437" i="26"/>
  <c r="J436" i="26"/>
  <c r="J434" i="26"/>
  <c r="J433" i="26"/>
  <c r="J432" i="26"/>
  <c r="J430" i="26"/>
  <c r="J429" i="26"/>
  <c r="J428" i="26"/>
  <c r="J426" i="26"/>
  <c r="J425" i="26"/>
  <c r="J424" i="26"/>
  <c r="J422" i="26"/>
  <c r="J421" i="26"/>
  <c r="J420" i="26"/>
  <c r="J418" i="26"/>
  <c r="J417" i="26"/>
  <c r="J416" i="26"/>
  <c r="J414" i="26"/>
  <c r="J413" i="26"/>
  <c r="J412" i="26"/>
  <c r="J410" i="26"/>
  <c r="J409" i="26"/>
  <c r="J408" i="26"/>
  <c r="J406" i="26"/>
  <c r="J405" i="26"/>
  <c r="J404" i="26"/>
  <c r="J402" i="26"/>
  <c r="J401" i="26"/>
  <c r="J400" i="26"/>
  <c r="J398" i="26"/>
  <c r="J397" i="26"/>
  <c r="J396" i="26"/>
  <c r="J394" i="26"/>
  <c r="J393" i="26"/>
  <c r="J392" i="26"/>
  <c r="J390" i="26"/>
  <c r="J389" i="26"/>
  <c r="J388" i="26"/>
  <c r="J386" i="26"/>
  <c r="J385" i="26"/>
  <c r="J384" i="26"/>
  <c r="J382" i="26"/>
  <c r="J381" i="26"/>
  <c r="J380" i="26"/>
  <c r="J378" i="26"/>
  <c r="J377" i="26"/>
  <c r="J376" i="26"/>
  <c r="J374" i="26"/>
  <c r="J373" i="26"/>
  <c r="J372" i="26"/>
  <c r="J370" i="26"/>
  <c r="J369" i="26"/>
  <c r="J368" i="26"/>
  <c r="J366" i="26"/>
  <c r="J365" i="26"/>
  <c r="J364" i="26"/>
  <c r="J362" i="26"/>
  <c r="J361" i="26"/>
  <c r="J360" i="26"/>
  <c r="J358" i="26"/>
  <c r="J357" i="26"/>
  <c r="J356" i="26"/>
  <c r="J354" i="26"/>
  <c r="J353" i="26"/>
  <c r="J352" i="26"/>
  <c r="J350" i="26"/>
  <c r="J349" i="26"/>
  <c r="J348" i="26"/>
  <c r="J346" i="26"/>
  <c r="J345" i="26"/>
  <c r="J344" i="26"/>
  <c r="J342" i="26"/>
  <c r="J341" i="26"/>
  <c r="J340" i="26"/>
  <c r="J338" i="26"/>
  <c r="J337" i="26"/>
  <c r="J336" i="26"/>
  <c r="J334" i="26"/>
  <c r="J333" i="26"/>
  <c r="J332" i="26"/>
  <c r="J330" i="26"/>
  <c r="J329" i="26"/>
  <c r="J328" i="26"/>
  <c r="J326" i="26"/>
  <c r="J325" i="26"/>
  <c r="J324" i="26"/>
  <c r="J322" i="26"/>
  <c r="J321" i="26"/>
  <c r="J320" i="26"/>
  <c r="J318" i="26"/>
  <c r="J317" i="26"/>
  <c r="J316" i="26"/>
  <c r="J314" i="26"/>
  <c r="J313" i="26"/>
  <c r="J312" i="26"/>
  <c r="J310" i="26"/>
  <c r="J309" i="26"/>
  <c r="J308" i="26"/>
  <c r="J306" i="26"/>
  <c r="J305" i="26"/>
  <c r="J304" i="26"/>
  <c r="J302" i="26"/>
  <c r="J301" i="26"/>
  <c r="J300" i="26"/>
  <c r="J298" i="26"/>
  <c r="J297" i="26"/>
  <c r="J296" i="26"/>
  <c r="J294" i="26"/>
  <c r="J293" i="26"/>
  <c r="J292" i="26"/>
  <c r="J290" i="26"/>
  <c r="J289" i="26"/>
  <c r="J288" i="26"/>
  <c r="J286" i="26"/>
  <c r="J285" i="26"/>
  <c r="J284" i="26"/>
  <c r="J282" i="26"/>
  <c r="J281" i="26"/>
  <c r="J280" i="26"/>
  <c r="J278" i="26"/>
  <c r="J277" i="26"/>
  <c r="J276" i="26"/>
  <c r="J274" i="26"/>
  <c r="J273" i="26"/>
  <c r="J272" i="26"/>
  <c r="J270" i="26"/>
  <c r="J269" i="26"/>
  <c r="J268" i="26"/>
  <c r="J266" i="26"/>
  <c r="J265" i="26"/>
  <c r="J264" i="26"/>
  <c r="J262" i="26"/>
  <c r="J261" i="26"/>
  <c r="J260" i="26"/>
  <c r="J258" i="26"/>
  <c r="J257" i="26"/>
  <c r="J256" i="26"/>
  <c r="J254" i="26"/>
  <c r="J253" i="26"/>
  <c r="J252" i="26"/>
  <c r="J250" i="26"/>
  <c r="J249" i="26"/>
  <c r="J248" i="26"/>
  <c r="J246" i="26"/>
  <c r="J245" i="26"/>
  <c r="J244" i="26"/>
  <c r="J242" i="26"/>
  <c r="J241" i="26"/>
  <c r="J240" i="26"/>
  <c r="J238" i="26"/>
  <c r="J237" i="26"/>
  <c r="J236" i="26"/>
  <c r="J234" i="26"/>
  <c r="J233" i="26"/>
  <c r="J232" i="26"/>
  <c r="J230" i="26"/>
  <c r="J229" i="26"/>
  <c r="J228" i="26"/>
  <c r="J226" i="26"/>
  <c r="J225" i="26"/>
  <c r="J224" i="26"/>
  <c r="J222" i="26"/>
  <c r="J221" i="26"/>
  <c r="J220" i="26"/>
  <c r="J218" i="26"/>
  <c r="J217" i="26"/>
  <c r="J216" i="26"/>
  <c r="J214" i="26"/>
  <c r="J213" i="26"/>
  <c r="J212" i="26"/>
  <c r="J210" i="26"/>
  <c r="J209" i="26"/>
  <c r="J208" i="26"/>
  <c r="J206" i="26"/>
  <c r="J205" i="26"/>
  <c r="J204" i="26"/>
  <c r="J202" i="26"/>
  <c r="J201" i="26"/>
  <c r="J200" i="26"/>
  <c r="J198" i="26"/>
  <c r="J197" i="26"/>
  <c r="J196" i="26"/>
  <c r="J194" i="26"/>
  <c r="J193" i="26"/>
  <c r="J192" i="26"/>
  <c r="J190" i="26"/>
  <c r="J189" i="26"/>
  <c r="J188" i="26"/>
  <c r="J186" i="26"/>
  <c r="J185" i="26"/>
  <c r="J184" i="26"/>
  <c r="J182" i="26"/>
  <c r="J181" i="26"/>
  <c r="J180" i="26"/>
  <c r="J178" i="26"/>
  <c r="J177" i="26"/>
  <c r="J176" i="26"/>
  <c r="J174" i="26"/>
  <c r="J173" i="26"/>
  <c r="J172" i="26"/>
  <c r="J170" i="26"/>
  <c r="J169" i="26"/>
  <c r="J168" i="26"/>
  <c r="J166" i="26"/>
  <c r="J165" i="26"/>
  <c r="J164" i="26"/>
  <c r="J162" i="26"/>
  <c r="J161" i="26"/>
  <c r="J160" i="26"/>
  <c r="J158" i="26"/>
  <c r="J157" i="26"/>
  <c r="J156" i="26"/>
  <c r="J154" i="26"/>
  <c r="J153" i="26"/>
  <c r="J152" i="26"/>
  <c r="J150" i="26"/>
  <c r="J149" i="26"/>
  <c r="J148" i="26"/>
  <c r="J146" i="26"/>
  <c r="J145" i="26"/>
  <c r="J144" i="26"/>
  <c r="J142" i="26"/>
  <c r="J141" i="26"/>
  <c r="J140" i="26"/>
  <c r="J138" i="26"/>
  <c r="J137" i="26"/>
  <c r="J136" i="26"/>
  <c r="J134" i="26"/>
  <c r="J133" i="26"/>
  <c r="J132" i="26"/>
  <c r="J130" i="26"/>
  <c r="J129" i="26"/>
  <c r="J128" i="26"/>
  <c r="J126" i="26"/>
  <c r="J125" i="26"/>
  <c r="J124" i="26"/>
  <c r="J122" i="26"/>
  <c r="J121" i="26"/>
  <c r="J120" i="26"/>
  <c r="J118" i="26"/>
  <c r="J117" i="26"/>
  <c r="J116" i="26"/>
  <c r="J114" i="26"/>
  <c r="J113" i="26"/>
  <c r="J112" i="26"/>
  <c r="J110" i="26"/>
  <c r="J109" i="26"/>
  <c r="J108" i="26"/>
  <c r="J106" i="26"/>
  <c r="J105" i="26"/>
  <c r="J104" i="26"/>
  <c r="J102" i="26"/>
  <c r="J101" i="26"/>
  <c r="J100" i="26"/>
  <c r="J98" i="26"/>
  <c r="J97" i="26"/>
  <c r="J96" i="26"/>
  <c r="J94" i="26"/>
  <c r="J93" i="26"/>
  <c r="J92" i="26"/>
  <c r="J90" i="26"/>
  <c r="J89" i="26"/>
  <c r="J88" i="26"/>
  <c r="J86" i="26"/>
  <c r="J85" i="26"/>
  <c r="J84" i="26"/>
  <c r="J82" i="26"/>
  <c r="J81" i="26"/>
  <c r="J80" i="26"/>
  <c r="J78" i="26"/>
  <c r="J77" i="26"/>
  <c r="J76" i="26"/>
  <c r="J74" i="26"/>
  <c r="J73" i="26"/>
  <c r="J72" i="26"/>
  <c r="J70" i="26"/>
  <c r="J69" i="26"/>
  <c r="J68" i="26"/>
  <c r="J66" i="26"/>
  <c r="J65" i="26"/>
  <c r="J64" i="26"/>
  <c r="J62" i="26"/>
  <c r="J61" i="26"/>
  <c r="J60" i="26"/>
  <c r="J58" i="26"/>
  <c r="J57" i="26"/>
  <c r="J56" i="26"/>
  <c r="J54" i="26"/>
  <c r="J53" i="26"/>
  <c r="J52" i="26"/>
  <c r="J50" i="26"/>
  <c r="J49" i="26"/>
  <c r="J48" i="26"/>
  <c r="J46" i="26"/>
  <c r="J45" i="26"/>
  <c r="J44" i="26"/>
  <c r="J42" i="26"/>
  <c r="J41" i="26"/>
  <c r="J40" i="26"/>
  <c r="J38" i="26"/>
  <c r="J37" i="26"/>
  <c r="J36" i="26"/>
  <c r="J34" i="26"/>
  <c r="J33" i="26"/>
  <c r="J32" i="26"/>
  <c r="J30" i="26"/>
  <c r="J29" i="26"/>
  <c r="J28" i="26"/>
  <c r="J26" i="26"/>
  <c r="J25" i="26"/>
  <c r="J24" i="26"/>
  <c r="J22" i="26"/>
  <c r="J21" i="26"/>
  <c r="J20" i="26"/>
  <c r="J18" i="26"/>
  <c r="J17" i="26"/>
  <c r="J16" i="26"/>
  <c r="J14" i="26"/>
  <c r="J13" i="26"/>
  <c r="J12" i="26"/>
  <c r="J10" i="26"/>
  <c r="J9" i="26"/>
  <c r="J17" i="23"/>
  <c r="J21" i="23"/>
  <c r="J22" i="23"/>
  <c r="J23" i="23"/>
  <c r="J26" i="23"/>
  <c r="J29" i="23"/>
  <c r="J30" i="23"/>
  <c r="J31" i="23"/>
  <c r="J35" i="23"/>
  <c r="J49" i="23"/>
  <c r="J53" i="23"/>
  <c r="J54" i="23"/>
  <c r="J55" i="23"/>
  <c r="J58" i="23"/>
  <c r="J61" i="23"/>
  <c r="J62" i="23"/>
  <c r="J63" i="23"/>
  <c r="J67" i="23"/>
  <c r="J81" i="23"/>
  <c r="J85" i="23"/>
  <c r="J86" i="23"/>
  <c r="J87" i="23"/>
  <c r="J90" i="23"/>
  <c r="J93" i="23"/>
  <c r="J94" i="23"/>
  <c r="J95" i="23"/>
  <c r="J99" i="23"/>
  <c r="J113" i="23"/>
  <c r="J117" i="23"/>
  <c r="J118" i="23"/>
  <c r="J119" i="23"/>
  <c r="J122" i="23"/>
  <c r="J125" i="23"/>
  <c r="J126" i="23"/>
  <c r="J127" i="23"/>
  <c r="J131" i="23"/>
  <c r="J145" i="23"/>
  <c r="J149" i="23"/>
  <c r="J150" i="23"/>
  <c r="J151" i="23"/>
  <c r="J154" i="23"/>
  <c r="J157" i="23"/>
  <c r="J158" i="23"/>
  <c r="J159" i="23"/>
  <c r="J163" i="23"/>
  <c r="J177" i="23"/>
  <c r="J181" i="23"/>
  <c r="J182" i="23"/>
  <c r="J183" i="23"/>
  <c r="J186" i="23"/>
  <c r="J189" i="23"/>
  <c r="J190" i="23"/>
  <c r="J191" i="23"/>
  <c r="J195" i="23"/>
  <c r="J209" i="23"/>
  <c r="J213" i="23"/>
  <c r="J214" i="23"/>
  <c r="J215" i="23"/>
  <c r="J218" i="23"/>
  <c r="J221" i="23"/>
  <c r="J222" i="23"/>
  <c r="J223" i="23"/>
  <c r="J227" i="23"/>
  <c r="J241" i="23"/>
  <c r="J245" i="23"/>
  <c r="J246" i="23"/>
  <c r="J247" i="23"/>
  <c r="J250" i="23"/>
  <c r="J253" i="23"/>
  <c r="J254" i="23"/>
  <c r="J255" i="23"/>
  <c r="J259" i="23"/>
  <c r="J273" i="23"/>
  <c r="J277" i="23"/>
  <c r="J278" i="23"/>
  <c r="J279" i="23"/>
  <c r="J282" i="23"/>
  <c r="J285" i="23"/>
  <c r="J286" i="23"/>
  <c r="J287" i="23"/>
  <c r="J291" i="23"/>
  <c r="D9" i="22"/>
  <c r="D10" i="22"/>
  <c r="D11" i="22"/>
  <c r="D12" i="22"/>
  <c r="D13" i="22"/>
  <c r="D14" i="22"/>
  <c r="D15" i="22"/>
  <c r="D16" i="22"/>
  <c r="D17" i="22"/>
  <c r="D18" i="22"/>
  <c r="D19" i="22"/>
  <c r="J19" i="22"/>
  <c r="D20" i="22"/>
  <c r="D21" i="22"/>
  <c r="D22" i="22"/>
  <c r="D23" i="22"/>
  <c r="J23" i="22"/>
  <c r="D24" i="22"/>
  <c r="D25" i="22"/>
  <c r="D26" i="22"/>
  <c r="D27" i="22"/>
  <c r="J27" i="22"/>
  <c r="D28" i="22"/>
  <c r="D29" i="22"/>
  <c r="D30" i="22"/>
  <c r="D31" i="22"/>
  <c r="D32" i="22"/>
  <c r="J32" i="22"/>
  <c r="D33" i="22"/>
  <c r="D34" i="22"/>
  <c r="D35" i="22"/>
  <c r="D36" i="22"/>
  <c r="D37" i="22"/>
  <c r="D38" i="22"/>
  <c r="D39" i="22"/>
  <c r="D40" i="22"/>
  <c r="D41" i="22"/>
  <c r="D42" i="22"/>
  <c r="J42" i="22"/>
  <c r="D43" i="22"/>
  <c r="D44" i="22"/>
  <c r="J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J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J68" i="22"/>
  <c r="D69" i="22"/>
  <c r="D70" i="22"/>
  <c r="D71" i="22"/>
  <c r="D72" i="22"/>
  <c r="D73" i="22"/>
  <c r="D74" i="22"/>
  <c r="J74" i="22"/>
  <c r="D75" i="22"/>
  <c r="D76" i="22"/>
  <c r="D77" i="22"/>
  <c r="D78" i="22"/>
  <c r="D79" i="22"/>
  <c r="D80" i="22"/>
  <c r="D81" i="22"/>
  <c r="D82" i="22"/>
  <c r="J82" i="22"/>
  <c r="D83" i="22"/>
  <c r="D84" i="22"/>
  <c r="D85" i="22"/>
  <c r="D86" i="22"/>
  <c r="D87" i="22"/>
  <c r="D88" i="22"/>
  <c r="J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J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J112" i="22"/>
  <c r="D113" i="22"/>
  <c r="D114" i="22"/>
  <c r="J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64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212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D225" i="22"/>
  <c r="D226" i="22"/>
  <c r="D227" i="22"/>
  <c r="D228" i="22"/>
  <c r="D229" i="22"/>
  <c r="D230" i="22"/>
  <c r="D231" i="22"/>
  <c r="D232" i="22"/>
  <c r="D233" i="22"/>
  <c r="D234" i="22"/>
  <c r="D235" i="22"/>
  <c r="D236" i="22"/>
  <c r="D237" i="22"/>
  <c r="D238" i="22"/>
  <c r="D239" i="22"/>
  <c r="D240" i="22"/>
  <c r="D241" i="22"/>
  <c r="D242" i="22"/>
  <c r="D243" i="22"/>
  <c r="D244" i="22"/>
  <c r="D245" i="22"/>
  <c r="D246" i="22"/>
  <c r="D247" i="22"/>
  <c r="D248" i="22"/>
  <c r="D249" i="22"/>
  <c r="D250" i="22"/>
  <c r="D251" i="22"/>
  <c r="D252" i="22"/>
  <c r="D253" i="22"/>
  <c r="D254" i="22"/>
  <c r="D255" i="22"/>
  <c r="D256" i="22"/>
  <c r="D257" i="22"/>
  <c r="D258" i="22"/>
  <c r="D259" i="22"/>
  <c r="D260" i="22"/>
  <c r="D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76" i="22"/>
  <c r="D277" i="22"/>
  <c r="D278" i="22"/>
  <c r="D279" i="22"/>
  <c r="D280" i="22"/>
  <c r="D281" i="22"/>
  <c r="D282" i="22"/>
  <c r="D283" i="22"/>
  <c r="D284" i="22"/>
  <c r="D285" i="22"/>
  <c r="D286" i="22"/>
  <c r="D287" i="22"/>
  <c r="D288" i="22"/>
  <c r="J124" i="49" l="1"/>
  <c r="J48" i="22"/>
  <c r="J28" i="22"/>
  <c r="J20" i="22"/>
  <c r="J120" i="39"/>
  <c r="J108" i="22"/>
  <c r="J289" i="22"/>
  <c r="J293" i="22"/>
  <c r="J297" i="22"/>
  <c r="J76" i="22"/>
  <c r="J50" i="22"/>
  <c r="J14" i="22"/>
  <c r="J290" i="22"/>
  <c r="J298" i="22"/>
  <c r="J120" i="22"/>
  <c r="J106" i="22"/>
  <c r="J80" i="22"/>
  <c r="J26" i="22"/>
  <c r="J18" i="22"/>
  <c r="J122" i="48"/>
  <c r="C124" i="48"/>
  <c r="D124" i="48" s="1"/>
  <c r="C121" i="39"/>
  <c r="D121" i="39" s="1"/>
  <c r="J269" i="23"/>
  <c r="J207" i="23"/>
  <c r="J106" i="23"/>
  <c r="J35" i="22"/>
  <c r="J275" i="23"/>
  <c r="J257" i="23"/>
  <c r="J237" i="23"/>
  <c r="J229" i="23"/>
  <c r="J206" i="23"/>
  <c r="J198" i="23"/>
  <c r="J175" i="23"/>
  <c r="J167" i="23"/>
  <c r="J74" i="23"/>
  <c r="J70" i="23"/>
  <c r="J124" i="22"/>
  <c r="J104" i="22"/>
  <c r="J98" i="22"/>
  <c r="J92" i="22"/>
  <c r="J72" i="22"/>
  <c r="J66" i="22"/>
  <c r="J60" i="22"/>
  <c r="J40" i="22"/>
  <c r="J30" i="22"/>
  <c r="J10" i="22"/>
  <c r="J293" i="23"/>
  <c r="J270" i="23"/>
  <c r="J266" i="23"/>
  <c r="J262" i="23"/>
  <c r="J239" i="23"/>
  <c r="J231" i="23"/>
  <c r="J211" i="23"/>
  <c r="J193" i="23"/>
  <c r="J173" i="23"/>
  <c r="J165" i="23"/>
  <c r="J142" i="23"/>
  <c r="J138" i="23"/>
  <c r="J134" i="23"/>
  <c r="J111" i="23"/>
  <c r="J103" i="23"/>
  <c r="J83" i="23"/>
  <c r="J65" i="23"/>
  <c r="J45" i="23"/>
  <c r="J37" i="23"/>
  <c r="J14" i="23"/>
  <c r="J10" i="23"/>
  <c r="J238" i="23"/>
  <c r="J141" i="23"/>
  <c r="J133" i="23"/>
  <c r="J102" i="23"/>
  <c r="J79" i="23"/>
  <c r="J36" i="22"/>
  <c r="J230" i="23"/>
  <c r="J13" i="23"/>
  <c r="J12" i="22"/>
  <c r="J147" i="23"/>
  <c r="J101" i="23"/>
  <c r="J78" i="23"/>
  <c r="J47" i="23"/>
  <c r="J39" i="23"/>
  <c r="J19" i="23"/>
  <c r="J16" i="22"/>
  <c r="J289" i="23"/>
  <c r="J261" i="23"/>
  <c r="J234" i="23"/>
  <c r="J199" i="23"/>
  <c r="J179" i="23"/>
  <c r="J161" i="23"/>
  <c r="J110" i="23"/>
  <c r="J71" i="23"/>
  <c r="J51" i="23"/>
  <c r="J33" i="23"/>
  <c r="J295" i="23"/>
  <c r="J202" i="23"/>
  <c r="J129" i="23"/>
  <c r="J109" i="23"/>
  <c r="J122" i="22"/>
  <c r="J116" i="22"/>
  <c r="J96" i="22"/>
  <c r="J90" i="22"/>
  <c r="J84" i="22"/>
  <c r="J64" i="22"/>
  <c r="J58" i="22"/>
  <c r="J52" i="22"/>
  <c r="J34" i="22"/>
  <c r="J11" i="22"/>
  <c r="J298" i="23"/>
  <c r="J294" i="23"/>
  <c r="J271" i="23"/>
  <c r="J263" i="23"/>
  <c r="J243" i="23"/>
  <c r="J225" i="23"/>
  <c r="J205" i="23"/>
  <c r="J197" i="23"/>
  <c r="J174" i="23"/>
  <c r="J170" i="23"/>
  <c r="J166" i="23"/>
  <c r="J143" i="23"/>
  <c r="J135" i="23"/>
  <c r="J115" i="23"/>
  <c r="J97" i="23"/>
  <c r="J77" i="23"/>
  <c r="J69" i="23"/>
  <c r="J46" i="23"/>
  <c r="J42" i="23"/>
  <c r="J38" i="23"/>
  <c r="J15" i="23"/>
  <c r="J22" i="30"/>
  <c r="J38" i="30"/>
  <c r="J54" i="30"/>
  <c r="J70" i="30"/>
  <c r="J86" i="30"/>
  <c r="J102" i="30"/>
  <c r="J118" i="30"/>
  <c r="J134" i="30"/>
  <c r="J150" i="30"/>
  <c r="J166" i="30"/>
  <c r="J182" i="30"/>
  <c r="J198" i="30"/>
  <c r="J214" i="30"/>
  <c r="J230" i="30"/>
  <c r="J246" i="30"/>
  <c r="J262" i="30"/>
  <c r="J278" i="30"/>
  <c r="J294" i="30"/>
  <c r="J310" i="30"/>
  <c r="J326" i="30"/>
  <c r="J342" i="30"/>
  <c r="J358" i="30"/>
  <c r="J374" i="30"/>
  <c r="J390" i="30"/>
  <c r="J406" i="30"/>
  <c r="J422" i="30"/>
  <c r="J438" i="30"/>
  <c r="J454" i="30"/>
  <c r="J470" i="30"/>
  <c r="J14" i="30"/>
  <c r="J30" i="30"/>
  <c r="J46" i="30"/>
  <c r="J62" i="30"/>
  <c r="J78" i="30"/>
  <c r="J94" i="30"/>
  <c r="J110" i="30"/>
  <c r="J126" i="30"/>
  <c r="J142" i="30"/>
  <c r="J158" i="30"/>
  <c r="J174" i="30"/>
  <c r="J190" i="30"/>
  <c r="J206" i="30"/>
  <c r="J222" i="30"/>
  <c r="J238" i="30"/>
  <c r="J254" i="30"/>
  <c r="J270" i="30"/>
  <c r="J286" i="30"/>
  <c r="J302" i="30"/>
  <c r="J318" i="30"/>
  <c r="J334" i="30"/>
  <c r="J350" i="30"/>
  <c r="J366" i="30"/>
  <c r="J382" i="30"/>
  <c r="J398" i="30"/>
  <c r="J414" i="30"/>
  <c r="J430" i="30"/>
  <c r="J446" i="30"/>
  <c r="J462" i="30"/>
  <c r="J478" i="30"/>
  <c r="J11" i="29"/>
  <c r="J19" i="29"/>
  <c r="J27" i="29"/>
  <c r="J35" i="29"/>
  <c r="J43" i="29"/>
  <c r="J47" i="29"/>
  <c r="J55" i="29"/>
  <c r="J59" i="29"/>
  <c r="J67" i="29"/>
  <c r="J75" i="29"/>
  <c r="J79" i="29"/>
  <c r="J87" i="29"/>
  <c r="J91" i="29"/>
  <c r="J99" i="29"/>
  <c r="J103" i="29"/>
  <c r="J111" i="29"/>
  <c r="J119" i="29"/>
  <c r="J123" i="29"/>
  <c r="J131" i="29"/>
  <c r="J139" i="29"/>
  <c r="J143" i="29"/>
  <c r="J151" i="29"/>
  <c r="J155" i="29"/>
  <c r="J163" i="29"/>
  <c r="J167" i="29"/>
  <c r="J175" i="29"/>
  <c r="J179" i="29"/>
  <c r="J187" i="29"/>
  <c r="J195" i="29"/>
  <c r="J199" i="29"/>
  <c r="J207" i="29"/>
  <c r="J215" i="29"/>
  <c r="J223" i="29"/>
  <c r="J231" i="29"/>
  <c r="J235" i="29"/>
  <c r="J243" i="29"/>
  <c r="J251" i="29"/>
  <c r="J255" i="29"/>
  <c r="J263" i="29"/>
  <c r="J267" i="29"/>
  <c r="J275" i="29"/>
  <c r="J279" i="29"/>
  <c r="J287" i="29"/>
  <c r="J291" i="29"/>
  <c r="J299" i="29"/>
  <c r="J311" i="29"/>
  <c r="J315" i="29"/>
  <c r="J323" i="29"/>
  <c r="J327" i="29"/>
  <c r="J335" i="29"/>
  <c r="J339" i="29"/>
  <c r="J347" i="29"/>
  <c r="J355" i="29"/>
  <c r="J359" i="29"/>
  <c r="J367" i="29"/>
  <c r="J371" i="29"/>
  <c r="J379" i="29"/>
  <c r="J387" i="29"/>
  <c r="J391" i="29"/>
  <c r="J399" i="29"/>
  <c r="J403" i="29"/>
  <c r="J411" i="29"/>
  <c r="J419" i="29"/>
  <c r="J423" i="29"/>
  <c r="J431" i="29"/>
  <c r="J435" i="29"/>
  <c r="J443" i="29"/>
  <c r="J447" i="29"/>
  <c r="J455" i="29"/>
  <c r="J459" i="29"/>
  <c r="J467" i="29"/>
  <c r="J471" i="29"/>
  <c r="J479" i="29"/>
  <c r="J487" i="29"/>
  <c r="J491" i="29"/>
  <c r="J499" i="29"/>
  <c r="J503" i="29"/>
  <c r="J511" i="29"/>
  <c r="J519" i="29"/>
  <c r="J523" i="29"/>
  <c r="J531" i="29"/>
  <c r="J535" i="29"/>
  <c r="J543" i="29"/>
  <c r="J547" i="29"/>
  <c r="J551" i="29"/>
  <c r="J559" i="29"/>
  <c r="J567" i="29"/>
  <c r="J575" i="29"/>
  <c r="J579" i="29"/>
  <c r="J587" i="29"/>
  <c r="J595" i="29"/>
  <c r="J603" i="29"/>
  <c r="J607" i="29"/>
  <c r="J615" i="29"/>
  <c r="J623" i="29"/>
  <c r="J631" i="29"/>
  <c r="J639" i="29"/>
  <c r="J643" i="29"/>
  <c r="J651" i="29"/>
  <c r="J659" i="29"/>
  <c r="J663" i="29"/>
  <c r="J671" i="29"/>
  <c r="J675" i="29"/>
  <c r="J683" i="29"/>
  <c r="J691" i="29"/>
  <c r="J695" i="29"/>
  <c r="J703" i="29"/>
  <c r="J707" i="29"/>
  <c r="J715" i="29"/>
  <c r="J727" i="29"/>
  <c r="J735" i="29"/>
  <c r="J743" i="29"/>
  <c r="J747" i="29"/>
  <c r="J751" i="29"/>
  <c r="J759" i="29"/>
  <c r="J763" i="29"/>
  <c r="J771" i="29"/>
  <c r="J775" i="29"/>
  <c r="J12" i="28"/>
  <c r="J16" i="28"/>
  <c r="J24" i="28"/>
  <c r="J28" i="28"/>
  <c r="J32" i="28"/>
  <c r="J40" i="28"/>
  <c r="J48" i="28"/>
  <c r="J56" i="28"/>
  <c r="J60" i="28"/>
  <c r="J64" i="28"/>
  <c r="J72" i="28"/>
  <c r="J76" i="28"/>
  <c r="J80" i="28"/>
  <c r="J88" i="28"/>
  <c r="J92" i="28"/>
  <c r="J96" i="28"/>
  <c r="J104" i="28"/>
  <c r="J108" i="28"/>
  <c r="J116" i="28"/>
  <c r="J124" i="28"/>
  <c r="J132" i="28"/>
  <c r="J136" i="28"/>
  <c r="J144" i="28"/>
  <c r="J148" i="28"/>
  <c r="J156" i="28"/>
  <c r="J160" i="28"/>
  <c r="J168" i="28"/>
  <c r="J172" i="28"/>
  <c r="J180" i="28"/>
  <c r="J184" i="28"/>
  <c r="J192" i="28"/>
  <c r="J196" i="28"/>
  <c r="J204" i="28"/>
  <c r="J208" i="28"/>
  <c r="J212" i="28"/>
  <c r="J220" i="28"/>
  <c r="J224" i="28"/>
  <c r="J228" i="28"/>
  <c r="J236" i="28"/>
  <c r="J244" i="28"/>
  <c r="J252" i="28"/>
  <c r="J256" i="28"/>
  <c r="J264" i="28"/>
  <c r="J268" i="28"/>
  <c r="J276" i="28"/>
  <c r="J280" i="28"/>
  <c r="J288" i="28"/>
  <c r="J296" i="28"/>
  <c r="J300" i="28"/>
  <c r="J308" i="28"/>
  <c r="J312" i="28"/>
  <c r="J320" i="28"/>
  <c r="J328" i="28"/>
  <c r="J336" i="28"/>
  <c r="J344" i="28"/>
  <c r="J352" i="28"/>
  <c r="J356" i="28"/>
  <c r="J364" i="28"/>
  <c r="J368" i="28"/>
  <c r="J376" i="28"/>
  <c r="J384" i="28"/>
  <c r="J388" i="28"/>
  <c r="J396" i="28"/>
  <c r="J404" i="28"/>
  <c r="J412" i="28"/>
  <c r="J416" i="28"/>
  <c r="J420" i="28"/>
  <c r="J428" i="28"/>
  <c r="J432" i="28"/>
  <c r="J440" i="28"/>
  <c r="J448" i="28"/>
  <c r="J452" i="28"/>
  <c r="J460" i="28"/>
  <c r="J468" i="28"/>
  <c r="J472" i="28"/>
  <c r="J480" i="28"/>
  <c r="J488" i="28"/>
  <c r="J492" i="28"/>
  <c r="J500" i="28"/>
  <c r="J504" i="28"/>
  <c r="J512" i="28"/>
  <c r="J516" i="28"/>
  <c r="J524" i="28"/>
  <c r="J532" i="28"/>
  <c r="J536" i="28"/>
  <c r="J544" i="28"/>
  <c r="J552" i="28"/>
  <c r="J556" i="28"/>
  <c r="J560" i="28"/>
  <c r="J568" i="28"/>
  <c r="J576" i="28"/>
  <c r="J584" i="28"/>
  <c r="J588" i="28"/>
  <c r="J596" i="28"/>
  <c r="J600" i="28"/>
  <c r="J608" i="28"/>
  <c r="J616" i="28"/>
  <c r="J620" i="28"/>
  <c r="J628" i="28"/>
  <c r="J632" i="28"/>
  <c r="J640" i="28"/>
  <c r="J644" i="28"/>
  <c r="J652" i="28"/>
  <c r="J660" i="28"/>
  <c r="J664" i="28"/>
  <c r="J672" i="28"/>
  <c r="J676" i="28"/>
  <c r="J680" i="28"/>
  <c r="J688" i="28"/>
  <c r="J692" i="28"/>
  <c r="J700" i="28"/>
  <c r="J704" i="28"/>
  <c r="J712" i="28"/>
  <c r="J716" i="28"/>
  <c r="J724" i="28"/>
  <c r="J728" i="28"/>
  <c r="J736" i="28"/>
  <c r="J744" i="28"/>
  <c r="J748" i="28"/>
  <c r="J752" i="28"/>
  <c r="J760" i="28"/>
  <c r="J764" i="28"/>
  <c r="J772" i="28"/>
  <c r="J9" i="27"/>
  <c r="J126" i="22"/>
  <c r="J118" i="22"/>
  <c r="J110" i="22"/>
  <c r="J102" i="22"/>
  <c r="J94" i="22"/>
  <c r="J86" i="22"/>
  <c r="J78" i="22"/>
  <c r="J70" i="22"/>
  <c r="J62" i="22"/>
  <c r="J54" i="22"/>
  <c r="J46" i="22"/>
  <c r="J38" i="22"/>
  <c r="J31" i="22"/>
  <c r="J24" i="22"/>
  <c r="J22" i="22"/>
  <c r="J15" i="22"/>
  <c r="J299" i="23"/>
  <c r="J297" i="23"/>
  <c r="J290" i="23"/>
  <c r="J283" i="23"/>
  <c r="J281" i="23"/>
  <c r="J274" i="23"/>
  <c r="J267" i="23"/>
  <c r="J265" i="23"/>
  <c r="J258" i="23"/>
  <c r="J251" i="23"/>
  <c r="J249" i="23"/>
  <c r="J242" i="23"/>
  <c r="J235" i="23"/>
  <c r="J233" i="23"/>
  <c r="J226" i="23"/>
  <c r="J219" i="23"/>
  <c r="J217" i="23"/>
  <c r="J210" i="23"/>
  <c r="J203" i="23"/>
  <c r="J201" i="23"/>
  <c r="J194" i="23"/>
  <c r="J187" i="23"/>
  <c r="J185" i="23"/>
  <c r="J178" i="23"/>
  <c r="J171" i="23"/>
  <c r="J169" i="23"/>
  <c r="J162" i="23"/>
  <c r="J155" i="23"/>
  <c r="J153" i="23"/>
  <c r="J146" i="23"/>
  <c r="J139" i="23"/>
  <c r="J137" i="23"/>
  <c r="J130" i="23"/>
  <c r="J123" i="23"/>
  <c r="J121" i="23"/>
  <c r="J114" i="23"/>
  <c r="J107" i="23"/>
  <c r="J105" i="23"/>
  <c r="J98" i="23"/>
  <c r="J91" i="23"/>
  <c r="J89" i="23"/>
  <c r="J82" i="23"/>
  <c r="J75" i="23"/>
  <c r="J73" i="23"/>
  <c r="J66" i="23"/>
  <c r="J59" i="23"/>
  <c r="J57" i="23"/>
  <c r="J50" i="23"/>
  <c r="J43" i="23"/>
  <c r="J41" i="23"/>
  <c r="J34" i="23"/>
  <c r="J27" i="23"/>
  <c r="J25" i="23"/>
  <c r="J18" i="23"/>
  <c r="J11" i="23"/>
  <c r="J9" i="23"/>
  <c r="J11" i="26"/>
  <c r="J15" i="26"/>
  <c r="J19" i="26"/>
  <c r="J23" i="26"/>
  <c r="J27" i="26"/>
  <c r="J31" i="26"/>
  <c r="J35" i="26"/>
  <c r="J39" i="26"/>
  <c r="J43" i="26"/>
  <c r="J47" i="26"/>
  <c r="J51" i="26"/>
  <c r="J55" i="26"/>
  <c r="J59" i="26"/>
  <c r="J63" i="26"/>
  <c r="J67" i="26"/>
  <c r="J71" i="26"/>
  <c r="J75" i="26"/>
  <c r="J79" i="26"/>
  <c r="J83" i="26"/>
  <c r="J87" i="26"/>
  <c r="J91" i="26"/>
  <c r="J95" i="26"/>
  <c r="J99" i="26"/>
  <c r="J103" i="26"/>
  <c r="J107" i="26"/>
  <c r="J111" i="26"/>
  <c r="J115" i="26"/>
  <c r="J119" i="26"/>
  <c r="J123" i="26"/>
  <c r="J127" i="26"/>
  <c r="J131" i="26"/>
  <c r="J135" i="26"/>
  <c r="J139" i="26"/>
  <c r="J143" i="26"/>
  <c r="J147" i="26"/>
  <c r="J151" i="26"/>
  <c r="J155" i="26"/>
  <c r="J159" i="26"/>
  <c r="J163" i="26"/>
  <c r="J167" i="26"/>
  <c r="J171" i="26"/>
  <c r="J175" i="26"/>
  <c r="J179" i="26"/>
  <c r="J183" i="26"/>
  <c r="J187" i="26"/>
  <c r="J191" i="26"/>
  <c r="J195" i="26"/>
  <c r="J199" i="26"/>
  <c r="J203" i="26"/>
  <c r="J207" i="26"/>
  <c r="J211" i="26"/>
  <c r="J215" i="26"/>
  <c r="J219" i="26"/>
  <c r="J223" i="26"/>
  <c r="J227" i="26"/>
  <c r="J231" i="26"/>
  <c r="J235" i="26"/>
  <c r="J239" i="26"/>
  <c r="J243" i="26"/>
  <c r="J247" i="26"/>
  <c r="J251" i="26"/>
  <c r="J255" i="26"/>
  <c r="J259" i="26"/>
  <c r="J263" i="26"/>
  <c r="J267" i="26"/>
  <c r="J271" i="26"/>
  <c r="J275" i="26"/>
  <c r="J279" i="26"/>
  <c r="J283" i="26"/>
  <c r="J287" i="26"/>
  <c r="J291" i="26"/>
  <c r="J295" i="26"/>
  <c r="J299" i="26"/>
  <c r="J303" i="26"/>
  <c r="J307" i="26"/>
  <c r="J311" i="26"/>
  <c r="J315" i="26"/>
  <c r="J319" i="26"/>
  <c r="J323" i="26"/>
  <c r="J327" i="26"/>
  <c r="J331" i="26"/>
  <c r="J335" i="26"/>
  <c r="J339" i="26"/>
  <c r="J343" i="26"/>
  <c r="J347" i="26"/>
  <c r="J351" i="26"/>
  <c r="J355" i="26"/>
  <c r="J359" i="26"/>
  <c r="J363" i="26"/>
  <c r="J367" i="26"/>
  <c r="J371" i="26"/>
  <c r="J375" i="26"/>
  <c r="J379" i="26"/>
  <c r="J383" i="26"/>
  <c r="J387" i="26"/>
  <c r="J391" i="26"/>
  <c r="J395" i="26"/>
  <c r="J399" i="26"/>
  <c r="J403" i="26"/>
  <c r="J407" i="26"/>
  <c r="J411" i="26"/>
  <c r="J415" i="26"/>
  <c r="J419" i="26"/>
  <c r="J423" i="26"/>
  <c r="J427" i="26"/>
  <c r="J431" i="26"/>
  <c r="J435" i="26"/>
  <c r="J439" i="26"/>
  <c r="J443" i="26"/>
  <c r="J447" i="26"/>
  <c r="J451" i="26"/>
  <c r="J455" i="26"/>
  <c r="J459" i="26"/>
  <c r="J463" i="26"/>
  <c r="J467" i="26"/>
  <c r="J471" i="26"/>
  <c r="J475" i="26"/>
  <c r="J479" i="26"/>
  <c r="J33" i="27"/>
  <c r="J65" i="27"/>
  <c r="J97" i="27"/>
  <c r="J129" i="27"/>
  <c r="J161" i="27"/>
  <c r="J193" i="27"/>
  <c r="J225" i="27"/>
  <c r="J257" i="27"/>
  <c r="J289" i="27"/>
  <c r="J321" i="27"/>
  <c r="J353" i="27"/>
  <c r="J385" i="27"/>
  <c r="J417" i="27"/>
  <c r="J449" i="27"/>
  <c r="J481" i="27"/>
  <c r="J513" i="27"/>
  <c r="J545" i="27"/>
  <c r="J577" i="27"/>
  <c r="J609" i="27"/>
  <c r="J641" i="27"/>
  <c r="J673" i="27"/>
  <c r="J705" i="27"/>
  <c r="J737" i="27"/>
  <c r="J769" i="27"/>
  <c r="J773" i="27"/>
  <c r="J777" i="27"/>
  <c r="J292" i="22"/>
  <c r="J294" i="22"/>
  <c r="J12" i="30"/>
  <c r="J16" i="30"/>
  <c r="J20" i="30"/>
  <c r="J24" i="30"/>
  <c r="J28" i="30"/>
  <c r="J32" i="30"/>
  <c r="J36" i="30"/>
  <c r="J40" i="30"/>
  <c r="J44" i="30"/>
  <c r="J48" i="30"/>
  <c r="J52" i="30"/>
  <c r="J56" i="30"/>
  <c r="J60" i="30"/>
  <c r="J64" i="30"/>
  <c r="J68" i="30"/>
  <c r="J72" i="30"/>
  <c r="J76" i="30"/>
  <c r="J80" i="30"/>
  <c r="J84" i="30"/>
  <c r="J88" i="30"/>
  <c r="J92" i="30"/>
  <c r="J96" i="30"/>
  <c r="J100" i="30"/>
  <c r="J104" i="30"/>
  <c r="J108" i="30"/>
  <c r="J112" i="30"/>
  <c r="J116" i="30"/>
  <c r="J120" i="30"/>
  <c r="J124" i="30"/>
  <c r="J128" i="30"/>
  <c r="J132" i="30"/>
  <c r="J136" i="30"/>
  <c r="J140" i="30"/>
  <c r="J144" i="30"/>
  <c r="J148" i="30"/>
  <c r="J152" i="30"/>
  <c r="J156" i="30"/>
  <c r="J160" i="30"/>
  <c r="J164" i="30"/>
  <c r="J168" i="30"/>
  <c r="J172" i="30"/>
  <c r="J176" i="30"/>
  <c r="J180" i="30"/>
  <c r="J184" i="30"/>
  <c r="J188" i="30"/>
  <c r="J192" i="30"/>
  <c r="J196" i="30"/>
  <c r="J200" i="30"/>
  <c r="J204" i="30"/>
  <c r="J208" i="30"/>
  <c r="J212" i="30"/>
  <c r="J216" i="30"/>
  <c r="J220" i="30"/>
  <c r="J224" i="30"/>
  <c r="J228" i="30"/>
  <c r="J232" i="30"/>
  <c r="J236" i="30"/>
  <c r="J240" i="30"/>
  <c r="J244" i="30"/>
  <c r="J248" i="30"/>
  <c r="J252" i="30"/>
  <c r="J256" i="30"/>
  <c r="J260" i="30"/>
  <c r="J264" i="30"/>
  <c r="J268" i="30"/>
  <c r="J272" i="30"/>
  <c r="J276" i="30"/>
  <c r="J280" i="30"/>
  <c r="J284" i="30"/>
  <c r="J288" i="30"/>
  <c r="J292" i="30"/>
  <c r="J296" i="30"/>
  <c r="J300" i="30"/>
  <c r="J304" i="30"/>
  <c r="J308" i="30"/>
  <c r="J312" i="30"/>
  <c r="J316" i="30"/>
  <c r="J320" i="30"/>
  <c r="J324" i="30"/>
  <c r="J328" i="30"/>
  <c r="J332" i="30"/>
  <c r="J336" i="30"/>
  <c r="J340" i="30"/>
  <c r="J344" i="30"/>
  <c r="J348" i="30"/>
  <c r="J352" i="30"/>
  <c r="J356" i="30"/>
  <c r="J360" i="30"/>
  <c r="J364" i="30"/>
  <c r="J368" i="30"/>
  <c r="J372" i="30"/>
  <c r="J376" i="30"/>
  <c r="J380" i="30"/>
  <c r="J384" i="30"/>
  <c r="J388" i="30"/>
  <c r="J392" i="30"/>
  <c r="J396" i="30"/>
  <c r="J400" i="30"/>
  <c r="J404" i="30"/>
  <c r="J408" i="30"/>
  <c r="J412" i="30"/>
  <c r="J416" i="30"/>
  <c r="J420" i="30"/>
  <c r="J424" i="30"/>
  <c r="J428" i="30"/>
  <c r="J432" i="30"/>
  <c r="J436" i="30"/>
  <c r="J440" i="30"/>
  <c r="J444" i="30"/>
  <c r="J448" i="30"/>
  <c r="J452" i="30"/>
  <c r="J456" i="30"/>
  <c r="J460" i="30"/>
  <c r="J464" i="30"/>
  <c r="J468" i="30"/>
  <c r="J472" i="30"/>
  <c r="J476" i="30"/>
  <c r="J17" i="27"/>
  <c r="J49" i="27"/>
  <c r="J81" i="27"/>
  <c r="J113" i="27"/>
  <c r="J145" i="27"/>
  <c r="J177" i="27"/>
  <c r="J209" i="27"/>
  <c r="J241" i="27"/>
  <c r="J273" i="27"/>
  <c r="J305" i="27"/>
  <c r="J337" i="27"/>
  <c r="J369" i="27"/>
  <c r="J401" i="27"/>
  <c r="J433" i="27"/>
  <c r="J465" i="27"/>
  <c r="J497" i="27"/>
  <c r="J529" i="27"/>
  <c r="J561" i="27"/>
  <c r="J593" i="27"/>
  <c r="J625" i="27"/>
  <c r="J657" i="27"/>
  <c r="J689" i="27"/>
  <c r="J721" i="27"/>
  <c r="J753" i="27"/>
  <c r="J15" i="29"/>
  <c r="J23" i="29"/>
  <c r="J31" i="29"/>
  <c r="J39" i="29"/>
  <c r="J51" i="29"/>
  <c r="J63" i="29"/>
  <c r="J71" i="29"/>
  <c r="J83" i="29"/>
  <c r="J95" i="29"/>
  <c r="J107" i="29"/>
  <c r="J115" i="29"/>
  <c r="J127" i="29"/>
  <c r="J135" i="29"/>
  <c r="J147" i="29"/>
  <c r="J159" i="29"/>
  <c r="J171" i="29"/>
  <c r="J183" i="29"/>
  <c r="J191" i="29"/>
  <c r="J203" i="29"/>
  <c r="J211" i="29"/>
  <c r="J219" i="29"/>
  <c r="J227" i="29"/>
  <c r="J239" i="29"/>
  <c r="J247" i="29"/>
  <c r="J259" i="29"/>
  <c r="J271" i="29"/>
  <c r="J283" i="29"/>
  <c r="J295" i="29"/>
  <c r="J303" i="29"/>
  <c r="J307" i="29"/>
  <c r="J319" i="29"/>
  <c r="J331" i="29"/>
  <c r="J343" i="29"/>
  <c r="J351" i="29"/>
  <c r="J363" i="29"/>
  <c r="J375" i="29"/>
  <c r="J383" i="29"/>
  <c r="J395" i="29"/>
  <c r="J407" i="29"/>
  <c r="J415" i="29"/>
  <c r="J427" i="29"/>
  <c r="J439" i="29"/>
  <c r="J451" i="29"/>
  <c r="J463" i="29"/>
  <c r="J475" i="29"/>
  <c r="J483" i="29"/>
  <c r="J495" i="29"/>
  <c r="J507" i="29"/>
  <c r="J515" i="29"/>
  <c r="J527" i="29"/>
  <c r="J539" i="29"/>
  <c r="J555" i="29"/>
  <c r="J563" i="29"/>
  <c r="J571" i="29"/>
  <c r="J583" i="29"/>
  <c r="J591" i="29"/>
  <c r="J599" i="29"/>
  <c r="J611" i="29"/>
  <c r="J619" i="29"/>
  <c r="J627" i="29"/>
  <c r="J635" i="29"/>
  <c r="J647" i="29"/>
  <c r="J655" i="29"/>
  <c r="J667" i="29"/>
  <c r="J679" i="29"/>
  <c r="J687" i="29"/>
  <c r="J699" i="29"/>
  <c r="J711" i="29"/>
  <c r="J719" i="29"/>
  <c r="J723" i="29"/>
  <c r="J731" i="29"/>
  <c r="J739" i="29"/>
  <c r="J755" i="29"/>
  <c r="J767" i="29"/>
  <c r="J779" i="29"/>
  <c r="J20" i="28"/>
  <c r="J36" i="28"/>
  <c r="J44" i="28"/>
  <c r="J52" i="28"/>
  <c r="J68" i="28"/>
  <c r="J84" i="28"/>
  <c r="J100" i="28"/>
  <c r="J112" i="28"/>
  <c r="J120" i="28"/>
  <c r="J128" i="28"/>
  <c r="J140" i="28"/>
  <c r="J152" i="28"/>
  <c r="J164" i="28"/>
  <c r="J176" i="28"/>
  <c r="J188" i="28"/>
  <c r="J200" i="28"/>
  <c r="J216" i="28"/>
  <c r="J232" i="28"/>
  <c r="J240" i="28"/>
  <c r="J248" i="28"/>
  <c r="J260" i="28"/>
  <c r="J272" i="28"/>
  <c r="J284" i="28"/>
  <c r="J292" i="28"/>
  <c r="J304" i="28"/>
  <c r="J316" i="28"/>
  <c r="J324" i="28"/>
  <c r="J332" i="28"/>
  <c r="J340" i="28"/>
  <c r="J348" i="28"/>
  <c r="J360" i="28"/>
  <c r="J372" i="28"/>
  <c r="J380" i="28"/>
  <c r="J392" i="28"/>
  <c r="J400" i="28"/>
  <c r="J408" i="28"/>
  <c r="J424" i="28"/>
  <c r="J436" i="28"/>
  <c r="J444" i="28"/>
  <c r="J456" i="28"/>
  <c r="J464" i="28"/>
  <c r="J476" i="28"/>
  <c r="J484" i="28"/>
  <c r="J496" i="28"/>
  <c r="J508" i="28"/>
  <c r="J520" i="28"/>
  <c r="J528" i="28"/>
  <c r="J540" i="28"/>
  <c r="J548" i="28"/>
  <c r="J564" i="28"/>
  <c r="J572" i="28"/>
  <c r="J580" i="28"/>
  <c r="J592" i="28"/>
  <c r="J604" i="28"/>
  <c r="J612" i="28"/>
  <c r="J624" i="28"/>
  <c r="J636" i="28"/>
  <c r="J648" i="28"/>
  <c r="J656" i="28"/>
  <c r="J668" i="28"/>
  <c r="J684" i="28"/>
  <c r="J696" i="28"/>
  <c r="J708" i="28"/>
  <c r="J720" i="28"/>
  <c r="J732" i="28"/>
  <c r="J740" i="28"/>
  <c r="J756" i="28"/>
  <c r="J768" i="28"/>
  <c r="J776" i="28"/>
  <c r="J41" i="27"/>
  <c r="J73" i="27"/>
  <c r="J105" i="27"/>
  <c r="J137" i="27"/>
  <c r="J169" i="27"/>
  <c r="J201" i="27"/>
  <c r="J233" i="27"/>
  <c r="J265" i="27"/>
  <c r="J297" i="27"/>
  <c r="J329" i="27"/>
  <c r="J361" i="27"/>
  <c r="J393" i="27"/>
  <c r="J425" i="27"/>
  <c r="J457" i="27"/>
  <c r="J489" i="27"/>
  <c r="J521" i="27"/>
  <c r="J553" i="27"/>
  <c r="J585" i="27"/>
  <c r="J617" i="27"/>
  <c r="J649" i="27"/>
  <c r="J681" i="27"/>
  <c r="J713" i="27"/>
  <c r="J745" i="27"/>
  <c r="J125" i="22"/>
  <c r="J121" i="22"/>
  <c r="J117" i="22"/>
  <c r="J113" i="22"/>
  <c r="J109" i="22"/>
  <c r="J105" i="22"/>
  <c r="J101" i="22"/>
  <c r="J97" i="22"/>
  <c r="J93" i="22"/>
  <c r="J89" i="22"/>
  <c r="J85" i="22"/>
  <c r="J81" i="22"/>
  <c r="J77" i="22"/>
  <c r="J73" i="22"/>
  <c r="J69" i="22"/>
  <c r="J65" i="22"/>
  <c r="J61" i="22"/>
  <c r="J57" i="22"/>
  <c r="J53" i="22"/>
  <c r="J49" i="22"/>
  <c r="J45" i="22"/>
  <c r="J41" i="22"/>
  <c r="J37" i="22"/>
  <c r="J33" i="22"/>
  <c r="J29" i="22"/>
  <c r="J25" i="22"/>
  <c r="J21" i="22"/>
  <c r="J17" i="22"/>
  <c r="J13" i="22"/>
  <c r="J9" i="22"/>
  <c r="J296" i="23"/>
  <c r="J292" i="23"/>
  <c r="J288" i="23"/>
  <c r="J284" i="23"/>
  <c r="J280" i="23"/>
  <c r="J276" i="23"/>
  <c r="J272" i="23"/>
  <c r="J268" i="23"/>
  <c r="J264" i="23"/>
  <c r="J260" i="23"/>
  <c r="J256" i="23"/>
  <c r="J252" i="23"/>
  <c r="J248" i="23"/>
  <c r="J244" i="23"/>
  <c r="J240" i="23"/>
  <c r="J236" i="23"/>
  <c r="J232" i="23"/>
  <c r="J228" i="23"/>
  <c r="J224" i="23"/>
  <c r="J220" i="23"/>
  <c r="J216" i="23"/>
  <c r="J212" i="23"/>
  <c r="J208" i="23"/>
  <c r="J204" i="23"/>
  <c r="J200" i="23"/>
  <c r="J196" i="23"/>
  <c r="J192" i="23"/>
  <c r="J188" i="23"/>
  <c r="J184" i="23"/>
  <c r="J180" i="23"/>
  <c r="J176" i="23"/>
  <c r="J172" i="23"/>
  <c r="J168" i="23"/>
  <c r="J164" i="23"/>
  <c r="J160" i="23"/>
  <c r="J156" i="23"/>
  <c r="J152" i="23"/>
  <c r="J148" i="23"/>
  <c r="J144" i="23"/>
  <c r="J140" i="23"/>
  <c r="J136" i="23"/>
  <c r="J132" i="23"/>
  <c r="J128" i="23"/>
  <c r="J124" i="23"/>
  <c r="J120" i="23"/>
  <c r="J116" i="23"/>
  <c r="J112" i="23"/>
  <c r="J108" i="23"/>
  <c r="J104" i="23"/>
  <c r="J100" i="23"/>
  <c r="J96" i="23"/>
  <c r="J92" i="23"/>
  <c r="J88" i="23"/>
  <c r="J84" i="23"/>
  <c r="J80" i="23"/>
  <c r="J76" i="23"/>
  <c r="J72" i="23"/>
  <c r="J68" i="23"/>
  <c r="J64" i="23"/>
  <c r="J60" i="23"/>
  <c r="J56" i="23"/>
  <c r="J52" i="23"/>
  <c r="J48" i="23"/>
  <c r="J44" i="23"/>
  <c r="J40" i="23"/>
  <c r="J36" i="23"/>
  <c r="J32" i="23"/>
  <c r="J28" i="23"/>
  <c r="J24" i="23"/>
  <c r="J20" i="23"/>
  <c r="J16" i="23"/>
  <c r="J12" i="23"/>
  <c r="J291" i="22"/>
  <c r="J295" i="22"/>
  <c r="J127" i="22"/>
  <c r="J123" i="22"/>
  <c r="J119" i="22"/>
  <c r="J115" i="22"/>
  <c r="J111" i="22"/>
  <c r="J107" i="22"/>
  <c r="J103" i="22"/>
  <c r="J99" i="22"/>
  <c r="J95" i="22"/>
  <c r="J91" i="22"/>
  <c r="J87" i="22"/>
  <c r="J83" i="22"/>
  <c r="J79" i="22"/>
  <c r="J75" i="22"/>
  <c r="J71" i="22"/>
  <c r="J67" i="22"/>
  <c r="J63" i="22"/>
  <c r="J59" i="22"/>
  <c r="J55" i="22"/>
  <c r="J51" i="22"/>
  <c r="J47" i="22"/>
  <c r="J43" i="22"/>
  <c r="J39" i="22"/>
  <c r="J13" i="27"/>
  <c r="J21" i="27"/>
  <c r="J29" i="27"/>
  <c r="J37" i="27"/>
  <c r="J45" i="27"/>
  <c r="J53" i="27"/>
  <c r="J61" i="27"/>
  <c r="J69" i="27"/>
  <c r="J77" i="27"/>
  <c r="J85" i="27"/>
  <c r="J93" i="27"/>
  <c r="J101" i="27"/>
  <c r="J109" i="27"/>
  <c r="J117" i="27"/>
  <c r="J125" i="27"/>
  <c r="J133" i="27"/>
  <c r="J141" i="27"/>
  <c r="J149" i="27"/>
  <c r="J157" i="27"/>
  <c r="J165" i="27"/>
  <c r="J173" i="27"/>
  <c r="J181" i="27"/>
  <c r="J189" i="27"/>
  <c r="J197" i="27"/>
  <c r="J205" i="27"/>
  <c r="J213" i="27"/>
  <c r="J221" i="27"/>
  <c r="J229" i="27"/>
  <c r="J237" i="27"/>
  <c r="J245" i="27"/>
  <c r="J253" i="27"/>
  <c r="J261" i="27"/>
  <c r="J269" i="27"/>
  <c r="J277" i="27"/>
  <c r="J285" i="27"/>
  <c r="J293" i="27"/>
  <c r="J301" i="27"/>
  <c r="J309" i="27"/>
  <c r="J317" i="27"/>
  <c r="J325" i="27"/>
  <c r="J333" i="27"/>
  <c r="J341" i="27"/>
  <c r="J349" i="27"/>
  <c r="J357" i="27"/>
  <c r="J365" i="27"/>
  <c r="J373" i="27"/>
  <c r="J381" i="27"/>
  <c r="J389" i="27"/>
  <c r="J397" i="27"/>
  <c r="J405" i="27"/>
  <c r="J413" i="27"/>
  <c r="J421" i="27"/>
  <c r="J429" i="27"/>
  <c r="J437" i="27"/>
  <c r="J445" i="27"/>
  <c r="J453" i="27"/>
  <c r="J461" i="27"/>
  <c r="J469" i="27"/>
  <c r="J477" i="27"/>
  <c r="J485" i="27"/>
  <c r="J493" i="27"/>
  <c r="J501" i="27"/>
  <c r="J509" i="27"/>
  <c r="J517" i="27"/>
  <c r="J525" i="27"/>
  <c r="J533" i="27"/>
  <c r="J541" i="27"/>
  <c r="J549" i="27"/>
  <c r="J557" i="27"/>
  <c r="J565" i="27"/>
  <c r="J573" i="27"/>
  <c r="J581" i="27"/>
  <c r="J589" i="27"/>
  <c r="J597" i="27"/>
  <c r="J605" i="27"/>
  <c r="J613" i="27"/>
  <c r="J621" i="27"/>
  <c r="J629" i="27"/>
  <c r="J637" i="27"/>
  <c r="J645" i="27"/>
  <c r="J653" i="27"/>
  <c r="J661" i="27"/>
  <c r="J669" i="27"/>
  <c r="J677" i="27"/>
  <c r="J685" i="27"/>
  <c r="J693" i="27"/>
  <c r="J701" i="27"/>
  <c r="J709" i="27"/>
  <c r="J717" i="27"/>
  <c r="J725" i="27"/>
  <c r="J733" i="27"/>
  <c r="J741" i="27"/>
  <c r="J749" i="27"/>
  <c r="J757" i="27"/>
  <c r="J765" i="27"/>
  <c r="J768" i="20"/>
  <c r="J766" i="20"/>
  <c r="J764" i="20"/>
  <c r="J762" i="20"/>
  <c r="J760" i="20"/>
  <c r="J758" i="20"/>
  <c r="J756" i="20"/>
  <c r="J754" i="20"/>
  <c r="J752" i="20"/>
  <c r="J750" i="20"/>
  <c r="J748" i="20"/>
  <c r="J746" i="20"/>
  <c r="J744" i="20"/>
  <c r="J742" i="20"/>
  <c r="J740" i="20"/>
  <c r="J738" i="20"/>
  <c r="J736" i="20"/>
  <c r="J734" i="20"/>
  <c r="J732" i="20"/>
  <c r="J730" i="20"/>
  <c r="J728" i="20"/>
  <c r="J726" i="20"/>
  <c r="J724" i="20"/>
  <c r="J722" i="20"/>
  <c r="J720" i="20"/>
  <c r="J718" i="20"/>
  <c r="J716" i="20"/>
  <c r="J714" i="20"/>
  <c r="J712" i="20"/>
  <c r="J710" i="20"/>
  <c r="J708" i="20"/>
  <c r="J706" i="20"/>
  <c r="J704" i="20"/>
  <c r="J702" i="20"/>
  <c r="J700" i="20"/>
  <c r="J698" i="20"/>
  <c r="J696" i="20"/>
  <c r="J694" i="20"/>
  <c r="J692" i="20"/>
  <c r="J690" i="20"/>
  <c r="J688" i="20"/>
  <c r="J686" i="20"/>
  <c r="J684" i="20"/>
  <c r="J682" i="20"/>
  <c r="J680" i="20"/>
  <c r="J678" i="20"/>
  <c r="J676" i="20"/>
  <c r="J674" i="20"/>
  <c r="J672" i="20"/>
  <c r="J670" i="20"/>
  <c r="J668" i="20"/>
  <c r="J666" i="20"/>
  <c r="J664" i="20"/>
  <c r="J662" i="20"/>
  <c r="J660" i="20"/>
  <c r="J658" i="20"/>
  <c r="J656" i="20"/>
  <c r="J654" i="20"/>
  <c r="J652" i="20"/>
  <c r="J650" i="20"/>
  <c r="J648" i="20"/>
  <c r="J646" i="20"/>
  <c r="J644" i="20"/>
  <c r="J642" i="20"/>
  <c r="J640" i="20"/>
  <c r="J638" i="20"/>
  <c r="J636" i="20"/>
  <c r="J634" i="20"/>
  <c r="J632" i="20"/>
  <c r="J630" i="20"/>
  <c r="J628" i="20"/>
  <c r="J626" i="20"/>
  <c r="J624" i="20"/>
  <c r="J622" i="20"/>
  <c r="J620" i="20"/>
  <c r="J618" i="20"/>
  <c r="J616" i="20"/>
  <c r="J614" i="20"/>
  <c r="J612" i="20"/>
  <c r="J610" i="20"/>
  <c r="J608" i="20"/>
  <c r="J606" i="20"/>
  <c r="J604" i="20"/>
  <c r="J602" i="20"/>
  <c r="J600" i="20"/>
  <c r="J598" i="20"/>
  <c r="J596" i="20"/>
  <c r="J594" i="20"/>
  <c r="J592" i="20"/>
  <c r="J590" i="20"/>
  <c r="J588" i="20"/>
  <c r="J586" i="20"/>
  <c r="J584" i="20"/>
  <c r="J582" i="20"/>
  <c r="J580" i="20"/>
  <c r="J578" i="20"/>
  <c r="J576" i="20"/>
  <c r="J574" i="20"/>
  <c r="J572" i="20"/>
  <c r="J570" i="20"/>
  <c r="J568" i="20"/>
  <c r="J566" i="20"/>
  <c r="J564" i="20"/>
  <c r="J562" i="20"/>
  <c r="J560" i="20"/>
  <c r="J558" i="20"/>
  <c r="J556" i="20"/>
  <c r="J554" i="20"/>
  <c r="J552" i="20"/>
  <c r="J550" i="20"/>
  <c r="J548" i="20"/>
  <c r="J546" i="20"/>
  <c r="J544" i="20"/>
  <c r="J542" i="20"/>
  <c r="J540" i="20"/>
  <c r="J538" i="20"/>
  <c r="J536" i="20"/>
  <c r="J534" i="20"/>
  <c r="J532" i="20"/>
  <c r="J530" i="20"/>
  <c r="J528" i="20"/>
  <c r="J526" i="20"/>
  <c r="J524" i="20"/>
  <c r="J522" i="20"/>
  <c r="J520" i="20"/>
  <c r="J518" i="20"/>
  <c r="J516" i="20"/>
  <c r="J514" i="20"/>
  <c r="J512" i="20"/>
  <c r="J510" i="20"/>
  <c r="J508" i="20"/>
  <c r="J506" i="20"/>
  <c r="J504" i="20"/>
  <c r="J502" i="20"/>
  <c r="J500" i="20"/>
  <c r="J498" i="20"/>
  <c r="J496" i="20"/>
  <c r="J494" i="20"/>
  <c r="J492" i="20"/>
  <c r="J490" i="20"/>
  <c r="J488" i="20"/>
  <c r="J486" i="20"/>
  <c r="J484" i="20"/>
  <c r="J482" i="20"/>
  <c r="J480" i="20"/>
  <c r="J478" i="20"/>
  <c r="J476" i="20"/>
  <c r="J474" i="20"/>
  <c r="J472" i="20"/>
  <c r="J470" i="20"/>
  <c r="J468" i="20"/>
  <c r="J466" i="20"/>
  <c r="J464" i="20"/>
  <c r="J462" i="20"/>
  <c r="J460" i="20"/>
  <c r="J458" i="20"/>
  <c r="J456" i="20"/>
  <c r="J454" i="20"/>
  <c r="J452" i="20"/>
  <c r="J450" i="20"/>
  <c r="J448" i="20"/>
  <c r="J446" i="20"/>
  <c r="J444" i="20"/>
  <c r="J442" i="20"/>
  <c r="J440" i="20"/>
  <c r="J438" i="20"/>
  <c r="J436" i="20"/>
  <c r="J434" i="20"/>
  <c r="J432" i="20"/>
  <c r="J430" i="20"/>
  <c r="J428" i="20"/>
  <c r="J426" i="20"/>
  <c r="J424" i="20"/>
  <c r="J422" i="20"/>
  <c r="J420" i="20"/>
  <c r="J418" i="20"/>
  <c r="J416" i="20"/>
  <c r="J414" i="20"/>
  <c r="J412" i="20"/>
  <c r="J410" i="20"/>
  <c r="J408" i="20"/>
  <c r="J406" i="20"/>
  <c r="J404" i="20"/>
  <c r="J402" i="20"/>
  <c r="J400" i="20"/>
  <c r="J398" i="20"/>
  <c r="J396" i="20"/>
  <c r="J394" i="20"/>
  <c r="J392" i="20"/>
  <c r="J390" i="20"/>
  <c r="J388" i="20"/>
  <c r="J386" i="20"/>
  <c r="J384" i="20"/>
  <c r="J382" i="20"/>
  <c r="J380" i="20"/>
  <c r="J378" i="20"/>
  <c r="J376" i="20"/>
  <c r="J374" i="20"/>
  <c r="J372" i="20"/>
  <c r="J370" i="20"/>
  <c r="J368" i="20"/>
  <c r="J366" i="20"/>
  <c r="J364" i="20"/>
  <c r="J362" i="20"/>
  <c r="J360" i="20"/>
  <c r="J358" i="20"/>
  <c r="J356" i="20"/>
  <c r="J354" i="20"/>
  <c r="J352" i="20"/>
  <c r="J350" i="20"/>
  <c r="J348" i="20"/>
  <c r="J346" i="20"/>
  <c r="J344" i="20"/>
  <c r="J342" i="20"/>
  <c r="J340" i="20"/>
  <c r="J338" i="20"/>
  <c r="J336" i="20"/>
  <c r="J334" i="20"/>
  <c r="J332" i="20"/>
  <c r="J330" i="20"/>
  <c r="J328" i="20"/>
  <c r="J326" i="20"/>
  <c r="J324" i="20"/>
  <c r="J322" i="20"/>
  <c r="J320" i="20"/>
  <c r="J318" i="20"/>
  <c r="J316" i="20"/>
  <c r="J314" i="20"/>
  <c r="J312" i="20"/>
  <c r="J310" i="20"/>
  <c r="J308" i="20"/>
  <c r="J306" i="20"/>
  <c r="J304" i="20"/>
  <c r="J302" i="20"/>
  <c r="J300" i="20"/>
  <c r="J298" i="20"/>
  <c r="J296" i="20"/>
  <c r="J294" i="20"/>
  <c r="J292" i="20"/>
  <c r="J290" i="20"/>
  <c r="J288" i="20"/>
  <c r="J286" i="20"/>
  <c r="J284" i="20"/>
  <c r="J282" i="20"/>
  <c r="J280" i="20"/>
  <c r="J278" i="20"/>
  <c r="J276" i="20"/>
  <c r="J274" i="20"/>
  <c r="J272" i="20"/>
  <c r="J270" i="20"/>
  <c r="J268" i="20"/>
  <c r="J266" i="20"/>
  <c r="J264" i="20"/>
  <c r="J262" i="20"/>
  <c r="J260" i="20"/>
  <c r="J258" i="20"/>
  <c r="J256" i="20"/>
  <c r="J254" i="20"/>
  <c r="J252" i="20"/>
  <c r="J250" i="20"/>
  <c r="J248" i="20"/>
  <c r="J246" i="20"/>
  <c r="J244" i="20"/>
  <c r="J242" i="20"/>
  <c r="J240" i="20"/>
  <c r="J238" i="20"/>
  <c r="J236" i="20"/>
  <c r="J234" i="20"/>
  <c r="J232" i="20"/>
  <c r="J230" i="20"/>
  <c r="J228" i="20"/>
  <c r="J226" i="20"/>
  <c r="J224" i="20"/>
  <c r="J222" i="20"/>
  <c r="J220" i="20"/>
  <c r="J218" i="20"/>
  <c r="J216" i="20"/>
  <c r="J214" i="20"/>
  <c r="J212" i="20"/>
  <c r="J210" i="20"/>
  <c r="J208" i="20"/>
  <c r="J206" i="20"/>
  <c r="J204" i="20"/>
  <c r="J202" i="20"/>
  <c r="J200" i="20"/>
  <c r="J198" i="20"/>
  <c r="J196" i="20"/>
  <c r="J194" i="20"/>
  <c r="J192" i="20"/>
  <c r="J190" i="20"/>
  <c r="J188" i="20"/>
  <c r="J186" i="20"/>
  <c r="J184" i="20"/>
  <c r="J182" i="20"/>
  <c r="J180" i="20"/>
  <c r="J178" i="20"/>
  <c r="J176" i="20"/>
  <c r="J174" i="20"/>
  <c r="J172" i="20"/>
  <c r="J170" i="20"/>
  <c r="J168" i="20"/>
  <c r="J166" i="20"/>
  <c r="J164" i="20"/>
  <c r="J162" i="20"/>
  <c r="J160" i="20"/>
  <c r="J158" i="20"/>
  <c r="J156" i="20"/>
  <c r="J154" i="20"/>
  <c r="J152" i="20"/>
  <c r="J150" i="20"/>
  <c r="J148" i="20"/>
  <c r="J769" i="20"/>
  <c r="J767" i="20"/>
  <c r="J765" i="20"/>
  <c r="J763" i="20"/>
  <c r="J761" i="20"/>
  <c r="J759" i="20"/>
  <c r="J757" i="20"/>
  <c r="J755" i="20"/>
  <c r="J753" i="20"/>
  <c r="J751" i="20"/>
  <c r="J749" i="20"/>
  <c r="J747" i="20"/>
  <c r="J745" i="20"/>
  <c r="J743" i="20"/>
  <c r="J741" i="20"/>
  <c r="J739" i="20"/>
  <c r="J737" i="20"/>
  <c r="J735" i="20"/>
  <c r="J733" i="20"/>
  <c r="J731" i="20"/>
  <c r="J729" i="20"/>
  <c r="J727" i="20"/>
  <c r="J725" i="20"/>
  <c r="J723" i="20"/>
  <c r="J721" i="20"/>
  <c r="J719" i="20"/>
  <c r="J717" i="20"/>
  <c r="J715" i="20"/>
  <c r="J713" i="20"/>
  <c r="J711" i="20"/>
  <c r="J709" i="20"/>
  <c r="J707" i="20"/>
  <c r="J705" i="20"/>
  <c r="J703" i="20"/>
  <c r="J701" i="20"/>
  <c r="J699" i="20"/>
  <c r="J697" i="20"/>
  <c r="J695" i="20"/>
  <c r="J693" i="20"/>
  <c r="J691" i="20"/>
  <c r="J689" i="20"/>
  <c r="J687" i="20"/>
  <c r="J685" i="20"/>
  <c r="J683" i="20"/>
  <c r="J681" i="20"/>
  <c r="J679" i="20"/>
  <c r="J677" i="20"/>
  <c r="J675" i="20"/>
  <c r="J673" i="20"/>
  <c r="J671" i="20"/>
  <c r="J669" i="20"/>
  <c r="J667" i="20"/>
  <c r="J665" i="20"/>
  <c r="J663" i="20"/>
  <c r="J661" i="20"/>
  <c r="J659" i="20"/>
  <c r="J657" i="20"/>
  <c r="J655" i="20"/>
  <c r="J653" i="20"/>
  <c r="J651" i="20"/>
  <c r="J649" i="20"/>
  <c r="J647" i="20"/>
  <c r="J645" i="20"/>
  <c r="J643" i="20"/>
  <c r="J641" i="20"/>
  <c r="J639" i="20"/>
  <c r="J637" i="20"/>
  <c r="J635" i="20"/>
  <c r="J633" i="20"/>
  <c r="J631" i="20"/>
  <c r="J629" i="20"/>
  <c r="J627" i="20"/>
  <c r="J625" i="20"/>
  <c r="J623" i="20"/>
  <c r="J621" i="20"/>
  <c r="J619" i="20"/>
  <c r="J617" i="20"/>
  <c r="J615" i="20"/>
  <c r="J613" i="20"/>
  <c r="J611" i="20"/>
  <c r="J609" i="20"/>
  <c r="J607" i="20"/>
  <c r="J605" i="20"/>
  <c r="J603" i="20"/>
  <c r="J601" i="20"/>
  <c r="J599" i="20"/>
  <c r="J597" i="20"/>
  <c r="J595" i="20"/>
  <c r="J593" i="20"/>
  <c r="J591" i="20"/>
  <c r="J589" i="20"/>
  <c r="J587" i="20"/>
  <c r="J585" i="20"/>
  <c r="J583" i="20"/>
  <c r="J581" i="20"/>
  <c r="J579" i="20"/>
  <c r="J577" i="20"/>
  <c r="J575" i="20"/>
  <c r="J573" i="20"/>
  <c r="J571" i="20"/>
  <c r="J569" i="20"/>
  <c r="J567" i="20"/>
  <c r="J565" i="20"/>
  <c r="J563" i="20"/>
  <c r="J561" i="20"/>
  <c r="J559" i="20"/>
  <c r="J557" i="20"/>
  <c r="J555" i="20"/>
  <c r="J553" i="20"/>
  <c r="J551" i="20"/>
  <c r="J549" i="20"/>
  <c r="J547" i="20"/>
  <c r="J545" i="20"/>
  <c r="J543" i="20"/>
  <c r="J541" i="20"/>
  <c r="J539" i="20"/>
  <c r="J537" i="20"/>
  <c r="J535" i="20"/>
  <c r="J533" i="20"/>
  <c r="J531" i="20"/>
  <c r="J529" i="20"/>
  <c r="J527" i="20"/>
  <c r="J525" i="20"/>
  <c r="J523" i="20"/>
  <c r="J521" i="20"/>
  <c r="J519" i="20"/>
  <c r="J517" i="20"/>
  <c r="J515" i="20"/>
  <c r="J513" i="20"/>
  <c r="J511" i="20"/>
  <c r="J509" i="20"/>
  <c r="J507" i="20"/>
  <c r="J505" i="20"/>
  <c r="J503" i="20"/>
  <c r="J501" i="20"/>
  <c r="J499" i="20"/>
  <c r="J497" i="20"/>
  <c r="J495" i="20"/>
  <c r="J493" i="20"/>
  <c r="J491" i="20"/>
  <c r="J489" i="20"/>
  <c r="J487" i="20"/>
  <c r="J485" i="20"/>
  <c r="J483" i="20"/>
  <c r="J481" i="20"/>
  <c r="J479" i="20"/>
  <c r="J477" i="20"/>
  <c r="J475" i="20"/>
  <c r="J473" i="20"/>
  <c r="J471" i="20"/>
  <c r="J469" i="20"/>
  <c r="J467" i="20"/>
  <c r="J465" i="20"/>
  <c r="J463" i="20"/>
  <c r="J461" i="20"/>
  <c r="J459" i="20"/>
  <c r="J457" i="20"/>
  <c r="J455" i="20"/>
  <c r="J453" i="20"/>
  <c r="J451" i="20"/>
  <c r="J449" i="20"/>
  <c r="J447" i="20"/>
  <c r="J445" i="20"/>
  <c r="J443" i="20"/>
  <c r="J441" i="20"/>
  <c r="J439" i="20"/>
  <c r="J437" i="20"/>
  <c r="J435" i="20"/>
  <c r="J433" i="20"/>
  <c r="J431" i="20"/>
  <c r="J429" i="20"/>
  <c r="J427" i="20"/>
  <c r="J425" i="20"/>
  <c r="J423" i="20"/>
  <c r="J421" i="20"/>
  <c r="J419" i="20"/>
  <c r="J417" i="20"/>
  <c r="J415" i="20"/>
  <c r="J413" i="20"/>
  <c r="J411" i="20"/>
  <c r="J409" i="20"/>
  <c r="J407" i="20"/>
  <c r="J405" i="20"/>
  <c r="J403" i="20"/>
  <c r="J401" i="20"/>
  <c r="J399" i="20"/>
  <c r="J397" i="20"/>
  <c r="J395" i="20"/>
  <c r="J393" i="20"/>
  <c r="J391" i="20"/>
  <c r="J389" i="20"/>
  <c r="J387" i="20"/>
  <c r="J385" i="20"/>
  <c r="J383" i="20"/>
  <c r="J381" i="20"/>
  <c r="J379" i="20"/>
  <c r="J377" i="20"/>
  <c r="J375" i="20"/>
  <c r="J373" i="20"/>
  <c r="J371" i="20"/>
  <c r="J369" i="20"/>
  <c r="J367" i="20"/>
  <c r="J365" i="20"/>
  <c r="J363" i="20"/>
  <c r="J361" i="20"/>
  <c r="J359" i="20"/>
  <c r="J357" i="20"/>
  <c r="J355" i="20"/>
  <c r="J353" i="20"/>
  <c r="J351" i="20"/>
  <c r="J349" i="20"/>
  <c r="J347" i="20"/>
  <c r="J345" i="20"/>
  <c r="J343" i="20"/>
  <c r="J341" i="20"/>
  <c r="J339" i="20"/>
  <c r="J337" i="20"/>
  <c r="J335" i="20"/>
  <c r="J333" i="20"/>
  <c r="J331" i="20"/>
  <c r="J329" i="20"/>
  <c r="J327" i="20"/>
  <c r="J325" i="20"/>
  <c r="J323" i="20"/>
  <c r="J321" i="20"/>
  <c r="J319" i="20"/>
  <c r="J317" i="20"/>
  <c r="J315" i="20"/>
  <c r="J313" i="20"/>
  <c r="J311" i="20"/>
  <c r="J309" i="20"/>
  <c r="J307" i="20"/>
  <c r="J305" i="20"/>
  <c r="J303" i="20"/>
  <c r="J301" i="20"/>
  <c r="J299" i="20"/>
  <c r="J297" i="20"/>
  <c r="J295" i="20"/>
  <c r="J293" i="20"/>
  <c r="J291" i="20"/>
  <c r="J289" i="20"/>
  <c r="J287" i="20"/>
  <c r="J285" i="20"/>
  <c r="J283" i="20"/>
  <c r="J281" i="20"/>
  <c r="J279" i="20"/>
  <c r="J277" i="20"/>
  <c r="J275" i="20"/>
  <c r="J273" i="20"/>
  <c r="J271" i="20"/>
  <c r="J269" i="20"/>
  <c r="J267" i="20"/>
  <c r="J265" i="20"/>
  <c r="J263" i="20"/>
  <c r="J261" i="20"/>
  <c r="J259" i="20"/>
  <c r="J257" i="20"/>
  <c r="J255" i="20"/>
  <c r="J253" i="20"/>
  <c r="J251" i="20"/>
  <c r="J249" i="20"/>
  <c r="J247" i="20"/>
  <c r="J245" i="20"/>
  <c r="J243" i="20"/>
  <c r="J241" i="20"/>
  <c r="J239" i="20"/>
  <c r="J237" i="20"/>
  <c r="J235" i="20"/>
  <c r="J233" i="20"/>
  <c r="J231" i="20"/>
  <c r="J229" i="20"/>
  <c r="J227" i="20"/>
  <c r="J225" i="20"/>
  <c r="J223" i="20"/>
  <c r="J221" i="20"/>
  <c r="J219" i="20"/>
  <c r="J217" i="20"/>
  <c r="J215" i="20"/>
  <c r="J213" i="20"/>
  <c r="J211" i="20"/>
  <c r="J209" i="20"/>
  <c r="J207" i="20"/>
  <c r="J205" i="20"/>
  <c r="J203" i="20"/>
  <c r="J201" i="20"/>
  <c r="J199" i="20"/>
  <c r="J197" i="20"/>
  <c r="J195" i="20"/>
  <c r="J193" i="20"/>
  <c r="J191" i="20"/>
  <c r="J189" i="20"/>
  <c r="J187" i="20"/>
  <c r="J185" i="20"/>
  <c r="J183" i="20"/>
  <c r="J181" i="20"/>
  <c r="J179" i="20"/>
  <c r="J177" i="20"/>
  <c r="J175" i="20"/>
  <c r="J173" i="20"/>
  <c r="J171" i="20"/>
  <c r="J169" i="20"/>
  <c r="J167" i="20"/>
  <c r="J165" i="20"/>
  <c r="J163" i="20"/>
  <c r="J161" i="20"/>
  <c r="J159" i="20"/>
  <c r="J157" i="20"/>
  <c r="J155" i="20"/>
  <c r="J153" i="20"/>
  <c r="J151" i="20"/>
  <c r="J149" i="20"/>
  <c r="J147" i="20"/>
  <c r="J155" i="16"/>
  <c r="J154" i="16"/>
  <c r="J153" i="16"/>
  <c r="J152" i="16"/>
  <c r="J151" i="16"/>
  <c r="J150" i="16"/>
  <c r="J149" i="16"/>
  <c r="J148" i="16"/>
  <c r="J147" i="16"/>
  <c r="J146" i="16"/>
  <c r="J145" i="16"/>
  <c r="J144" i="16"/>
  <c r="J143" i="16"/>
  <c r="J142" i="16"/>
  <c r="J141" i="16"/>
  <c r="J140" i="16"/>
  <c r="J139" i="16"/>
  <c r="J138" i="16"/>
  <c r="J137" i="16"/>
  <c r="J136" i="16"/>
  <c r="J135" i="16"/>
  <c r="J134" i="16"/>
  <c r="J133" i="16"/>
  <c r="J132" i="16"/>
  <c r="J131" i="16"/>
  <c r="J130" i="16"/>
  <c r="J129" i="16"/>
  <c r="J128" i="16"/>
  <c r="J127" i="16"/>
  <c r="J126" i="16"/>
  <c r="J125" i="16"/>
  <c r="J124" i="16"/>
  <c r="J123" i="16"/>
  <c r="J122" i="16"/>
  <c r="J121" i="16"/>
  <c r="J120" i="16"/>
  <c r="J119" i="16"/>
  <c r="J118" i="16"/>
  <c r="J117" i="16"/>
  <c r="J116" i="16"/>
  <c r="J115" i="16"/>
  <c r="J114" i="16"/>
  <c r="J113" i="16"/>
  <c r="J112" i="16"/>
  <c r="J111" i="16"/>
  <c r="J110" i="16"/>
  <c r="J109" i="16"/>
  <c r="J108" i="16"/>
  <c r="J107" i="16"/>
  <c r="J106" i="16"/>
  <c r="J105" i="16"/>
  <c r="J104" i="16"/>
  <c r="J103" i="16"/>
  <c r="J102" i="16"/>
  <c r="J101" i="16"/>
  <c r="J100" i="16"/>
  <c r="J99" i="16"/>
  <c r="J98" i="16"/>
  <c r="J97" i="16"/>
  <c r="J96" i="16"/>
  <c r="J95" i="16"/>
  <c r="J94" i="16"/>
  <c r="J93" i="16"/>
  <c r="J92" i="16"/>
  <c r="J91" i="16"/>
  <c r="J90" i="16"/>
  <c r="J89" i="16"/>
  <c r="J88" i="16"/>
  <c r="J87" i="16"/>
  <c r="J86" i="16"/>
  <c r="J85" i="16"/>
  <c r="J84" i="16"/>
  <c r="J83" i="16"/>
  <c r="J82" i="16"/>
  <c r="J81" i="16"/>
  <c r="J80" i="16"/>
  <c r="J79" i="16"/>
  <c r="J78" i="16"/>
  <c r="J77" i="16"/>
  <c r="J76" i="16"/>
  <c r="J75" i="16"/>
  <c r="J74" i="16"/>
  <c r="J73" i="16"/>
  <c r="J72" i="16"/>
  <c r="J71" i="16"/>
  <c r="J70" i="16"/>
  <c r="J69" i="16"/>
  <c r="J68" i="16"/>
  <c r="J67" i="16"/>
  <c r="J66" i="16"/>
  <c r="J65" i="16"/>
  <c r="J64" i="16"/>
  <c r="J63" i="16"/>
  <c r="J62" i="16"/>
  <c r="J61" i="16"/>
  <c r="J60" i="16"/>
  <c r="J59" i="16"/>
  <c r="J58" i="16"/>
  <c r="J57" i="16"/>
  <c r="J56" i="16"/>
  <c r="J55" i="16"/>
  <c r="J54" i="16"/>
  <c r="J53" i="16"/>
  <c r="J52" i="16"/>
  <c r="J51" i="16"/>
  <c r="J50" i="16"/>
  <c r="J49" i="16"/>
  <c r="J48" i="16"/>
  <c r="J47" i="16"/>
  <c r="J46" i="16"/>
  <c r="J45" i="16"/>
  <c r="J44" i="16"/>
  <c r="J43" i="16"/>
  <c r="J42" i="16"/>
  <c r="J41" i="16"/>
  <c r="J40" i="16"/>
  <c r="J39" i="16"/>
  <c r="J38" i="16"/>
  <c r="J37" i="16"/>
  <c r="J36" i="16"/>
  <c r="J35" i="16"/>
  <c r="J34" i="16"/>
  <c r="J33" i="16"/>
  <c r="J32" i="16"/>
  <c r="J31" i="16"/>
  <c r="J30" i="16"/>
  <c r="J29" i="16"/>
  <c r="J28" i="16"/>
  <c r="J27" i="16"/>
  <c r="J26" i="16"/>
  <c r="J25" i="16"/>
  <c r="J24" i="16"/>
  <c r="J23" i="16"/>
  <c r="J22" i="16"/>
  <c r="J21" i="16"/>
  <c r="J20" i="16"/>
  <c r="J19" i="16"/>
  <c r="J18" i="16"/>
  <c r="J17" i="16"/>
  <c r="J16" i="16"/>
  <c r="J15" i="16"/>
  <c r="J14" i="16"/>
  <c r="J13" i="16"/>
  <c r="J12" i="16"/>
  <c r="J11" i="16"/>
  <c r="J10" i="16"/>
  <c r="J9" i="16"/>
  <c r="J155" i="17"/>
  <c r="J154" i="17"/>
  <c r="J153" i="17"/>
  <c r="J152" i="17"/>
  <c r="J151" i="17"/>
  <c r="J150" i="17"/>
  <c r="J149" i="17"/>
  <c r="J148" i="17"/>
  <c r="J147" i="17"/>
  <c r="J146" i="17"/>
  <c r="J145" i="17"/>
  <c r="J144" i="17"/>
  <c r="J143" i="17"/>
  <c r="J142" i="17"/>
  <c r="J141" i="17"/>
  <c r="J140" i="17"/>
  <c r="J139" i="17"/>
  <c r="J138" i="17"/>
  <c r="J137" i="17"/>
  <c r="J136" i="17"/>
  <c r="J135" i="17"/>
  <c r="J134" i="17"/>
  <c r="J133" i="17"/>
  <c r="J132" i="17"/>
  <c r="J131" i="17"/>
  <c r="J130" i="17"/>
  <c r="J129" i="17"/>
  <c r="J128" i="17"/>
  <c r="J127" i="17"/>
  <c r="J126" i="17"/>
  <c r="J125" i="17"/>
  <c r="J124" i="17"/>
  <c r="J123" i="17"/>
  <c r="J122" i="17"/>
  <c r="J121" i="17"/>
  <c r="J120" i="17"/>
  <c r="J119" i="17"/>
  <c r="J118" i="17"/>
  <c r="J117" i="17"/>
  <c r="J116" i="17"/>
  <c r="J115" i="17"/>
  <c r="J114" i="17"/>
  <c r="J113" i="17"/>
  <c r="J112" i="17"/>
  <c r="J111" i="17"/>
  <c r="J110" i="17"/>
  <c r="J109" i="17"/>
  <c r="J108" i="17"/>
  <c r="J107" i="17"/>
  <c r="J106" i="17"/>
  <c r="J105" i="17"/>
  <c r="J104" i="17"/>
  <c r="J103" i="17"/>
  <c r="J102" i="17"/>
  <c r="J101" i="17"/>
  <c r="J100" i="17"/>
  <c r="J99" i="17"/>
  <c r="J98" i="17"/>
  <c r="J97" i="17"/>
  <c r="J96" i="17"/>
  <c r="J95" i="17"/>
  <c r="J94" i="17"/>
  <c r="J93" i="17"/>
  <c r="J92" i="17"/>
  <c r="J91" i="17"/>
  <c r="J90" i="17"/>
  <c r="J89" i="17"/>
  <c r="J88" i="17"/>
  <c r="J87" i="17"/>
  <c r="J86" i="17"/>
  <c r="J85" i="17"/>
  <c r="J84" i="17"/>
  <c r="J83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20" i="17"/>
  <c r="J19" i="17"/>
  <c r="J18" i="17"/>
  <c r="J17" i="17"/>
  <c r="J16" i="17"/>
  <c r="J15" i="17"/>
  <c r="J14" i="17"/>
  <c r="J13" i="17"/>
  <c r="J12" i="17"/>
  <c r="J11" i="17"/>
  <c r="J10" i="17"/>
  <c r="J9" i="17"/>
  <c r="J155" i="18"/>
  <c r="J154" i="18"/>
  <c r="J153" i="18"/>
  <c r="J152" i="18"/>
  <c r="J151" i="18"/>
  <c r="J150" i="18"/>
  <c r="J149" i="18"/>
  <c r="J148" i="18"/>
  <c r="J147" i="18"/>
  <c r="J146" i="18"/>
  <c r="J145" i="18"/>
  <c r="J144" i="18"/>
  <c r="J143" i="18"/>
  <c r="J142" i="18"/>
  <c r="J141" i="18"/>
  <c r="J140" i="18"/>
  <c r="J139" i="18"/>
  <c r="J138" i="18"/>
  <c r="J137" i="18"/>
  <c r="J136" i="18"/>
  <c r="J135" i="18"/>
  <c r="J134" i="18"/>
  <c r="J133" i="18"/>
  <c r="J132" i="18"/>
  <c r="J131" i="18"/>
  <c r="J130" i="18"/>
  <c r="J129" i="18"/>
  <c r="J128" i="18"/>
  <c r="J127" i="18"/>
  <c r="J126" i="18"/>
  <c r="J125" i="18"/>
  <c r="J124" i="18"/>
  <c r="J123" i="18"/>
  <c r="J122" i="18"/>
  <c r="J121" i="18"/>
  <c r="J120" i="18"/>
  <c r="J119" i="18"/>
  <c r="J118" i="18"/>
  <c r="J117" i="18"/>
  <c r="J116" i="18"/>
  <c r="J115" i="18"/>
  <c r="J114" i="18"/>
  <c r="J113" i="18"/>
  <c r="J112" i="18"/>
  <c r="J111" i="18"/>
  <c r="J110" i="18"/>
  <c r="J109" i="18"/>
  <c r="J108" i="18"/>
  <c r="J107" i="18"/>
  <c r="J106" i="18"/>
  <c r="J105" i="18"/>
  <c r="J104" i="18"/>
  <c r="J103" i="18"/>
  <c r="J102" i="18"/>
  <c r="J101" i="18"/>
  <c r="J100" i="18"/>
  <c r="J99" i="18"/>
  <c r="J98" i="18"/>
  <c r="J97" i="18"/>
  <c r="J96" i="18"/>
  <c r="J95" i="18"/>
  <c r="J94" i="18"/>
  <c r="J93" i="18"/>
  <c r="J92" i="18"/>
  <c r="J91" i="18"/>
  <c r="J90" i="18"/>
  <c r="J89" i="18"/>
  <c r="J88" i="18"/>
  <c r="J87" i="18"/>
  <c r="J86" i="18"/>
  <c r="J85" i="18"/>
  <c r="J84" i="18"/>
  <c r="J83" i="18"/>
  <c r="J82" i="18"/>
  <c r="J81" i="18"/>
  <c r="J80" i="18"/>
  <c r="J79" i="18"/>
  <c r="J78" i="18"/>
  <c r="J77" i="18"/>
  <c r="J76" i="18"/>
  <c r="J75" i="18"/>
  <c r="J74" i="18"/>
  <c r="J73" i="18"/>
  <c r="J72" i="18"/>
  <c r="J71" i="18"/>
  <c r="J70" i="18"/>
  <c r="J69" i="18"/>
  <c r="J68" i="18"/>
  <c r="J67" i="18"/>
  <c r="J66" i="18"/>
  <c r="J65" i="18"/>
  <c r="J64" i="18"/>
  <c r="J63" i="18"/>
  <c r="J62" i="18"/>
  <c r="J61" i="18"/>
  <c r="J60" i="18"/>
  <c r="J59" i="18"/>
  <c r="J58" i="18"/>
  <c r="J57" i="18"/>
  <c r="J56" i="18"/>
  <c r="J55" i="18"/>
  <c r="J54" i="18"/>
  <c r="J53" i="18"/>
  <c r="J52" i="18"/>
  <c r="J51" i="18"/>
  <c r="J50" i="18"/>
  <c r="J49" i="18"/>
  <c r="J48" i="18"/>
  <c r="J47" i="18"/>
  <c r="J46" i="18"/>
  <c r="J45" i="18"/>
  <c r="J44" i="18"/>
  <c r="J43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4" i="18"/>
  <c r="J23" i="18"/>
  <c r="J22" i="18"/>
  <c r="J21" i="18"/>
  <c r="J20" i="18"/>
  <c r="J19" i="18"/>
  <c r="J18" i="18"/>
  <c r="J17" i="18"/>
  <c r="J16" i="18"/>
  <c r="J15" i="18"/>
  <c r="J14" i="18"/>
  <c r="J13" i="18"/>
  <c r="J12" i="18"/>
  <c r="J11" i="18"/>
  <c r="J10" i="18"/>
  <c r="J9" i="18"/>
  <c r="J779" i="19"/>
  <c r="J778" i="19"/>
  <c r="J777" i="19"/>
  <c r="J776" i="19"/>
  <c r="J775" i="19"/>
  <c r="J774" i="19"/>
  <c r="J773" i="19"/>
  <c r="J772" i="19"/>
  <c r="J771" i="19"/>
  <c r="J770" i="19"/>
  <c r="J769" i="19"/>
  <c r="J768" i="19"/>
  <c r="J767" i="19"/>
  <c r="J766" i="19"/>
  <c r="J765" i="19"/>
  <c r="J764" i="19"/>
  <c r="J763" i="19"/>
  <c r="J762" i="19"/>
  <c r="J761" i="19"/>
  <c r="J760" i="19"/>
  <c r="J759" i="19"/>
  <c r="J758" i="19"/>
  <c r="J757" i="19"/>
  <c r="J756" i="19"/>
  <c r="J755" i="19"/>
  <c r="J754" i="19"/>
  <c r="J753" i="19"/>
  <c r="J752" i="19"/>
  <c r="J751" i="19"/>
  <c r="J750" i="19"/>
  <c r="J749" i="19"/>
  <c r="J748" i="19"/>
  <c r="J747" i="19"/>
  <c r="J746" i="19"/>
  <c r="J745" i="19"/>
  <c r="J744" i="19"/>
  <c r="J743" i="19"/>
  <c r="J742" i="19"/>
  <c r="J741" i="19"/>
  <c r="J740" i="19"/>
  <c r="J739" i="19"/>
  <c r="J738" i="19"/>
  <c r="J737" i="19"/>
  <c r="J736" i="19"/>
  <c r="J735" i="19"/>
  <c r="J734" i="19"/>
  <c r="J733" i="19"/>
  <c r="J732" i="19"/>
  <c r="J731" i="19"/>
  <c r="J730" i="19"/>
  <c r="J729" i="19"/>
  <c r="J728" i="19"/>
  <c r="J727" i="19"/>
  <c r="J726" i="19"/>
  <c r="J725" i="19"/>
  <c r="J724" i="19"/>
  <c r="J723" i="19"/>
  <c r="J722" i="19"/>
  <c r="J721" i="19"/>
  <c r="J720" i="19"/>
  <c r="J719" i="19"/>
  <c r="J718" i="19"/>
  <c r="J717" i="19"/>
  <c r="J716" i="19"/>
  <c r="J715" i="19"/>
  <c r="J714" i="19"/>
  <c r="J713" i="19"/>
  <c r="J712" i="19"/>
  <c r="J711" i="19"/>
  <c r="J710" i="19"/>
  <c r="J709" i="19"/>
  <c r="J708" i="19"/>
  <c r="J707" i="19"/>
  <c r="J706" i="19"/>
  <c r="J705" i="19"/>
  <c r="J704" i="19"/>
  <c r="J703" i="19"/>
  <c r="J702" i="19"/>
  <c r="J701" i="19"/>
  <c r="J700" i="19"/>
  <c r="J699" i="19"/>
  <c r="J698" i="19"/>
  <c r="J697" i="19"/>
  <c r="J696" i="19"/>
  <c r="J695" i="19"/>
  <c r="J694" i="19"/>
  <c r="J693" i="19"/>
  <c r="J692" i="19"/>
  <c r="J691" i="19"/>
  <c r="J690" i="19"/>
  <c r="J689" i="19"/>
  <c r="J688" i="19"/>
  <c r="J687" i="19"/>
  <c r="J686" i="19"/>
  <c r="J685" i="19"/>
  <c r="J684" i="19"/>
  <c r="J683" i="19"/>
  <c r="J682" i="19"/>
  <c r="J681" i="19"/>
  <c r="J680" i="19"/>
  <c r="J679" i="19"/>
  <c r="J678" i="19"/>
  <c r="J677" i="19"/>
  <c r="J676" i="19"/>
  <c r="J675" i="19"/>
  <c r="J674" i="19"/>
  <c r="J673" i="19"/>
  <c r="J672" i="19"/>
  <c r="J671" i="19"/>
  <c r="J670" i="19"/>
  <c r="J669" i="19"/>
  <c r="J668" i="19"/>
  <c r="J667" i="19"/>
  <c r="J666" i="19"/>
  <c r="J665" i="19"/>
  <c r="J664" i="19"/>
  <c r="J663" i="19"/>
  <c r="J662" i="19"/>
  <c r="J661" i="19"/>
  <c r="J660" i="19"/>
  <c r="J659" i="19"/>
  <c r="J658" i="19"/>
  <c r="J657" i="19"/>
  <c r="J656" i="19"/>
  <c r="J655" i="19"/>
  <c r="J654" i="19"/>
  <c r="J653" i="19"/>
  <c r="J652" i="19"/>
  <c r="J651" i="19"/>
  <c r="J650" i="19"/>
  <c r="J649" i="19"/>
  <c r="J648" i="19"/>
  <c r="J647" i="19"/>
  <c r="J646" i="19"/>
  <c r="J645" i="19"/>
  <c r="J644" i="19"/>
  <c r="J643" i="19"/>
  <c r="J642" i="19"/>
  <c r="J641" i="19"/>
  <c r="J640" i="19"/>
  <c r="J639" i="19"/>
  <c r="J638" i="19"/>
  <c r="J637" i="19"/>
  <c r="J636" i="19"/>
  <c r="J635" i="19"/>
  <c r="J634" i="19"/>
  <c r="J633" i="19"/>
  <c r="J632" i="19"/>
  <c r="J631" i="19"/>
  <c r="J630" i="19"/>
  <c r="J629" i="19"/>
  <c r="J628" i="19"/>
  <c r="J627" i="19"/>
  <c r="J626" i="19"/>
  <c r="J625" i="19"/>
  <c r="J624" i="19"/>
  <c r="J623" i="19"/>
  <c r="J622" i="19"/>
  <c r="J621" i="19"/>
  <c r="J620" i="19"/>
  <c r="J619" i="19"/>
  <c r="J618" i="19"/>
  <c r="J617" i="19"/>
  <c r="J616" i="19"/>
  <c r="J615" i="19"/>
  <c r="J614" i="19"/>
  <c r="J613" i="19"/>
  <c r="J612" i="19"/>
  <c r="J611" i="19"/>
  <c r="J610" i="19"/>
  <c r="J609" i="19"/>
  <c r="J608" i="19"/>
  <c r="J607" i="19"/>
  <c r="J606" i="19"/>
  <c r="J605" i="19"/>
  <c r="J604" i="19"/>
  <c r="J603" i="19"/>
  <c r="J602" i="19"/>
  <c r="J601" i="19"/>
  <c r="J600" i="19"/>
  <c r="J599" i="19"/>
  <c r="J598" i="19"/>
  <c r="J597" i="19"/>
  <c r="J596" i="19"/>
  <c r="J595" i="19"/>
  <c r="J594" i="19"/>
  <c r="J593" i="19"/>
  <c r="J592" i="19"/>
  <c r="J591" i="19"/>
  <c r="J590" i="19"/>
  <c r="J589" i="19"/>
  <c r="J588" i="19"/>
  <c r="J587" i="19"/>
  <c r="J586" i="19"/>
  <c r="J585" i="19"/>
  <c r="J584" i="19"/>
  <c r="J583" i="19"/>
  <c r="J582" i="19"/>
  <c r="J581" i="19"/>
  <c r="J580" i="19"/>
  <c r="J579" i="19"/>
  <c r="J578" i="19"/>
  <c r="J577" i="19"/>
  <c r="J576" i="19"/>
  <c r="J575" i="19"/>
  <c r="J574" i="19"/>
  <c r="J573" i="19"/>
  <c r="J572" i="19"/>
  <c r="J571" i="19"/>
  <c r="J570" i="19"/>
  <c r="J569" i="19"/>
  <c r="J568" i="19"/>
  <c r="J567" i="19"/>
  <c r="J566" i="19"/>
  <c r="J565" i="19"/>
  <c r="J564" i="19"/>
  <c r="J563" i="19"/>
  <c r="J562" i="19"/>
  <c r="J561" i="19"/>
  <c r="J560" i="19"/>
  <c r="J559" i="19"/>
  <c r="J558" i="19"/>
  <c r="J557" i="19"/>
  <c r="J556" i="19"/>
  <c r="J555" i="19"/>
  <c r="J554" i="19"/>
  <c r="J553" i="19"/>
  <c r="J552" i="19"/>
  <c r="J551" i="19"/>
  <c r="J550" i="19"/>
  <c r="J549" i="19"/>
  <c r="J548" i="19"/>
  <c r="J547" i="19"/>
  <c r="J546" i="19"/>
  <c r="J545" i="19"/>
  <c r="J544" i="19"/>
  <c r="J543" i="19"/>
  <c r="J542" i="19"/>
  <c r="J541" i="19"/>
  <c r="J540" i="19"/>
  <c r="J539" i="19"/>
  <c r="J538" i="19"/>
  <c r="J537" i="19"/>
  <c r="J536" i="19"/>
  <c r="J535" i="19"/>
  <c r="J534" i="19"/>
  <c r="J533" i="19"/>
  <c r="J532" i="19"/>
  <c r="J531" i="19"/>
  <c r="J530" i="19"/>
  <c r="J529" i="19"/>
  <c r="J528" i="19"/>
  <c r="J527" i="19"/>
  <c r="J526" i="19"/>
  <c r="J525" i="19"/>
  <c r="J524" i="19"/>
  <c r="J523" i="19"/>
  <c r="J522" i="19"/>
  <c r="J521" i="19"/>
  <c r="J520" i="19"/>
  <c r="J519" i="19"/>
  <c r="J518" i="19"/>
  <c r="J517" i="19"/>
  <c r="J516" i="19"/>
  <c r="J515" i="19"/>
  <c r="J514" i="19"/>
  <c r="J513" i="19"/>
  <c r="J512" i="19"/>
  <c r="J511" i="19"/>
  <c r="J510" i="19"/>
  <c r="J509" i="19"/>
  <c r="J508" i="19"/>
  <c r="J507" i="19"/>
  <c r="J506" i="19"/>
  <c r="J505" i="19"/>
  <c r="J504" i="19"/>
  <c r="J503" i="19"/>
  <c r="J502" i="19"/>
  <c r="J501" i="19"/>
  <c r="J500" i="19"/>
  <c r="J499" i="19"/>
  <c r="J498" i="19"/>
  <c r="J497" i="19"/>
  <c r="J496" i="19"/>
  <c r="J495" i="19"/>
  <c r="J494" i="19"/>
  <c r="J493" i="19"/>
  <c r="J492" i="19"/>
  <c r="J491" i="19"/>
  <c r="J490" i="19"/>
  <c r="J489" i="19"/>
  <c r="J488" i="19"/>
  <c r="J487" i="19"/>
  <c r="J486" i="19"/>
  <c r="J485" i="19"/>
  <c r="J484" i="19"/>
  <c r="J483" i="19"/>
  <c r="J482" i="19"/>
  <c r="J481" i="19"/>
  <c r="J480" i="19"/>
  <c r="J479" i="19"/>
  <c r="J478" i="19"/>
  <c r="J477" i="19"/>
  <c r="J476" i="19"/>
  <c r="J475" i="19"/>
  <c r="J474" i="19"/>
  <c r="J473" i="19"/>
  <c r="J472" i="19"/>
  <c r="J471" i="19"/>
  <c r="J470" i="19"/>
  <c r="J469" i="19"/>
  <c r="J468" i="19"/>
  <c r="J467" i="19"/>
  <c r="J466" i="19"/>
  <c r="J465" i="19"/>
  <c r="J464" i="19"/>
  <c r="J463" i="19"/>
  <c r="J462" i="19"/>
  <c r="J461" i="19"/>
  <c r="J460" i="19"/>
  <c r="J459" i="19"/>
  <c r="J458" i="19"/>
  <c r="J457" i="19"/>
  <c r="J456" i="19"/>
  <c r="J455" i="19"/>
  <c r="J454" i="19"/>
  <c r="J453" i="19"/>
  <c r="J452" i="19"/>
  <c r="J451" i="19"/>
  <c r="J450" i="19"/>
  <c r="J449" i="19"/>
  <c r="J448" i="19"/>
  <c r="J447" i="19"/>
  <c r="J446" i="19"/>
  <c r="J445" i="19"/>
  <c r="J444" i="19"/>
  <c r="J443" i="19"/>
  <c r="J442" i="19"/>
  <c r="J441" i="19"/>
  <c r="J440" i="19"/>
  <c r="J439" i="19"/>
  <c r="J438" i="19"/>
  <c r="J437" i="19"/>
  <c r="J436" i="19"/>
  <c r="J435" i="19"/>
  <c r="J434" i="19"/>
  <c r="J433" i="19"/>
  <c r="J432" i="19"/>
  <c r="J431" i="19"/>
  <c r="J430" i="19"/>
  <c r="J429" i="19"/>
  <c r="J428" i="19"/>
  <c r="J427" i="19"/>
  <c r="J426" i="19"/>
  <c r="J425" i="19"/>
  <c r="J424" i="19"/>
  <c r="J423" i="19"/>
  <c r="J422" i="19"/>
  <c r="J421" i="19"/>
  <c r="J420" i="19"/>
  <c r="J419" i="19"/>
  <c r="J418" i="19"/>
  <c r="J417" i="19"/>
  <c r="J416" i="19"/>
  <c r="J415" i="19"/>
  <c r="J414" i="19"/>
  <c r="J413" i="19"/>
  <c r="J412" i="19"/>
  <c r="J411" i="19"/>
  <c r="J410" i="19"/>
  <c r="J409" i="19"/>
  <c r="J408" i="19"/>
  <c r="J407" i="19"/>
  <c r="J406" i="19"/>
  <c r="J405" i="19"/>
  <c r="J404" i="19"/>
  <c r="J403" i="19"/>
  <c r="J402" i="19"/>
  <c r="J401" i="19"/>
  <c r="J400" i="19"/>
  <c r="J399" i="19"/>
  <c r="J398" i="19"/>
  <c r="J397" i="19"/>
  <c r="J396" i="19"/>
  <c r="J395" i="19"/>
  <c r="J394" i="19"/>
  <c r="J393" i="19"/>
  <c r="J392" i="19"/>
  <c r="J391" i="19"/>
  <c r="J390" i="19"/>
  <c r="J389" i="19"/>
  <c r="J388" i="19"/>
  <c r="J387" i="19"/>
  <c r="J386" i="19"/>
  <c r="J385" i="19"/>
  <c r="J384" i="19"/>
  <c r="J383" i="19"/>
  <c r="J382" i="19"/>
  <c r="J381" i="19"/>
  <c r="J380" i="19"/>
  <c r="J379" i="19"/>
  <c r="J378" i="19"/>
  <c r="J377" i="19"/>
  <c r="J376" i="19"/>
  <c r="J375" i="19"/>
  <c r="J374" i="19"/>
  <c r="J373" i="19"/>
  <c r="J372" i="19"/>
  <c r="J371" i="19"/>
  <c r="J370" i="19"/>
  <c r="J369" i="19"/>
  <c r="J368" i="19"/>
  <c r="J367" i="19"/>
  <c r="J366" i="19"/>
  <c r="J365" i="19"/>
  <c r="J364" i="19"/>
  <c r="J363" i="19"/>
  <c r="J362" i="19"/>
  <c r="J361" i="19"/>
  <c r="J360" i="19"/>
  <c r="J359" i="19"/>
  <c r="J358" i="19"/>
  <c r="J357" i="19"/>
  <c r="J356" i="19"/>
  <c r="J355" i="19"/>
  <c r="J354" i="19"/>
  <c r="J353" i="19"/>
  <c r="J352" i="19"/>
  <c r="J351" i="19"/>
  <c r="J350" i="19"/>
  <c r="J349" i="19"/>
  <c r="J348" i="19"/>
  <c r="J347" i="19"/>
  <c r="J346" i="19"/>
  <c r="J345" i="19"/>
  <c r="J344" i="19"/>
  <c r="J343" i="19"/>
  <c r="J342" i="19"/>
  <c r="J341" i="19"/>
  <c r="J340" i="19"/>
  <c r="J339" i="19"/>
  <c r="J338" i="19"/>
  <c r="J337" i="19"/>
  <c r="J336" i="19"/>
  <c r="J335" i="19"/>
  <c r="J334" i="19"/>
  <c r="J333" i="19"/>
  <c r="J332" i="19"/>
  <c r="J331" i="19"/>
  <c r="J330" i="19"/>
  <c r="J329" i="19"/>
  <c r="J328" i="19"/>
  <c r="J327" i="19"/>
  <c r="J326" i="19"/>
  <c r="J325" i="19"/>
  <c r="J324" i="19"/>
  <c r="J323" i="19"/>
  <c r="J322" i="19"/>
  <c r="J321" i="19"/>
  <c r="J320" i="19"/>
  <c r="J319" i="19"/>
  <c r="J318" i="19"/>
  <c r="J317" i="19"/>
  <c r="J316" i="19"/>
  <c r="J315" i="19"/>
  <c r="J314" i="19"/>
  <c r="J313" i="19"/>
  <c r="J312" i="19"/>
  <c r="J311" i="19"/>
  <c r="J310" i="19"/>
  <c r="J309" i="19"/>
  <c r="J308" i="19"/>
  <c r="J307" i="19"/>
  <c r="J306" i="19"/>
  <c r="J305" i="19"/>
  <c r="J304" i="19"/>
  <c r="J303" i="19"/>
  <c r="J302" i="19"/>
  <c r="J301" i="19"/>
  <c r="J300" i="19"/>
  <c r="J299" i="19"/>
  <c r="J298" i="19"/>
  <c r="J297" i="19"/>
  <c r="J296" i="19"/>
  <c r="J295" i="19"/>
  <c r="J294" i="19"/>
  <c r="J293" i="19"/>
  <c r="J292" i="19"/>
  <c r="J291" i="19"/>
  <c r="J290" i="19"/>
  <c r="J289" i="19"/>
  <c r="J288" i="19"/>
  <c r="J287" i="19"/>
  <c r="J286" i="19"/>
  <c r="J285" i="19"/>
  <c r="J284" i="19"/>
  <c r="J283" i="19"/>
  <c r="J282" i="19"/>
  <c r="J281" i="19"/>
  <c r="J280" i="19"/>
  <c r="J279" i="19"/>
  <c r="J278" i="19"/>
  <c r="J277" i="19"/>
  <c r="J276" i="19"/>
  <c r="J275" i="19"/>
  <c r="J274" i="19"/>
  <c r="J273" i="19"/>
  <c r="J272" i="19"/>
  <c r="J271" i="19"/>
  <c r="J270" i="19"/>
  <c r="J269" i="19"/>
  <c r="J268" i="19"/>
  <c r="J267" i="19"/>
  <c r="J266" i="19"/>
  <c r="J265" i="19"/>
  <c r="J264" i="19"/>
  <c r="J263" i="19"/>
  <c r="J262" i="19"/>
  <c r="J261" i="19"/>
  <c r="J260" i="19"/>
  <c r="J259" i="19"/>
  <c r="J258" i="19"/>
  <c r="J257" i="19"/>
  <c r="J256" i="19"/>
  <c r="J255" i="19"/>
  <c r="J254" i="19"/>
  <c r="J253" i="19"/>
  <c r="J252" i="19"/>
  <c r="J251" i="19"/>
  <c r="J250" i="19"/>
  <c r="J249" i="19"/>
  <c r="J248" i="19"/>
  <c r="J247" i="19"/>
  <c r="J246" i="19"/>
  <c r="J245" i="19"/>
  <c r="J244" i="19"/>
  <c r="J243" i="19"/>
  <c r="J242" i="19"/>
  <c r="J241" i="19"/>
  <c r="J240" i="19"/>
  <c r="J239" i="19"/>
  <c r="J238" i="19"/>
  <c r="J237" i="19"/>
  <c r="J236" i="19"/>
  <c r="J235" i="19"/>
  <c r="J234" i="19"/>
  <c r="J233" i="19"/>
  <c r="J232" i="19"/>
  <c r="J231" i="19"/>
  <c r="J230" i="19"/>
  <c r="J229" i="19"/>
  <c r="J228" i="19"/>
  <c r="J227" i="19"/>
  <c r="J226" i="19"/>
  <c r="J225" i="19"/>
  <c r="J224" i="19"/>
  <c r="J223" i="19"/>
  <c r="J222" i="19"/>
  <c r="J221" i="19"/>
  <c r="J220" i="19"/>
  <c r="J219" i="19"/>
  <c r="J218" i="19"/>
  <c r="J217" i="19"/>
  <c r="J216" i="19"/>
  <c r="J215" i="19"/>
  <c r="J214" i="19"/>
  <c r="J213" i="19"/>
  <c r="J212" i="19"/>
  <c r="J211" i="19"/>
  <c r="J210" i="19"/>
  <c r="J209" i="19"/>
  <c r="J208" i="19"/>
  <c r="J207" i="19"/>
  <c r="J206" i="19"/>
  <c r="J205" i="19"/>
  <c r="J204" i="19"/>
  <c r="J203" i="19"/>
  <c r="J202" i="19"/>
  <c r="J201" i="19"/>
  <c r="J200" i="19"/>
  <c r="J199" i="19"/>
  <c r="J198" i="19"/>
  <c r="J197" i="19"/>
  <c r="J196" i="19"/>
  <c r="J195" i="19"/>
  <c r="J194" i="19"/>
  <c r="J193" i="19"/>
  <c r="J192" i="19"/>
  <c r="J191" i="19"/>
  <c r="J190" i="19"/>
  <c r="J189" i="19"/>
  <c r="J188" i="19"/>
  <c r="J187" i="19"/>
  <c r="J186" i="19"/>
  <c r="J185" i="19"/>
  <c r="J184" i="19"/>
  <c r="J183" i="19"/>
  <c r="J182" i="19"/>
  <c r="J181" i="19"/>
  <c r="J180" i="19"/>
  <c r="J179" i="19"/>
  <c r="J178" i="19"/>
  <c r="J177" i="19"/>
  <c r="J176" i="19"/>
  <c r="J175" i="19"/>
  <c r="J174" i="19"/>
  <c r="J173" i="19"/>
  <c r="J172" i="19"/>
  <c r="J171" i="19"/>
  <c r="J170" i="19"/>
  <c r="J169" i="19"/>
  <c r="J168" i="19"/>
  <c r="J167" i="19"/>
  <c r="J166" i="19"/>
  <c r="J165" i="19"/>
  <c r="J164" i="19"/>
  <c r="J163" i="19"/>
  <c r="J162" i="19"/>
  <c r="J161" i="19"/>
  <c r="J160" i="19"/>
  <c r="J159" i="19"/>
  <c r="J158" i="19"/>
  <c r="J157" i="19"/>
  <c r="J156" i="19"/>
  <c r="J155" i="19"/>
  <c r="J154" i="19"/>
  <c r="J153" i="19"/>
  <c r="J152" i="19"/>
  <c r="J151" i="19"/>
  <c r="J150" i="19"/>
  <c r="J149" i="19"/>
  <c r="J148" i="19"/>
  <c r="J147" i="19"/>
  <c r="J146" i="19"/>
  <c r="J145" i="19"/>
  <c r="J144" i="19"/>
  <c r="J143" i="19"/>
  <c r="J142" i="19"/>
  <c r="J141" i="19"/>
  <c r="J140" i="19"/>
  <c r="J139" i="19"/>
  <c r="J138" i="19"/>
  <c r="J137" i="19"/>
  <c r="J136" i="19"/>
  <c r="J135" i="19"/>
  <c r="J134" i="19"/>
  <c r="J133" i="19"/>
  <c r="J132" i="19"/>
  <c r="J131" i="19"/>
  <c r="J130" i="19"/>
  <c r="J129" i="19"/>
  <c r="J128" i="19"/>
  <c r="J127" i="19"/>
  <c r="J126" i="19"/>
  <c r="J125" i="19"/>
  <c r="J124" i="19"/>
  <c r="J123" i="19"/>
  <c r="J122" i="19"/>
  <c r="J121" i="19"/>
  <c r="J120" i="19"/>
  <c r="J119" i="19"/>
  <c r="J118" i="19"/>
  <c r="J117" i="19"/>
  <c r="J116" i="19"/>
  <c r="J115" i="19"/>
  <c r="J114" i="19"/>
  <c r="J113" i="19"/>
  <c r="J112" i="19"/>
  <c r="J111" i="19"/>
  <c r="J110" i="19"/>
  <c r="J109" i="19"/>
  <c r="J108" i="19"/>
  <c r="J107" i="19"/>
  <c r="J106" i="19"/>
  <c r="J105" i="19"/>
  <c r="J104" i="19"/>
  <c r="J103" i="19"/>
  <c r="J102" i="19"/>
  <c r="J101" i="19"/>
  <c r="J100" i="19"/>
  <c r="J99" i="19"/>
  <c r="J98" i="19"/>
  <c r="J97" i="19"/>
  <c r="J96" i="19"/>
  <c r="J95" i="19"/>
  <c r="J94" i="19"/>
  <c r="J93" i="19"/>
  <c r="J92" i="19"/>
  <c r="J91" i="19"/>
  <c r="J90" i="19"/>
  <c r="J89" i="19"/>
  <c r="J88" i="19"/>
  <c r="J87" i="19"/>
  <c r="J86" i="19"/>
  <c r="J85" i="19"/>
  <c r="J84" i="19"/>
  <c r="J83" i="19"/>
  <c r="J82" i="19"/>
  <c r="J81" i="19"/>
  <c r="J80" i="19"/>
  <c r="J79" i="19"/>
  <c r="J78" i="19"/>
  <c r="J77" i="19"/>
  <c r="J76" i="19"/>
  <c r="J75" i="19"/>
  <c r="J74" i="19"/>
  <c r="J73" i="19"/>
  <c r="J72" i="19"/>
  <c r="J71" i="19"/>
  <c r="J70" i="19"/>
  <c r="J69" i="19"/>
  <c r="J68" i="19"/>
  <c r="J67" i="19"/>
  <c r="J66" i="19"/>
  <c r="J65" i="19"/>
  <c r="J64" i="19"/>
  <c r="J63" i="19"/>
  <c r="J62" i="19"/>
  <c r="J61" i="19"/>
  <c r="J60" i="19"/>
  <c r="J59" i="19"/>
  <c r="J58" i="19"/>
  <c r="J57" i="19"/>
  <c r="J5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J779" i="20"/>
  <c r="J778" i="20"/>
  <c r="J777" i="20"/>
  <c r="J776" i="20"/>
  <c r="J775" i="20"/>
  <c r="J774" i="20"/>
  <c r="J773" i="20"/>
  <c r="J772" i="20"/>
  <c r="J771" i="20"/>
  <c r="J770" i="20"/>
  <c r="J146" i="20"/>
  <c r="J144" i="20"/>
  <c r="J142" i="20"/>
  <c r="J140" i="20"/>
  <c r="J138" i="20"/>
  <c r="J136" i="20"/>
  <c r="J134" i="20"/>
  <c r="J132" i="20"/>
  <c r="J130" i="20"/>
  <c r="J128" i="20"/>
  <c r="J126" i="20"/>
  <c r="J124" i="20"/>
  <c r="J122" i="20"/>
  <c r="J120" i="20"/>
  <c r="J118" i="20"/>
  <c r="J116" i="20"/>
  <c r="J114" i="20"/>
  <c r="J112" i="20"/>
  <c r="J110" i="20"/>
  <c r="J108" i="20"/>
  <c r="J106" i="20"/>
  <c r="J104" i="20"/>
  <c r="J102" i="20"/>
  <c r="J100" i="20"/>
  <c r="J98" i="20"/>
  <c r="J96" i="20"/>
  <c r="J94" i="20"/>
  <c r="J92" i="20"/>
  <c r="J90" i="20"/>
  <c r="J88" i="20"/>
  <c r="J86" i="20"/>
  <c r="J84" i="20"/>
  <c r="J82" i="20"/>
  <c r="J80" i="20"/>
  <c r="J78" i="20"/>
  <c r="J76" i="20"/>
  <c r="J74" i="20"/>
  <c r="J72" i="20"/>
  <c r="J70" i="20"/>
  <c r="J68" i="20"/>
  <c r="J66" i="20"/>
  <c r="J64" i="20"/>
  <c r="J62" i="20"/>
  <c r="J60" i="20"/>
  <c r="J58" i="20"/>
  <c r="J56" i="20"/>
  <c r="J54" i="20"/>
  <c r="J52" i="20"/>
  <c r="J50" i="20"/>
  <c r="J48" i="20"/>
  <c r="J46" i="20"/>
  <c r="J44" i="20"/>
  <c r="J42" i="20"/>
  <c r="J40" i="20"/>
  <c r="J38" i="20"/>
  <c r="J36" i="20"/>
  <c r="J34" i="20"/>
  <c r="J32" i="20"/>
  <c r="J30" i="20"/>
  <c r="J28" i="20"/>
  <c r="J26" i="20"/>
  <c r="J24" i="20"/>
  <c r="J22" i="20"/>
  <c r="J20" i="20"/>
  <c r="J18" i="20"/>
  <c r="J16" i="20"/>
  <c r="J14" i="20"/>
  <c r="J12" i="20"/>
  <c r="J10" i="20"/>
  <c r="J779" i="21"/>
  <c r="J777" i="21"/>
  <c r="J775" i="21"/>
  <c r="J773" i="21"/>
  <c r="J771" i="21"/>
  <c r="J769" i="21"/>
  <c r="J767" i="21"/>
  <c r="J765" i="21"/>
  <c r="J763" i="21"/>
  <c r="J761" i="21"/>
  <c r="J759" i="21"/>
  <c r="J757" i="21"/>
  <c r="J755" i="21"/>
  <c r="J753" i="21"/>
  <c r="J751" i="21"/>
  <c r="J749" i="21"/>
  <c r="J747" i="21"/>
  <c r="J745" i="21"/>
  <c r="J743" i="21"/>
  <c r="J741" i="21"/>
  <c r="J739" i="21"/>
  <c r="J737" i="21"/>
  <c r="J735" i="21"/>
  <c r="J733" i="21"/>
  <c r="J731" i="21"/>
  <c r="J729" i="21"/>
  <c r="J727" i="21"/>
  <c r="J725" i="21"/>
  <c r="J723" i="21"/>
  <c r="J721" i="21"/>
  <c r="J719" i="21"/>
  <c r="J717" i="21"/>
  <c r="J715" i="21"/>
  <c r="J713" i="21"/>
  <c r="J711" i="21"/>
  <c r="J709" i="21"/>
  <c r="J707" i="21"/>
  <c r="J705" i="21"/>
  <c r="J703" i="21"/>
  <c r="J701" i="21"/>
  <c r="J699" i="21"/>
  <c r="J697" i="21"/>
  <c r="J695" i="21"/>
  <c r="J693" i="21"/>
  <c r="J691" i="21"/>
  <c r="J689" i="21"/>
  <c r="J687" i="21"/>
  <c r="J685" i="21"/>
  <c r="J683" i="21"/>
  <c r="J681" i="21"/>
  <c r="J679" i="21"/>
  <c r="J677" i="21"/>
  <c r="J675" i="21"/>
  <c r="J673" i="21"/>
  <c r="J671" i="21"/>
  <c r="J669" i="21"/>
  <c r="J667" i="21"/>
  <c r="J665" i="21"/>
  <c r="J663" i="21"/>
  <c r="J661" i="21"/>
  <c r="J659" i="21"/>
  <c r="J657" i="21"/>
  <c r="J655" i="21"/>
  <c r="J653" i="21"/>
  <c r="J651" i="21"/>
  <c r="J649" i="21"/>
  <c r="J647" i="21"/>
  <c r="J645" i="21"/>
  <c r="J643" i="21"/>
  <c r="J641" i="21"/>
  <c r="J639" i="21"/>
  <c r="J637" i="21"/>
  <c r="J635" i="21"/>
  <c r="J633" i="21"/>
  <c r="J631" i="21"/>
  <c r="J629" i="21"/>
  <c r="J627" i="21"/>
  <c r="J625" i="21"/>
  <c r="J623" i="21"/>
  <c r="J621" i="21"/>
  <c r="J619" i="21"/>
  <c r="J617" i="21"/>
  <c r="J615" i="21"/>
  <c r="J613" i="21"/>
  <c r="J611" i="21"/>
  <c r="J609" i="21"/>
  <c r="J607" i="21"/>
  <c r="J605" i="21"/>
  <c r="J603" i="21"/>
  <c r="J601" i="21"/>
  <c r="J599" i="21"/>
  <c r="J597" i="21"/>
  <c r="J595" i="21"/>
  <c r="J593" i="21"/>
  <c r="J591" i="21"/>
  <c r="J589" i="21"/>
  <c r="J587" i="21"/>
  <c r="J585" i="21"/>
  <c r="J583" i="21"/>
  <c r="J581" i="21"/>
  <c r="J579" i="21"/>
  <c r="J577" i="21"/>
  <c r="J575" i="21"/>
  <c r="J573" i="21"/>
  <c r="J571" i="21"/>
  <c r="J569" i="21"/>
  <c r="J567" i="21"/>
  <c r="J565" i="21"/>
  <c r="J563" i="21"/>
  <c r="J561" i="21"/>
  <c r="J559" i="21"/>
  <c r="J557" i="21"/>
  <c r="J555" i="21"/>
  <c r="J553" i="21"/>
  <c r="J551" i="21"/>
  <c r="J549" i="21"/>
  <c r="J547" i="21"/>
  <c r="J545" i="21"/>
  <c r="J543" i="21"/>
  <c r="J541" i="21"/>
  <c r="J539" i="21"/>
  <c r="J537" i="21"/>
  <c r="J535" i="21"/>
  <c r="J533" i="21"/>
  <c r="J531" i="21"/>
  <c r="J529" i="21"/>
  <c r="J527" i="21"/>
  <c r="J525" i="21"/>
  <c r="J523" i="21"/>
  <c r="J521" i="21"/>
  <c r="J519" i="21"/>
  <c r="J517" i="21"/>
  <c r="J515" i="21"/>
  <c r="J513" i="21"/>
  <c r="J511" i="21"/>
  <c r="J509" i="21"/>
  <c r="J507" i="21"/>
  <c r="J505" i="21"/>
  <c r="J503" i="21"/>
  <c r="J501" i="21"/>
  <c r="J499" i="21"/>
  <c r="J497" i="21"/>
  <c r="J495" i="21"/>
  <c r="J493" i="21"/>
  <c r="J491" i="21"/>
  <c r="J489" i="21"/>
  <c r="J487" i="21"/>
  <c r="J485" i="21"/>
  <c r="J483" i="21"/>
  <c r="J481" i="21"/>
  <c r="J479" i="21"/>
  <c r="J477" i="21"/>
  <c r="J475" i="21"/>
  <c r="J473" i="21"/>
  <c r="J471" i="21"/>
  <c r="J469" i="21"/>
  <c r="J467" i="21"/>
  <c r="J465" i="21"/>
  <c r="J463" i="21"/>
  <c r="J461" i="21"/>
  <c r="J459" i="21"/>
  <c r="J457" i="21"/>
  <c r="J455" i="21"/>
  <c r="J453" i="21"/>
  <c r="J451" i="21"/>
  <c r="J449" i="21"/>
  <c r="J447" i="21"/>
  <c r="J445" i="21"/>
  <c r="J443" i="21"/>
  <c r="J441" i="21"/>
  <c r="J439" i="21"/>
  <c r="J437" i="21"/>
  <c r="J435" i="21"/>
  <c r="J433" i="21"/>
  <c r="J431" i="21"/>
  <c r="J429" i="21"/>
  <c r="J427" i="21"/>
  <c r="J425" i="21"/>
  <c r="J423" i="21"/>
  <c r="J421" i="21"/>
  <c r="J419" i="21"/>
  <c r="J417" i="21"/>
  <c r="J415" i="21"/>
  <c r="J413" i="21"/>
  <c r="J411" i="21"/>
  <c r="J409" i="21"/>
  <c r="J407" i="21"/>
  <c r="J145" i="20"/>
  <c r="J143" i="20"/>
  <c r="J141" i="20"/>
  <c r="J139" i="20"/>
  <c r="J137" i="20"/>
  <c r="J135" i="20"/>
  <c r="J133" i="20"/>
  <c r="J131" i="20"/>
  <c r="J129" i="20"/>
  <c r="J127" i="20"/>
  <c r="J125" i="20"/>
  <c r="J123" i="20"/>
  <c r="J121" i="20"/>
  <c r="J119" i="20"/>
  <c r="J117" i="20"/>
  <c r="J115" i="20"/>
  <c r="J113" i="20"/>
  <c r="J111" i="20"/>
  <c r="J109" i="20"/>
  <c r="J107" i="20"/>
  <c r="J105" i="20"/>
  <c r="J103" i="20"/>
  <c r="J101" i="20"/>
  <c r="J99" i="20"/>
  <c r="J97" i="20"/>
  <c r="J95" i="20"/>
  <c r="J93" i="20"/>
  <c r="J91" i="20"/>
  <c r="J89" i="20"/>
  <c r="J87" i="20"/>
  <c r="J85" i="20"/>
  <c r="J83" i="20"/>
  <c r="J81" i="20"/>
  <c r="J79" i="20"/>
  <c r="J77" i="20"/>
  <c r="J75" i="20"/>
  <c r="J73" i="20"/>
  <c r="J71" i="20"/>
  <c r="J69" i="20"/>
  <c r="J67" i="20"/>
  <c r="J65" i="20"/>
  <c r="J63" i="20"/>
  <c r="J61" i="20"/>
  <c r="J59" i="20"/>
  <c r="J57" i="20"/>
  <c r="J55" i="20"/>
  <c r="J53" i="20"/>
  <c r="J51" i="20"/>
  <c r="J49" i="20"/>
  <c r="J47" i="20"/>
  <c r="J45" i="20"/>
  <c r="J43" i="20"/>
  <c r="J41" i="20"/>
  <c r="J39" i="20"/>
  <c r="J37" i="20"/>
  <c r="J35" i="20"/>
  <c r="J33" i="20"/>
  <c r="J31" i="20"/>
  <c r="J29" i="20"/>
  <c r="J27" i="20"/>
  <c r="J25" i="20"/>
  <c r="J23" i="20"/>
  <c r="J21" i="20"/>
  <c r="J19" i="20"/>
  <c r="J17" i="20"/>
  <c r="J15" i="20"/>
  <c r="J13" i="20"/>
  <c r="J11" i="20"/>
  <c r="J9" i="20"/>
  <c r="J778" i="21"/>
  <c r="J776" i="21"/>
  <c r="J774" i="21"/>
  <c r="J772" i="21"/>
  <c r="J770" i="21"/>
  <c r="J768" i="21"/>
  <c r="J766" i="21"/>
  <c r="J764" i="21"/>
  <c r="J762" i="21"/>
  <c r="J760" i="21"/>
  <c r="J758" i="21"/>
  <c r="J756" i="21"/>
  <c r="J754" i="21"/>
  <c r="J752" i="21"/>
  <c r="J750" i="21"/>
  <c r="J748" i="21"/>
  <c r="J746" i="21"/>
  <c r="J744" i="21"/>
  <c r="J742" i="21"/>
  <c r="J740" i="21"/>
  <c r="J738" i="21"/>
  <c r="J736" i="21"/>
  <c r="J734" i="21"/>
  <c r="J732" i="21"/>
  <c r="J730" i="21"/>
  <c r="J728" i="21"/>
  <c r="J726" i="21"/>
  <c r="J724" i="21"/>
  <c r="J722" i="21"/>
  <c r="J720" i="21"/>
  <c r="J718" i="21"/>
  <c r="J716" i="21"/>
  <c r="J714" i="21"/>
  <c r="J712" i="21"/>
  <c r="J710" i="21"/>
  <c r="J708" i="21"/>
  <c r="J706" i="21"/>
  <c r="J704" i="21"/>
  <c r="J702" i="21"/>
  <c r="J700" i="21"/>
  <c r="J698" i="21"/>
  <c r="J696" i="21"/>
  <c r="J694" i="21"/>
  <c r="J692" i="21"/>
  <c r="J690" i="21"/>
  <c r="J688" i="21"/>
  <c r="J686" i="21"/>
  <c r="J684" i="21"/>
  <c r="J682" i="21"/>
  <c r="J680" i="21"/>
  <c r="J678" i="21"/>
  <c r="J676" i="21"/>
  <c r="J674" i="21"/>
  <c r="J672" i="21"/>
  <c r="J670" i="21"/>
  <c r="J668" i="21"/>
  <c r="J666" i="21"/>
  <c r="J664" i="21"/>
  <c r="J662" i="21"/>
  <c r="J660" i="21"/>
  <c r="J658" i="21"/>
  <c r="J656" i="21"/>
  <c r="J654" i="21"/>
  <c r="J652" i="21"/>
  <c r="J650" i="21"/>
  <c r="J648" i="21"/>
  <c r="J646" i="21"/>
  <c r="J644" i="21"/>
  <c r="J642" i="21"/>
  <c r="J640" i="21"/>
  <c r="J638" i="21"/>
  <c r="J636" i="21"/>
  <c r="J634" i="21"/>
  <c r="J632" i="21"/>
  <c r="J630" i="21"/>
  <c r="J628" i="21"/>
  <c r="J626" i="21"/>
  <c r="J624" i="21"/>
  <c r="J622" i="21"/>
  <c r="J620" i="21"/>
  <c r="J618" i="21"/>
  <c r="J616" i="21"/>
  <c r="J614" i="21"/>
  <c r="J612" i="21"/>
  <c r="J610" i="21"/>
  <c r="J608" i="21"/>
  <c r="J606" i="21"/>
  <c r="J604" i="21"/>
  <c r="J602" i="21"/>
  <c r="J600" i="21"/>
  <c r="J598" i="21"/>
  <c r="J596" i="21"/>
  <c r="J594" i="21"/>
  <c r="J592" i="21"/>
  <c r="J590" i="21"/>
  <c r="J588" i="21"/>
  <c r="J586" i="21"/>
  <c r="J584" i="21"/>
  <c r="J582" i="21"/>
  <c r="J580" i="21"/>
  <c r="J578" i="21"/>
  <c r="J576" i="21"/>
  <c r="J574" i="21"/>
  <c r="J572" i="21"/>
  <c r="J570" i="21"/>
  <c r="J568" i="21"/>
  <c r="J566" i="21"/>
  <c r="J564" i="21"/>
  <c r="J562" i="21"/>
  <c r="J560" i="21"/>
  <c r="J558" i="21"/>
  <c r="J556" i="21"/>
  <c r="J554" i="21"/>
  <c r="J552" i="21"/>
  <c r="J550" i="21"/>
  <c r="J548" i="21"/>
  <c r="J546" i="21"/>
  <c r="J544" i="21"/>
  <c r="J542" i="21"/>
  <c r="J540" i="21"/>
  <c r="J538" i="21"/>
  <c r="J536" i="21"/>
  <c r="J534" i="21"/>
  <c r="J532" i="21"/>
  <c r="J530" i="21"/>
  <c r="J528" i="21"/>
  <c r="J526" i="21"/>
  <c r="J524" i="21"/>
  <c r="J522" i="21"/>
  <c r="J520" i="21"/>
  <c r="J518" i="21"/>
  <c r="J516" i="21"/>
  <c r="J514" i="21"/>
  <c r="J512" i="21"/>
  <c r="J510" i="21"/>
  <c r="J508" i="21"/>
  <c r="J506" i="21"/>
  <c r="J504" i="21"/>
  <c r="J502" i="21"/>
  <c r="J500" i="21"/>
  <c r="J498" i="21"/>
  <c r="J496" i="21"/>
  <c r="J494" i="21"/>
  <c r="J492" i="21"/>
  <c r="J490" i="21"/>
  <c r="J488" i="21"/>
  <c r="J486" i="21"/>
  <c r="J484" i="21"/>
  <c r="J482" i="21"/>
  <c r="J480" i="21"/>
  <c r="J478" i="21"/>
  <c r="J476" i="21"/>
  <c r="J474" i="21"/>
  <c r="J472" i="21"/>
  <c r="J470" i="21"/>
  <c r="J468" i="21"/>
  <c r="J466" i="21"/>
  <c r="J464" i="21"/>
  <c r="J462" i="21"/>
  <c r="J460" i="21"/>
  <c r="J458" i="21"/>
  <c r="J456" i="21"/>
  <c r="J454" i="21"/>
  <c r="J452" i="21"/>
  <c r="J450" i="21"/>
  <c r="J448" i="21"/>
  <c r="J446" i="21"/>
  <c r="J444" i="21"/>
  <c r="J442" i="21"/>
  <c r="J440" i="21"/>
  <c r="J438" i="21"/>
  <c r="J436" i="21"/>
  <c r="J434" i="21"/>
  <c r="J432" i="21"/>
  <c r="J430" i="21"/>
  <c r="J428" i="21"/>
  <c r="J426" i="21"/>
  <c r="J424" i="21"/>
  <c r="J422" i="21"/>
  <c r="J420" i="21"/>
  <c r="J418" i="21"/>
  <c r="J416" i="21"/>
  <c r="J414" i="21"/>
  <c r="J412" i="21"/>
  <c r="J410" i="21"/>
  <c r="J408" i="21"/>
  <c r="J406" i="21"/>
  <c r="J405" i="21"/>
  <c r="J404" i="21"/>
  <c r="J403" i="21"/>
  <c r="J402" i="21"/>
  <c r="J401" i="21"/>
  <c r="J400" i="21"/>
  <c r="J399" i="21"/>
  <c r="J398" i="21"/>
  <c r="J397" i="21"/>
  <c r="J396" i="21"/>
  <c r="J395" i="21"/>
  <c r="J394" i="21"/>
  <c r="J393" i="21"/>
  <c r="J392" i="21"/>
  <c r="J391" i="21"/>
  <c r="J390" i="21"/>
  <c r="J389" i="21"/>
  <c r="J388" i="21"/>
  <c r="J387" i="21"/>
  <c r="J386" i="21"/>
  <c r="J385" i="21"/>
  <c r="J384" i="21"/>
  <c r="J383" i="21"/>
  <c r="J382" i="21"/>
  <c r="J381" i="21"/>
  <c r="J380" i="21"/>
  <c r="J379" i="21"/>
  <c r="J378" i="21"/>
  <c r="J377" i="21"/>
  <c r="J376" i="21"/>
  <c r="J375" i="21"/>
  <c r="J374" i="21"/>
  <c r="J373" i="21"/>
  <c r="J372" i="21"/>
  <c r="J371" i="21"/>
  <c r="J370" i="21"/>
  <c r="J369" i="21"/>
  <c r="J368" i="21"/>
  <c r="J367" i="21"/>
  <c r="J366" i="21"/>
  <c r="J365" i="21"/>
  <c r="J364" i="21"/>
  <c r="J363" i="21"/>
  <c r="J362" i="21"/>
  <c r="J361" i="21"/>
  <c r="J360" i="21"/>
  <c r="J359" i="21"/>
  <c r="J358" i="21"/>
  <c r="J357" i="21"/>
  <c r="J356" i="21"/>
  <c r="J355" i="21"/>
  <c r="J354" i="21"/>
  <c r="J353" i="21"/>
  <c r="J352" i="21"/>
  <c r="J351" i="21"/>
  <c r="J350" i="21"/>
  <c r="J349" i="21"/>
  <c r="J348" i="21"/>
  <c r="J347" i="21"/>
  <c r="J346" i="21"/>
  <c r="J345" i="21"/>
  <c r="J344" i="21"/>
  <c r="J343" i="21"/>
  <c r="J342" i="21"/>
  <c r="J341" i="21"/>
  <c r="J340" i="21"/>
  <c r="J339" i="21"/>
  <c r="J338" i="21"/>
  <c r="J337" i="21"/>
  <c r="J336" i="21"/>
  <c r="J335" i="21"/>
  <c r="J334" i="21"/>
  <c r="J333" i="21"/>
  <c r="J332" i="21"/>
  <c r="J331" i="21"/>
  <c r="J330" i="21"/>
  <c r="J329" i="21"/>
  <c r="J328" i="21"/>
  <c r="J327" i="21"/>
  <c r="J326" i="21"/>
  <c r="J325" i="21"/>
  <c r="J324" i="21"/>
  <c r="J323" i="21"/>
  <c r="J322" i="21"/>
  <c r="J321" i="21"/>
  <c r="J320" i="21"/>
  <c r="J319" i="21"/>
  <c r="J318" i="21"/>
  <c r="J317" i="21"/>
  <c r="J316" i="21"/>
  <c r="J315" i="21"/>
  <c r="J314" i="21"/>
  <c r="J313" i="21"/>
  <c r="J312" i="21"/>
  <c r="J311" i="21"/>
  <c r="J310" i="21"/>
  <c r="J309" i="21"/>
  <c r="J308" i="21"/>
  <c r="J307" i="21"/>
  <c r="J306" i="21"/>
  <c r="J305" i="21"/>
  <c r="J304" i="21"/>
  <c r="J303" i="21"/>
  <c r="J302" i="21"/>
  <c r="J301" i="21"/>
  <c r="J300" i="21"/>
  <c r="J299" i="21"/>
  <c r="J298" i="21"/>
  <c r="J297" i="21"/>
  <c r="J296" i="21"/>
  <c r="J295" i="21"/>
  <c r="J294" i="21"/>
  <c r="J293" i="21"/>
  <c r="J292" i="21"/>
  <c r="J291" i="21"/>
  <c r="J290" i="21"/>
  <c r="J289" i="21"/>
  <c r="J288" i="21"/>
  <c r="J287" i="21"/>
  <c r="J286" i="21"/>
  <c r="J285" i="21"/>
  <c r="J284" i="21"/>
  <c r="J283" i="21"/>
  <c r="J282" i="21"/>
  <c r="J281" i="21"/>
  <c r="J280" i="21"/>
  <c r="J279" i="21"/>
  <c r="J278" i="21"/>
  <c r="J277" i="21"/>
  <c r="J276" i="21"/>
  <c r="J275" i="21"/>
  <c r="J274" i="21"/>
  <c r="J273" i="21"/>
  <c r="J272" i="21"/>
  <c r="J271" i="21"/>
  <c r="J270" i="21"/>
  <c r="J269" i="21"/>
  <c r="J268" i="21"/>
  <c r="J267" i="21"/>
  <c r="J266" i="21"/>
  <c r="J265" i="21"/>
  <c r="J264" i="21"/>
  <c r="J263" i="21"/>
  <c r="J262" i="21"/>
  <c r="J261" i="21"/>
  <c r="J260" i="21"/>
  <c r="J259" i="21"/>
  <c r="J258" i="21"/>
  <c r="J257" i="21"/>
  <c r="J256" i="21"/>
  <c r="J255" i="21"/>
  <c r="J254" i="21"/>
  <c r="J253" i="21"/>
  <c r="J252" i="21"/>
  <c r="J251" i="21"/>
  <c r="J250" i="21"/>
  <c r="J249" i="21"/>
  <c r="J248" i="21"/>
  <c r="J247" i="21"/>
  <c r="J246" i="21"/>
  <c r="J245" i="21"/>
  <c r="J244" i="21"/>
  <c r="J243" i="21"/>
  <c r="J242" i="21"/>
  <c r="J241" i="21"/>
  <c r="J240" i="21"/>
  <c r="J239" i="21"/>
  <c r="J238" i="21"/>
  <c r="J237" i="21"/>
  <c r="J236" i="21"/>
  <c r="J235" i="21"/>
  <c r="J234" i="21"/>
  <c r="J233" i="21"/>
  <c r="J232" i="21"/>
  <c r="J231" i="21"/>
  <c r="J230" i="21"/>
  <c r="J229" i="21"/>
  <c r="J228" i="21"/>
  <c r="J227" i="21"/>
  <c r="J226" i="21"/>
  <c r="J225" i="21"/>
  <c r="J224" i="21"/>
  <c r="J223" i="21"/>
  <c r="J222" i="21"/>
  <c r="J221" i="21"/>
  <c r="J220" i="21"/>
  <c r="J219" i="21"/>
  <c r="J218" i="21"/>
  <c r="J217" i="21"/>
  <c r="J216" i="21"/>
  <c r="J215" i="21"/>
  <c r="J214" i="21"/>
  <c r="J213" i="21"/>
  <c r="J212" i="21"/>
  <c r="J211" i="21"/>
  <c r="J210" i="21"/>
  <c r="J209" i="21"/>
  <c r="J208" i="21"/>
  <c r="J207" i="21"/>
  <c r="J206" i="21"/>
  <c r="J205" i="21"/>
  <c r="J204" i="21"/>
  <c r="J203" i="21"/>
  <c r="J202" i="21"/>
  <c r="J201" i="21"/>
  <c r="J200" i="21"/>
  <c r="J199" i="21"/>
  <c r="J198" i="21"/>
  <c r="J197" i="21"/>
  <c r="J196" i="21"/>
  <c r="J195" i="21"/>
  <c r="J194" i="21"/>
  <c r="J193" i="21"/>
  <c r="J192" i="21"/>
  <c r="J191" i="21"/>
  <c r="J190" i="21"/>
  <c r="J189" i="21"/>
  <c r="J188" i="21"/>
  <c r="J187" i="21"/>
  <c r="J186" i="21"/>
  <c r="J185" i="21"/>
  <c r="J184" i="21"/>
  <c r="J183" i="21"/>
  <c r="J182" i="21"/>
  <c r="J181" i="21"/>
  <c r="J180" i="21"/>
  <c r="J179" i="21"/>
  <c r="J178" i="21"/>
  <c r="J177" i="21"/>
  <c r="J176" i="21"/>
  <c r="J175" i="21"/>
  <c r="J174" i="21"/>
  <c r="J173" i="21"/>
  <c r="J172" i="21"/>
  <c r="J171" i="21"/>
  <c r="J170" i="21"/>
  <c r="J169" i="21"/>
  <c r="J168" i="21"/>
  <c r="J167" i="21"/>
  <c r="J166" i="21"/>
  <c r="J165" i="21"/>
  <c r="J164" i="21"/>
  <c r="J163" i="21"/>
  <c r="J162" i="21"/>
  <c r="J161" i="21"/>
  <c r="J160" i="21"/>
  <c r="J159" i="21"/>
  <c r="J158" i="21"/>
  <c r="J157" i="21"/>
  <c r="J156" i="21"/>
  <c r="J155" i="21"/>
  <c r="J154" i="21"/>
  <c r="J153" i="21"/>
  <c r="J152" i="21"/>
  <c r="J151" i="21"/>
  <c r="J150" i="21"/>
  <c r="J149" i="21"/>
  <c r="J148" i="21"/>
  <c r="J147" i="21"/>
  <c r="J146" i="21"/>
  <c r="J145" i="21"/>
  <c r="J144" i="21"/>
  <c r="J143" i="21"/>
  <c r="J142" i="21"/>
  <c r="J141" i="21"/>
  <c r="J140" i="21"/>
  <c r="J139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5" i="21"/>
  <c r="J114" i="21"/>
  <c r="J113" i="21"/>
  <c r="J112" i="21"/>
  <c r="J111" i="21"/>
  <c r="J110" i="21"/>
  <c r="J109" i="21"/>
  <c r="J108" i="21"/>
  <c r="J107" i="21"/>
  <c r="J106" i="21"/>
  <c r="J105" i="21"/>
  <c r="J104" i="21"/>
  <c r="J103" i="21"/>
  <c r="J102" i="21"/>
  <c r="J101" i="21"/>
  <c r="J100" i="21"/>
  <c r="J99" i="21"/>
  <c r="J98" i="21"/>
  <c r="J97" i="21"/>
  <c r="J96" i="21"/>
  <c r="J95" i="21"/>
  <c r="J94" i="21"/>
  <c r="J93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8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J42" i="21"/>
  <c r="J41" i="21"/>
  <c r="J40" i="21"/>
  <c r="J39" i="21"/>
  <c r="J38" i="21"/>
  <c r="J37" i="21"/>
  <c r="J36" i="21"/>
  <c r="J35" i="21"/>
  <c r="J34" i="21"/>
  <c r="J33" i="21"/>
  <c r="J32" i="21"/>
  <c r="J31" i="21"/>
  <c r="J30" i="21"/>
  <c r="J29" i="21"/>
  <c r="J28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4" i="21"/>
  <c r="J13" i="21"/>
  <c r="J12" i="21"/>
  <c r="J11" i="21"/>
  <c r="J10" i="21"/>
  <c r="J9" i="21"/>
  <c r="J288" i="22"/>
  <c r="J287" i="22"/>
  <c r="J286" i="22"/>
  <c r="J285" i="22"/>
  <c r="J284" i="22"/>
  <c r="J283" i="22"/>
  <c r="J282" i="22"/>
  <c r="J281" i="22"/>
  <c r="J280" i="22"/>
  <c r="J279" i="22"/>
  <c r="J278" i="22"/>
  <c r="J277" i="22"/>
  <c r="J276" i="22"/>
  <c r="J275" i="22"/>
  <c r="J274" i="22"/>
  <c r="J273" i="22"/>
  <c r="J272" i="22"/>
  <c r="J271" i="22"/>
  <c r="J270" i="22"/>
  <c r="J269" i="22"/>
  <c r="J268" i="22"/>
  <c r="J267" i="22"/>
  <c r="J266" i="22"/>
  <c r="J265" i="22"/>
  <c r="J264" i="22"/>
  <c r="J263" i="22"/>
  <c r="J262" i="22"/>
  <c r="J261" i="22"/>
  <c r="J260" i="22"/>
  <c r="J259" i="22"/>
  <c r="J258" i="22"/>
  <c r="J257" i="22"/>
  <c r="J256" i="22"/>
  <c r="J255" i="22"/>
  <c r="J254" i="22"/>
  <c r="J253" i="22"/>
  <c r="J252" i="22"/>
  <c r="J251" i="22"/>
  <c r="J250" i="22"/>
  <c r="J249" i="22"/>
  <c r="J248" i="22"/>
  <c r="J247" i="22"/>
  <c r="J246" i="22"/>
  <c r="J245" i="22"/>
  <c r="J244" i="22"/>
  <c r="J243" i="22"/>
  <c r="J242" i="22"/>
  <c r="J241" i="22"/>
  <c r="J240" i="22"/>
  <c r="J239" i="22"/>
  <c r="J238" i="22"/>
  <c r="J237" i="22"/>
  <c r="J236" i="22"/>
  <c r="J235" i="22"/>
  <c r="J234" i="22"/>
  <c r="J233" i="22"/>
  <c r="J232" i="22"/>
  <c r="J231" i="22"/>
  <c r="J230" i="22"/>
  <c r="J229" i="22"/>
  <c r="J228" i="22"/>
  <c r="J227" i="22"/>
  <c r="J226" i="22"/>
  <c r="J225" i="22"/>
  <c r="J224" i="22"/>
  <c r="J223" i="22"/>
  <c r="J222" i="22"/>
  <c r="J221" i="22"/>
  <c r="J220" i="22"/>
  <c r="J219" i="22"/>
  <c r="J218" i="22"/>
  <c r="J217" i="22"/>
  <c r="J216" i="22"/>
  <c r="J215" i="22"/>
  <c r="J214" i="22"/>
  <c r="J213" i="22"/>
  <c r="J212" i="22"/>
  <c r="J211" i="22"/>
  <c r="J210" i="22"/>
  <c r="J209" i="22"/>
  <c r="J208" i="22"/>
  <c r="J207" i="22"/>
  <c r="J206" i="22"/>
  <c r="J205" i="22"/>
  <c r="J204" i="22"/>
  <c r="J203" i="22"/>
  <c r="J202" i="22"/>
  <c r="J201" i="22"/>
  <c r="J200" i="22"/>
  <c r="J199" i="22"/>
  <c r="J198" i="22"/>
  <c r="J197" i="22"/>
  <c r="J196" i="22"/>
  <c r="J195" i="22"/>
  <c r="J194" i="22"/>
  <c r="J193" i="22"/>
  <c r="J192" i="22"/>
  <c r="J191" i="22"/>
  <c r="J190" i="22"/>
  <c r="J189" i="22"/>
  <c r="J188" i="22"/>
  <c r="J187" i="22"/>
  <c r="J186" i="22"/>
  <c r="J185" i="22"/>
  <c r="J184" i="22"/>
  <c r="J183" i="22"/>
  <c r="J182" i="22"/>
  <c r="J181" i="22"/>
  <c r="J180" i="22"/>
  <c r="J179" i="22"/>
  <c r="J178" i="22"/>
  <c r="J177" i="22"/>
  <c r="J176" i="22"/>
  <c r="J175" i="22"/>
  <c r="J174" i="22"/>
  <c r="J173" i="22"/>
  <c r="J172" i="22"/>
  <c r="J171" i="22"/>
  <c r="J170" i="22"/>
  <c r="J169" i="22"/>
  <c r="J168" i="22"/>
  <c r="J167" i="22"/>
  <c r="J166" i="22"/>
  <c r="J165" i="22"/>
  <c r="J164" i="22"/>
  <c r="J163" i="22"/>
  <c r="J162" i="22"/>
  <c r="J161" i="22"/>
  <c r="J160" i="22"/>
  <c r="J159" i="22"/>
  <c r="J158" i="22"/>
  <c r="J157" i="22"/>
  <c r="J156" i="22"/>
  <c r="J155" i="22"/>
  <c r="J154" i="22"/>
  <c r="J153" i="22"/>
  <c r="J152" i="22"/>
  <c r="J151" i="22"/>
  <c r="J150" i="22"/>
  <c r="J149" i="22"/>
  <c r="J148" i="22"/>
  <c r="J147" i="22"/>
  <c r="J146" i="22"/>
  <c r="J145" i="22"/>
  <c r="J144" i="22"/>
  <c r="J143" i="22"/>
  <c r="J142" i="22"/>
  <c r="J141" i="22"/>
  <c r="J140" i="22"/>
  <c r="J139" i="22"/>
  <c r="J138" i="22"/>
  <c r="J137" i="22"/>
  <c r="J136" i="22"/>
  <c r="J135" i="22"/>
  <c r="J134" i="22"/>
  <c r="J133" i="22"/>
  <c r="J132" i="22"/>
  <c r="J131" i="22"/>
  <c r="J130" i="22"/>
  <c r="J129" i="22"/>
  <c r="J128" i="22"/>
  <c r="J125" i="49" l="1"/>
  <c r="J121" i="39"/>
  <c r="C125" i="48"/>
  <c r="D125" i="48" s="1"/>
  <c r="J123" i="48"/>
  <c r="C122" i="39"/>
  <c r="D122" i="39" s="1"/>
  <c r="J126" i="49" l="1"/>
  <c r="J122" i="39"/>
  <c r="C126" i="48"/>
  <c r="D126" i="48" s="1"/>
  <c r="J124" i="48"/>
  <c r="C123" i="39"/>
  <c r="D123" i="39" s="1"/>
  <c r="J127" i="49" l="1"/>
  <c r="J123" i="39"/>
  <c r="J125" i="48"/>
  <c r="C127" i="48"/>
  <c r="D127" i="48" s="1"/>
  <c r="C124" i="39"/>
  <c r="D124" i="39" s="1"/>
  <c r="J128" i="49" l="1"/>
  <c r="J124" i="39"/>
  <c r="C128" i="48"/>
  <c r="D128" i="48" s="1"/>
  <c r="J126" i="48"/>
  <c r="C125" i="39"/>
  <c r="D125" i="39" s="1"/>
  <c r="J129" i="49" l="1"/>
  <c r="J125" i="39"/>
  <c r="C129" i="48"/>
  <c r="D129" i="48" s="1"/>
  <c r="J127" i="48"/>
  <c r="C126" i="39"/>
  <c r="D126" i="39" s="1"/>
  <c r="J130" i="49" l="1"/>
  <c r="J126" i="39"/>
  <c r="J128" i="48"/>
  <c r="C130" i="48"/>
  <c r="D130" i="48" s="1"/>
  <c r="C127" i="39"/>
  <c r="D127" i="39" s="1"/>
  <c r="J131" i="49" l="1"/>
  <c r="J127" i="39"/>
  <c r="C131" i="48"/>
  <c r="D131" i="48" s="1"/>
  <c r="J129" i="48"/>
  <c r="C128" i="39"/>
  <c r="D128" i="39" s="1"/>
  <c r="J132" i="49" l="1"/>
  <c r="J128" i="39"/>
  <c r="C132" i="48"/>
  <c r="D132" i="48" s="1"/>
  <c r="J130" i="48"/>
  <c r="C129" i="39"/>
  <c r="D129" i="39" s="1"/>
  <c r="J133" i="49" l="1"/>
  <c r="J129" i="39"/>
  <c r="J131" i="48"/>
  <c r="C133" i="48"/>
  <c r="D133" i="48" s="1"/>
  <c r="C130" i="39"/>
  <c r="D130" i="39" s="1"/>
  <c r="J134" i="49" l="1"/>
  <c r="J130" i="39"/>
  <c r="C134" i="48"/>
  <c r="D134" i="48" s="1"/>
  <c r="J132" i="48"/>
  <c r="C131" i="39"/>
  <c r="D131" i="39" s="1"/>
  <c r="J135" i="49" l="1"/>
  <c r="J131" i="39"/>
  <c r="C135" i="48"/>
  <c r="D135" i="48" s="1"/>
  <c r="J133" i="48"/>
  <c r="C132" i="39"/>
  <c r="D132" i="39" s="1"/>
  <c r="J136" i="49" l="1"/>
  <c r="J132" i="39"/>
  <c r="J134" i="48"/>
  <c r="C136" i="48"/>
  <c r="D136" i="48" s="1"/>
  <c r="C133" i="39"/>
  <c r="D133" i="39" s="1"/>
  <c r="J137" i="49" l="1"/>
  <c r="J133" i="39"/>
  <c r="C137" i="48"/>
  <c r="D137" i="48" s="1"/>
  <c r="J135" i="48"/>
  <c r="C134" i="39"/>
  <c r="D134" i="39" s="1"/>
  <c r="J138" i="49" l="1"/>
  <c r="J134" i="39"/>
  <c r="J136" i="48"/>
  <c r="C138" i="48"/>
  <c r="D138" i="48" s="1"/>
  <c r="C135" i="39"/>
  <c r="D135" i="39" s="1"/>
  <c r="J139" i="49" l="1"/>
  <c r="J135" i="39"/>
  <c r="J137" i="48"/>
  <c r="C139" i="48"/>
  <c r="D139" i="48" s="1"/>
  <c r="C136" i="39"/>
  <c r="D136" i="39" s="1"/>
  <c r="J140" i="49" l="1"/>
  <c r="J136" i="39"/>
  <c r="C140" i="48"/>
  <c r="D140" i="48" s="1"/>
  <c r="J138" i="48"/>
  <c r="C137" i="39"/>
  <c r="D137" i="39" s="1"/>
  <c r="J141" i="49" l="1"/>
  <c r="J137" i="39"/>
  <c r="C141" i="48"/>
  <c r="D141" i="48" s="1"/>
  <c r="J139" i="48"/>
  <c r="C138" i="39"/>
  <c r="D138" i="39" s="1"/>
  <c r="J142" i="49" l="1"/>
  <c r="J138" i="39"/>
  <c r="C142" i="48"/>
  <c r="D142" i="48" s="1"/>
  <c r="J140" i="48"/>
  <c r="C139" i="39"/>
  <c r="D139" i="39" s="1"/>
  <c r="J143" i="49" l="1"/>
  <c r="J139" i="39"/>
  <c r="C143" i="48"/>
  <c r="D143" i="48" s="1"/>
  <c r="J141" i="48"/>
  <c r="C140" i="39"/>
  <c r="D140" i="39" s="1"/>
  <c r="J144" i="49" l="1"/>
  <c r="J140" i="39"/>
  <c r="C144" i="48"/>
  <c r="D144" i="48" s="1"/>
  <c r="J142" i="48"/>
  <c r="C141" i="39"/>
  <c r="D141" i="39" s="1"/>
  <c r="J145" i="49" l="1"/>
  <c r="J141" i="39"/>
  <c r="C145" i="48"/>
  <c r="D145" i="48" s="1"/>
  <c r="J143" i="48"/>
  <c r="C142" i="39"/>
  <c r="D142" i="39" s="1"/>
  <c r="J146" i="49" l="1"/>
  <c r="J142" i="39"/>
  <c r="C146" i="48"/>
  <c r="D146" i="48" s="1"/>
  <c r="J144" i="48"/>
  <c r="C143" i="39"/>
  <c r="D143" i="39" s="1"/>
  <c r="J147" i="49" l="1"/>
  <c r="J143" i="39"/>
  <c r="J145" i="48"/>
  <c r="C147" i="48"/>
  <c r="D147" i="48" s="1"/>
  <c r="C144" i="39"/>
  <c r="D144" i="39" s="1"/>
  <c r="J148" i="49" l="1"/>
  <c r="J144" i="39"/>
  <c r="J146" i="48"/>
  <c r="C148" i="48"/>
  <c r="D148" i="48" s="1"/>
  <c r="C145" i="39"/>
  <c r="D145" i="39" s="1"/>
  <c r="J149" i="49" l="1"/>
  <c r="J145" i="39"/>
  <c r="J147" i="48"/>
  <c r="C149" i="48"/>
  <c r="D149" i="48" s="1"/>
  <c r="C146" i="39"/>
  <c r="D146" i="39" s="1"/>
  <c r="J150" i="49" l="1"/>
  <c r="J146" i="39"/>
  <c r="J148" i="48"/>
  <c r="C150" i="48"/>
  <c r="D150" i="48" s="1"/>
  <c r="C147" i="39"/>
  <c r="D147" i="39" s="1"/>
  <c r="J151" i="49" l="1"/>
  <c r="J147" i="39"/>
  <c r="J149" i="48"/>
  <c r="C151" i="48"/>
  <c r="D151" i="48" s="1"/>
  <c r="C148" i="39"/>
  <c r="D148" i="39" s="1"/>
  <c r="J152" i="49" l="1"/>
  <c r="J148" i="39"/>
  <c r="C152" i="48"/>
  <c r="D152" i="48" s="1"/>
  <c r="J150" i="48"/>
  <c r="C149" i="39"/>
  <c r="D149" i="39" s="1"/>
  <c r="J153" i="49" l="1"/>
  <c r="J149" i="39"/>
  <c r="J151" i="48"/>
  <c r="C153" i="48"/>
  <c r="D153" i="48" s="1"/>
  <c r="C150" i="39"/>
  <c r="D150" i="39" s="1"/>
  <c r="J154" i="49" l="1"/>
  <c r="J150" i="39"/>
  <c r="J152" i="48"/>
  <c r="C154" i="48"/>
  <c r="D154" i="48" s="1"/>
  <c r="C151" i="39"/>
  <c r="D151" i="39" s="1"/>
  <c r="J155" i="49" l="1"/>
  <c r="J151" i="39"/>
  <c r="J153" i="48"/>
  <c r="C155" i="48"/>
  <c r="D155" i="48" s="1"/>
  <c r="C152" i="39"/>
  <c r="D152" i="39" s="1"/>
  <c r="J156" i="49" l="1"/>
  <c r="J152" i="39"/>
  <c r="J154" i="48"/>
  <c r="C156" i="48"/>
  <c r="D156" i="48" s="1"/>
  <c r="C153" i="39"/>
  <c r="D153" i="39" s="1"/>
  <c r="J157" i="49" l="1"/>
  <c r="J153" i="39"/>
  <c r="J155" i="48"/>
  <c r="C157" i="48"/>
  <c r="D157" i="48" s="1"/>
  <c r="C154" i="39"/>
  <c r="D154" i="39" s="1"/>
  <c r="J158" i="49" l="1"/>
  <c r="J154" i="39"/>
  <c r="J156" i="48"/>
  <c r="C158" i="48"/>
  <c r="D158" i="48" s="1"/>
  <c r="C155" i="39"/>
  <c r="D155" i="39" s="1"/>
  <c r="J159" i="49" l="1"/>
  <c r="J155" i="39"/>
  <c r="J157" i="48"/>
  <c r="C159" i="48"/>
  <c r="D159" i="48" s="1"/>
  <c r="C156" i="39"/>
  <c r="D156" i="39" s="1"/>
  <c r="J160" i="49" l="1"/>
  <c r="J156" i="39"/>
  <c r="J158" i="48"/>
  <c r="C160" i="48"/>
  <c r="D160" i="48" s="1"/>
  <c r="C157" i="39"/>
  <c r="D157" i="39" s="1"/>
  <c r="J161" i="49" l="1"/>
  <c r="J157" i="39"/>
  <c r="C161" i="48"/>
  <c r="D161" i="48" s="1"/>
  <c r="J159" i="48"/>
  <c r="C158" i="39"/>
  <c r="D158" i="39" s="1"/>
  <c r="J162" i="49" l="1"/>
  <c r="J158" i="39"/>
  <c r="J160" i="48"/>
  <c r="C162" i="48"/>
  <c r="D162" i="48" s="1"/>
  <c r="C159" i="39"/>
  <c r="D159" i="39" s="1"/>
  <c r="J163" i="49" l="1"/>
  <c r="J159" i="39"/>
  <c r="J161" i="48"/>
  <c r="C163" i="48"/>
  <c r="D163" i="48" s="1"/>
  <c r="C160" i="39"/>
  <c r="D160" i="39" s="1"/>
  <c r="J164" i="49" l="1"/>
  <c r="J160" i="39"/>
  <c r="J162" i="48"/>
  <c r="C164" i="48"/>
  <c r="D164" i="48" s="1"/>
  <c r="C161" i="39"/>
  <c r="D161" i="39" s="1"/>
  <c r="J165" i="49" l="1"/>
  <c r="J161" i="39"/>
  <c r="J163" i="48"/>
  <c r="C165" i="48"/>
  <c r="D165" i="48" s="1"/>
  <c r="C162" i="39"/>
  <c r="D162" i="39" s="1"/>
  <c r="J166" i="49" l="1"/>
  <c r="J162" i="39"/>
  <c r="J164" i="48"/>
  <c r="C166" i="48"/>
  <c r="D166" i="48" s="1"/>
  <c r="C163" i="39"/>
  <c r="D163" i="39" s="1"/>
  <c r="J167" i="49" l="1"/>
  <c r="J163" i="39"/>
  <c r="J165" i="48"/>
  <c r="C167" i="48"/>
  <c r="D167" i="48" s="1"/>
  <c r="C164" i="39"/>
  <c r="D164" i="39" s="1"/>
  <c r="J168" i="49" l="1"/>
  <c r="J164" i="39"/>
  <c r="J166" i="48"/>
  <c r="C168" i="48"/>
  <c r="D168" i="48" s="1"/>
  <c r="C165" i="39"/>
  <c r="D165" i="39" s="1"/>
  <c r="J169" i="49" l="1"/>
  <c r="J165" i="39"/>
  <c r="J167" i="48"/>
  <c r="C169" i="48"/>
  <c r="D169" i="48" s="1"/>
  <c r="C166" i="39"/>
  <c r="D166" i="39" s="1"/>
  <c r="J170" i="49" l="1"/>
  <c r="J166" i="39"/>
  <c r="C170" i="48"/>
  <c r="D170" i="48" s="1"/>
  <c r="J168" i="48"/>
  <c r="C167" i="39"/>
  <c r="D167" i="39" s="1"/>
  <c r="J171" i="49" l="1"/>
  <c r="J167" i="39"/>
  <c r="J169" i="48"/>
  <c r="C171" i="48"/>
  <c r="D171" i="48" s="1"/>
  <c r="C168" i="39"/>
  <c r="D168" i="39" s="1"/>
  <c r="J172" i="49" l="1"/>
  <c r="J168" i="39"/>
  <c r="J170" i="48"/>
  <c r="C172" i="48"/>
  <c r="D172" i="48" s="1"/>
  <c r="C169" i="39"/>
  <c r="D169" i="39" s="1"/>
  <c r="J173" i="49" l="1"/>
  <c r="J169" i="39"/>
  <c r="C173" i="48"/>
  <c r="D173" i="48" s="1"/>
  <c r="J171" i="48"/>
  <c r="C170" i="39"/>
  <c r="D170" i="39" s="1"/>
  <c r="J174" i="49" l="1"/>
  <c r="J170" i="39"/>
  <c r="J172" i="48"/>
  <c r="C174" i="48"/>
  <c r="D174" i="48" s="1"/>
  <c r="C171" i="39"/>
  <c r="D171" i="39" s="1"/>
  <c r="J175" i="49" l="1"/>
  <c r="J171" i="39"/>
  <c r="J173" i="48"/>
  <c r="C175" i="48"/>
  <c r="D175" i="48" s="1"/>
  <c r="C172" i="39"/>
  <c r="D172" i="39" s="1"/>
  <c r="J176" i="49" l="1"/>
  <c r="J172" i="39"/>
  <c r="J174" i="48"/>
  <c r="C176" i="48"/>
  <c r="D176" i="48" s="1"/>
  <c r="C173" i="39"/>
  <c r="D173" i="39" s="1"/>
  <c r="J177" i="49" l="1"/>
  <c r="J173" i="39"/>
  <c r="J175" i="48"/>
  <c r="C177" i="48"/>
  <c r="D177" i="48" s="1"/>
  <c r="C174" i="39"/>
  <c r="D174" i="39" s="1"/>
  <c r="J178" i="49" l="1"/>
  <c r="J174" i="39"/>
  <c r="J176" i="48"/>
  <c r="C178" i="48"/>
  <c r="D178" i="48" s="1"/>
  <c r="C175" i="39"/>
  <c r="D175" i="39" s="1"/>
  <c r="J179" i="49" l="1"/>
  <c r="J175" i="39"/>
  <c r="J177" i="48"/>
  <c r="C179" i="48"/>
  <c r="D179" i="48" s="1"/>
  <c r="C176" i="39"/>
  <c r="D176" i="39" s="1"/>
  <c r="J180" i="49" l="1"/>
  <c r="J176" i="39"/>
  <c r="J178" i="48"/>
  <c r="C180" i="48"/>
  <c r="D180" i="48" s="1"/>
  <c r="C177" i="39"/>
  <c r="D177" i="39" s="1"/>
  <c r="J181" i="49" l="1"/>
  <c r="J177" i="39"/>
  <c r="J179" i="48"/>
  <c r="C181" i="48"/>
  <c r="D181" i="48" s="1"/>
  <c r="C178" i="39"/>
  <c r="D178" i="39" s="1"/>
  <c r="J182" i="49" l="1"/>
  <c r="J178" i="39"/>
  <c r="C182" i="48"/>
  <c r="D182" i="48" s="1"/>
  <c r="J180" i="48"/>
  <c r="C179" i="39"/>
  <c r="D179" i="39" s="1"/>
  <c r="J183" i="49" l="1"/>
  <c r="J179" i="39"/>
  <c r="C183" i="48"/>
  <c r="D183" i="48" s="1"/>
  <c r="J181" i="48"/>
  <c r="C180" i="39"/>
  <c r="D180" i="39" s="1"/>
  <c r="J184" i="49" l="1"/>
  <c r="J180" i="39"/>
  <c r="J182" i="48"/>
  <c r="C184" i="48"/>
  <c r="D184" i="48" s="1"/>
  <c r="C181" i="39"/>
  <c r="D181" i="39" s="1"/>
  <c r="J185" i="49" l="1"/>
  <c r="J181" i="39"/>
  <c r="C185" i="48"/>
  <c r="D185" i="48" s="1"/>
  <c r="J183" i="48"/>
  <c r="C182" i="39"/>
  <c r="D182" i="39" s="1"/>
  <c r="J186" i="49" l="1"/>
  <c r="J182" i="39"/>
  <c r="C186" i="48"/>
  <c r="D186" i="48" s="1"/>
  <c r="J184" i="48"/>
  <c r="C183" i="39"/>
  <c r="D183" i="39" s="1"/>
  <c r="J187" i="49" l="1"/>
  <c r="J183" i="39"/>
  <c r="J185" i="48"/>
  <c r="C187" i="48"/>
  <c r="D187" i="48" s="1"/>
  <c r="C184" i="39"/>
  <c r="D184" i="39" s="1"/>
  <c r="J188" i="49" l="1"/>
  <c r="J184" i="39"/>
  <c r="C188" i="48"/>
  <c r="D188" i="48" s="1"/>
  <c r="J186" i="48"/>
  <c r="C185" i="39"/>
  <c r="D185" i="39" s="1"/>
  <c r="J189" i="49" l="1"/>
  <c r="J185" i="39"/>
  <c r="J187" i="48"/>
  <c r="C189" i="48"/>
  <c r="D189" i="48" s="1"/>
  <c r="C186" i="39"/>
  <c r="D186" i="39" s="1"/>
  <c r="J190" i="49" l="1"/>
  <c r="J186" i="39"/>
  <c r="J188" i="48"/>
  <c r="C190" i="48"/>
  <c r="D190" i="48" s="1"/>
  <c r="C187" i="39"/>
  <c r="D187" i="39" s="1"/>
  <c r="J191" i="49" l="1"/>
  <c r="J187" i="39"/>
  <c r="C191" i="48"/>
  <c r="D191" i="48" s="1"/>
  <c r="J189" i="48"/>
  <c r="C188" i="39"/>
  <c r="D188" i="39" s="1"/>
  <c r="J192" i="49" l="1"/>
  <c r="J188" i="39"/>
  <c r="J190" i="48"/>
  <c r="C192" i="48"/>
  <c r="D192" i="48" s="1"/>
  <c r="C189" i="39"/>
  <c r="D189" i="39" s="1"/>
  <c r="J193" i="49" l="1"/>
  <c r="J189" i="39"/>
  <c r="J191" i="48"/>
  <c r="C193" i="48"/>
  <c r="D193" i="48" s="1"/>
  <c r="C190" i="39"/>
  <c r="D190" i="39" s="1"/>
  <c r="J194" i="49" l="1"/>
  <c r="J190" i="39"/>
  <c r="C194" i="48"/>
  <c r="D194" i="48" s="1"/>
  <c r="J192" i="48"/>
  <c r="C191" i="39"/>
  <c r="D191" i="39" s="1"/>
  <c r="J195" i="49" l="1"/>
  <c r="J191" i="39"/>
  <c r="J193" i="48"/>
  <c r="C195" i="48"/>
  <c r="D195" i="48" s="1"/>
  <c r="C192" i="39"/>
  <c r="D192" i="39" s="1"/>
  <c r="J196" i="49" l="1"/>
  <c r="J192" i="39"/>
  <c r="J194" i="48"/>
  <c r="C196" i="48"/>
  <c r="D196" i="48" s="1"/>
  <c r="C193" i="39"/>
  <c r="D193" i="39" s="1"/>
  <c r="J197" i="49" l="1"/>
  <c r="J193" i="39"/>
  <c r="C197" i="48"/>
  <c r="D197" i="48" s="1"/>
  <c r="J195" i="48"/>
  <c r="C194" i="39"/>
  <c r="D194" i="39" s="1"/>
  <c r="J198" i="49" l="1"/>
  <c r="J194" i="39"/>
  <c r="J196" i="48"/>
  <c r="C198" i="48"/>
  <c r="D198" i="48" s="1"/>
  <c r="C195" i="39"/>
  <c r="D195" i="39" s="1"/>
  <c r="J199" i="49" l="1"/>
  <c r="J195" i="39"/>
  <c r="J197" i="48"/>
  <c r="C199" i="48"/>
  <c r="D199" i="48" s="1"/>
  <c r="C196" i="39"/>
  <c r="D196" i="39" s="1"/>
  <c r="J200" i="49" l="1"/>
  <c r="J196" i="39"/>
  <c r="C200" i="48"/>
  <c r="D200" i="48" s="1"/>
  <c r="J198" i="48"/>
  <c r="C197" i="39"/>
  <c r="D197" i="39" s="1"/>
  <c r="J201" i="49" l="1"/>
  <c r="J197" i="39"/>
  <c r="J199" i="48"/>
  <c r="C201" i="48"/>
  <c r="D201" i="48" s="1"/>
  <c r="C198" i="39"/>
  <c r="D198" i="39" s="1"/>
  <c r="J202" i="49" l="1"/>
  <c r="J198" i="39"/>
  <c r="J200" i="48"/>
  <c r="C202" i="48"/>
  <c r="D202" i="48" s="1"/>
  <c r="C199" i="39"/>
  <c r="D199" i="39" s="1"/>
  <c r="J203" i="49" l="1"/>
  <c r="J199" i="39"/>
  <c r="J201" i="48"/>
  <c r="C203" i="48"/>
  <c r="D203" i="48" s="1"/>
  <c r="C200" i="39"/>
  <c r="D200" i="39" s="1"/>
  <c r="J204" i="49" l="1"/>
  <c r="J200" i="39"/>
  <c r="J202" i="48"/>
  <c r="C204" i="48"/>
  <c r="D204" i="48" s="1"/>
  <c r="C201" i="39"/>
  <c r="D201" i="39" s="1"/>
  <c r="J205" i="49" l="1"/>
  <c r="J201" i="39"/>
  <c r="J203" i="48"/>
  <c r="C205" i="48"/>
  <c r="D205" i="48" s="1"/>
  <c r="C202" i="39"/>
  <c r="D202" i="39" s="1"/>
  <c r="J206" i="49" l="1"/>
  <c r="J202" i="39"/>
  <c r="C206" i="48"/>
  <c r="D206" i="48" s="1"/>
  <c r="J204" i="48"/>
  <c r="C203" i="39"/>
  <c r="D203" i="39" s="1"/>
  <c r="J207" i="49" l="1"/>
  <c r="J203" i="39"/>
  <c r="J205" i="48"/>
  <c r="C207" i="48"/>
  <c r="D207" i="48" s="1"/>
  <c r="C204" i="39"/>
  <c r="D204" i="39" s="1"/>
  <c r="J208" i="49" l="1"/>
  <c r="J204" i="39"/>
  <c r="J206" i="48"/>
  <c r="C208" i="48"/>
  <c r="D208" i="48" s="1"/>
  <c r="C205" i="39"/>
  <c r="D205" i="39" s="1"/>
  <c r="J209" i="49" l="1"/>
  <c r="J205" i="39"/>
  <c r="C209" i="48"/>
  <c r="D209" i="48" s="1"/>
  <c r="J207" i="48"/>
  <c r="C206" i="39"/>
  <c r="D206" i="39" s="1"/>
  <c r="J210" i="49" l="1"/>
  <c r="J206" i="39"/>
  <c r="J208" i="48"/>
  <c r="C210" i="48"/>
  <c r="D210" i="48" s="1"/>
  <c r="C207" i="39"/>
  <c r="D207" i="39" s="1"/>
  <c r="J211" i="49" l="1"/>
  <c r="J207" i="39"/>
  <c r="C211" i="48"/>
  <c r="D211" i="48" s="1"/>
  <c r="J209" i="48"/>
  <c r="C208" i="39"/>
  <c r="D208" i="39" s="1"/>
  <c r="J212" i="49" l="1"/>
  <c r="J208" i="39"/>
  <c r="C212" i="48"/>
  <c r="D212" i="48" s="1"/>
  <c r="J210" i="48"/>
  <c r="C209" i="39"/>
  <c r="D209" i="39" s="1"/>
  <c r="J213" i="49" l="1"/>
  <c r="J209" i="39"/>
  <c r="J211" i="48"/>
  <c r="C213" i="48"/>
  <c r="D213" i="48" s="1"/>
  <c r="C210" i="39"/>
  <c r="D210" i="39" s="1"/>
  <c r="J214" i="49" l="1"/>
  <c r="J210" i="39"/>
  <c r="J212" i="48"/>
  <c r="C214" i="48"/>
  <c r="D214" i="48" s="1"/>
  <c r="C211" i="39"/>
  <c r="D211" i="39" s="1"/>
  <c r="J215" i="49" l="1"/>
  <c r="J211" i="39"/>
  <c r="J213" i="48"/>
  <c r="C215" i="48"/>
  <c r="D215" i="48" s="1"/>
  <c r="C212" i="39"/>
  <c r="D212" i="39" s="1"/>
  <c r="J216" i="49" l="1"/>
  <c r="J212" i="39"/>
  <c r="J214" i="48"/>
  <c r="C216" i="48"/>
  <c r="D216" i="48" s="1"/>
  <c r="C213" i="39"/>
  <c r="D213" i="39" s="1"/>
  <c r="J217" i="49" l="1"/>
  <c r="J213" i="39"/>
  <c r="C217" i="48"/>
  <c r="D217" i="48" s="1"/>
  <c r="J215" i="48"/>
  <c r="C214" i="39"/>
  <c r="D214" i="39" s="1"/>
  <c r="J218" i="49" l="1"/>
  <c r="J214" i="39"/>
  <c r="C218" i="48"/>
  <c r="D218" i="48" s="1"/>
  <c r="J216" i="48"/>
  <c r="C215" i="39"/>
  <c r="D215" i="39" s="1"/>
  <c r="J219" i="49" l="1"/>
  <c r="J215" i="39"/>
  <c r="J217" i="48"/>
  <c r="C219" i="48"/>
  <c r="D219" i="48" s="1"/>
  <c r="C216" i="39"/>
  <c r="D216" i="39" s="1"/>
  <c r="J220" i="49" l="1"/>
  <c r="J216" i="39"/>
  <c r="C220" i="48"/>
  <c r="D220" i="48" s="1"/>
  <c r="J218" i="48"/>
  <c r="C217" i="39"/>
  <c r="D217" i="39" s="1"/>
  <c r="J221" i="49" l="1"/>
  <c r="J217" i="39"/>
  <c r="C221" i="48"/>
  <c r="D221" i="48" s="1"/>
  <c r="J219" i="48"/>
  <c r="C218" i="39"/>
  <c r="D218" i="39" s="1"/>
  <c r="J222" i="49" l="1"/>
  <c r="J218" i="39"/>
  <c r="J220" i="48"/>
  <c r="C222" i="48"/>
  <c r="D222" i="48" s="1"/>
  <c r="C219" i="39"/>
  <c r="D219" i="39" s="1"/>
  <c r="J223" i="49" l="1"/>
  <c r="J219" i="39"/>
  <c r="C223" i="48"/>
  <c r="D223" i="48" s="1"/>
  <c r="J221" i="48"/>
  <c r="C220" i="39"/>
  <c r="D220" i="39" s="1"/>
  <c r="J224" i="49" l="1"/>
  <c r="J220" i="39"/>
  <c r="C224" i="48"/>
  <c r="D224" i="48" s="1"/>
  <c r="J222" i="48"/>
  <c r="C221" i="39"/>
  <c r="D221" i="39" s="1"/>
  <c r="J225" i="49" l="1"/>
  <c r="J221" i="39"/>
  <c r="J223" i="48"/>
  <c r="C225" i="48"/>
  <c r="D225" i="48" s="1"/>
  <c r="C222" i="39"/>
  <c r="D222" i="39" s="1"/>
  <c r="J226" i="49" l="1"/>
  <c r="J222" i="39"/>
  <c r="C226" i="48"/>
  <c r="D226" i="48" s="1"/>
  <c r="J224" i="48"/>
  <c r="C223" i="39"/>
  <c r="D223" i="39" s="1"/>
  <c r="J227" i="49" l="1"/>
  <c r="J223" i="39"/>
  <c r="C227" i="48"/>
  <c r="D227" i="48" s="1"/>
  <c r="J225" i="48"/>
  <c r="C224" i="39"/>
  <c r="D224" i="39" s="1"/>
  <c r="J228" i="49" l="1"/>
  <c r="J224" i="39"/>
  <c r="J226" i="48"/>
  <c r="C228" i="48"/>
  <c r="D228" i="48" s="1"/>
  <c r="C225" i="39"/>
  <c r="D225" i="39" s="1"/>
  <c r="J229" i="49" l="1"/>
  <c r="J225" i="39"/>
  <c r="C229" i="48"/>
  <c r="D229" i="48" s="1"/>
  <c r="J227" i="48"/>
  <c r="C226" i="39"/>
  <c r="D226" i="39" s="1"/>
  <c r="J230" i="49" l="1"/>
  <c r="J226" i="39"/>
  <c r="C230" i="48"/>
  <c r="D230" i="48" s="1"/>
  <c r="J228" i="48"/>
  <c r="C227" i="39"/>
  <c r="D227" i="39" s="1"/>
  <c r="J231" i="49" l="1"/>
  <c r="J227" i="39"/>
  <c r="J229" i="48"/>
  <c r="C231" i="48"/>
  <c r="D231" i="48" s="1"/>
  <c r="C228" i="39"/>
  <c r="D228" i="39" s="1"/>
  <c r="J232" i="49" l="1"/>
  <c r="J228" i="39"/>
  <c r="C232" i="48"/>
  <c r="D232" i="48" s="1"/>
  <c r="J230" i="48"/>
  <c r="C229" i="39"/>
  <c r="D229" i="39" s="1"/>
  <c r="J233" i="49" l="1"/>
  <c r="J229" i="39"/>
  <c r="C233" i="48"/>
  <c r="D233" i="48" s="1"/>
  <c r="J231" i="48"/>
  <c r="C230" i="39"/>
  <c r="D230" i="39" s="1"/>
  <c r="J234" i="49" l="1"/>
  <c r="J230" i="39"/>
  <c r="C234" i="48"/>
  <c r="D234" i="48" s="1"/>
  <c r="J232" i="48"/>
  <c r="C231" i="39"/>
  <c r="D231" i="39" s="1"/>
  <c r="J235" i="49" l="1"/>
  <c r="J231" i="39"/>
  <c r="J233" i="48"/>
  <c r="C235" i="48"/>
  <c r="D235" i="48" s="1"/>
  <c r="C232" i="39"/>
  <c r="D232" i="39" s="1"/>
  <c r="J236" i="49" l="1"/>
  <c r="J232" i="39"/>
  <c r="J234" i="48"/>
  <c r="C236" i="48"/>
  <c r="D236" i="48" s="1"/>
  <c r="C233" i="39"/>
  <c r="D233" i="39" s="1"/>
  <c r="J237" i="49" l="1"/>
  <c r="J233" i="39"/>
  <c r="C237" i="48"/>
  <c r="D237" i="48" s="1"/>
  <c r="J235" i="48"/>
  <c r="C234" i="39"/>
  <c r="D234" i="39" s="1"/>
  <c r="J238" i="49" l="1"/>
  <c r="J234" i="39"/>
  <c r="J236" i="48"/>
  <c r="C238" i="48"/>
  <c r="D238" i="48" s="1"/>
  <c r="C235" i="39"/>
  <c r="D235" i="39" s="1"/>
  <c r="J239" i="49" l="1"/>
  <c r="J235" i="39"/>
  <c r="J237" i="48"/>
  <c r="C239" i="48"/>
  <c r="D239" i="48" s="1"/>
  <c r="C236" i="39"/>
  <c r="D236" i="39" s="1"/>
  <c r="J240" i="49" l="1"/>
  <c r="J236" i="39"/>
  <c r="J238" i="48"/>
  <c r="C240" i="48"/>
  <c r="D240" i="48" s="1"/>
  <c r="C237" i="39"/>
  <c r="D237" i="39" s="1"/>
  <c r="J241" i="49" l="1"/>
  <c r="J237" i="39"/>
  <c r="J239" i="48"/>
  <c r="C241" i="48"/>
  <c r="D241" i="48" s="1"/>
  <c r="C238" i="39"/>
  <c r="D238" i="39" s="1"/>
  <c r="J242" i="49" l="1"/>
  <c r="J238" i="39"/>
  <c r="J240" i="48"/>
  <c r="C242" i="48"/>
  <c r="D242" i="48" s="1"/>
  <c r="C239" i="39"/>
  <c r="D239" i="39" s="1"/>
  <c r="J243" i="49" l="1"/>
  <c r="J239" i="39"/>
  <c r="C243" i="48"/>
  <c r="D243" i="48" s="1"/>
  <c r="J241" i="48"/>
  <c r="C240" i="39"/>
  <c r="D240" i="39" s="1"/>
  <c r="J244" i="49" l="1"/>
  <c r="J240" i="39"/>
  <c r="J242" i="48"/>
  <c r="C244" i="48"/>
  <c r="D244" i="48" s="1"/>
  <c r="C241" i="39"/>
  <c r="D241" i="39" s="1"/>
  <c r="J245" i="49" l="1"/>
  <c r="J241" i="39"/>
  <c r="J243" i="48"/>
  <c r="C245" i="48"/>
  <c r="D245" i="48" s="1"/>
  <c r="C242" i="39"/>
  <c r="D242" i="39" s="1"/>
  <c r="J246" i="49" l="1"/>
  <c r="J242" i="39"/>
  <c r="J244" i="48"/>
  <c r="C246" i="48"/>
  <c r="D246" i="48" s="1"/>
  <c r="C243" i="39"/>
  <c r="D243" i="39" s="1"/>
  <c r="J247" i="49" l="1"/>
  <c r="J243" i="39"/>
  <c r="J245" i="48"/>
  <c r="C247" i="48"/>
  <c r="D247" i="48" s="1"/>
  <c r="C244" i="39"/>
  <c r="D244" i="39" s="1"/>
  <c r="J248" i="49" l="1"/>
  <c r="J244" i="39"/>
  <c r="J246" i="48"/>
  <c r="C248" i="48"/>
  <c r="D248" i="48" s="1"/>
  <c r="C245" i="39"/>
  <c r="D245" i="39" s="1"/>
  <c r="J249" i="49" l="1"/>
  <c r="J245" i="39"/>
  <c r="J247" i="48"/>
  <c r="C249" i="48"/>
  <c r="D249" i="48" s="1"/>
  <c r="C246" i="39"/>
  <c r="D246" i="39" s="1"/>
  <c r="J250" i="49" l="1"/>
  <c r="J246" i="39"/>
  <c r="C250" i="48"/>
  <c r="D250" i="48" s="1"/>
  <c r="J248" i="48"/>
  <c r="C247" i="39"/>
  <c r="D247" i="39" s="1"/>
  <c r="J251" i="49" l="1"/>
  <c r="J247" i="39"/>
  <c r="C251" i="48"/>
  <c r="D251" i="48" s="1"/>
  <c r="J249" i="48"/>
  <c r="C248" i="39"/>
  <c r="D248" i="39" s="1"/>
  <c r="J252" i="49" l="1"/>
  <c r="J248" i="39"/>
  <c r="C252" i="48"/>
  <c r="D252" i="48" s="1"/>
  <c r="J250" i="48"/>
  <c r="C249" i="39"/>
  <c r="D249" i="39" s="1"/>
  <c r="J253" i="49" l="1"/>
  <c r="J249" i="39"/>
  <c r="J251" i="48"/>
  <c r="C253" i="48"/>
  <c r="D253" i="48" s="1"/>
  <c r="C250" i="39"/>
  <c r="D250" i="39" s="1"/>
  <c r="J254" i="49" l="1"/>
  <c r="J250" i="39"/>
  <c r="J252" i="48"/>
  <c r="C254" i="48"/>
  <c r="D254" i="48" s="1"/>
  <c r="C251" i="39"/>
  <c r="D251" i="39" s="1"/>
  <c r="J255" i="49" l="1"/>
  <c r="J251" i="39"/>
  <c r="J253" i="48"/>
  <c r="C255" i="48"/>
  <c r="D255" i="48" s="1"/>
  <c r="C252" i="39"/>
  <c r="D252" i="39" s="1"/>
  <c r="J256" i="49" l="1"/>
  <c r="J252" i="39"/>
  <c r="C256" i="48"/>
  <c r="D256" i="48" s="1"/>
  <c r="J254" i="48"/>
  <c r="C253" i="39"/>
  <c r="D253" i="39" s="1"/>
  <c r="J257" i="49" l="1"/>
  <c r="J253" i="39"/>
  <c r="C257" i="48"/>
  <c r="D257" i="48" s="1"/>
  <c r="J255" i="48"/>
  <c r="C254" i="39"/>
  <c r="D254" i="39" s="1"/>
  <c r="J258" i="49" l="1"/>
  <c r="J254" i="39"/>
  <c r="C258" i="48"/>
  <c r="D258" i="48" s="1"/>
  <c r="J256" i="48"/>
  <c r="C255" i="39"/>
  <c r="D255" i="39" s="1"/>
  <c r="J259" i="49" l="1"/>
  <c r="J255" i="39"/>
  <c r="J257" i="48"/>
  <c r="C259" i="48"/>
  <c r="D259" i="48" s="1"/>
  <c r="C256" i="39"/>
  <c r="D256" i="39" s="1"/>
  <c r="J260" i="49" l="1"/>
  <c r="J256" i="39"/>
  <c r="J258" i="48"/>
  <c r="C260" i="48"/>
  <c r="D260" i="48" s="1"/>
  <c r="C257" i="39"/>
  <c r="D257" i="39" s="1"/>
  <c r="J261" i="49" l="1"/>
  <c r="J257" i="39"/>
  <c r="J259" i="48"/>
  <c r="C261" i="48"/>
  <c r="D261" i="48" s="1"/>
  <c r="C258" i="39"/>
  <c r="D258" i="39" s="1"/>
  <c r="J262" i="49" l="1"/>
  <c r="J258" i="39"/>
  <c r="C262" i="48"/>
  <c r="D262" i="48" s="1"/>
  <c r="J260" i="48"/>
  <c r="C259" i="39"/>
  <c r="D259" i="39" s="1"/>
  <c r="J263" i="49" l="1"/>
  <c r="J259" i="39"/>
  <c r="C263" i="48"/>
  <c r="D263" i="48" s="1"/>
  <c r="J261" i="48"/>
  <c r="C260" i="39"/>
  <c r="D260" i="39" s="1"/>
  <c r="J264" i="49" l="1"/>
  <c r="J260" i="39"/>
  <c r="C264" i="48"/>
  <c r="D264" i="48" s="1"/>
  <c r="J262" i="48"/>
  <c r="C261" i="39"/>
  <c r="D261" i="39" s="1"/>
  <c r="J265" i="49" l="1"/>
  <c r="J261" i="39"/>
  <c r="J263" i="48"/>
  <c r="C265" i="48"/>
  <c r="D265" i="48" s="1"/>
  <c r="C262" i="39"/>
  <c r="D262" i="39" s="1"/>
  <c r="J266" i="49" l="1"/>
  <c r="J262" i="39"/>
  <c r="J264" i="48"/>
  <c r="C266" i="48"/>
  <c r="D266" i="48" s="1"/>
  <c r="C263" i="39"/>
  <c r="D263" i="39" s="1"/>
  <c r="J267" i="49" l="1"/>
  <c r="J263" i="39"/>
  <c r="J265" i="48"/>
  <c r="C267" i="48"/>
  <c r="D267" i="48" s="1"/>
  <c r="C264" i="39"/>
  <c r="D264" i="39" s="1"/>
  <c r="J268" i="49" l="1"/>
  <c r="J264" i="39"/>
  <c r="C268" i="48"/>
  <c r="D268" i="48" s="1"/>
  <c r="J266" i="48"/>
  <c r="C265" i="39"/>
  <c r="D265" i="39" s="1"/>
  <c r="J269" i="49" l="1"/>
  <c r="J265" i="39"/>
  <c r="C269" i="48"/>
  <c r="D269" i="48" s="1"/>
  <c r="J267" i="48"/>
  <c r="C266" i="39"/>
  <c r="D266" i="39" s="1"/>
  <c r="J270" i="49" l="1"/>
  <c r="J266" i="39"/>
  <c r="C270" i="48"/>
  <c r="D270" i="48" s="1"/>
  <c r="J268" i="48"/>
  <c r="C267" i="39"/>
  <c r="D267" i="39" s="1"/>
  <c r="J271" i="49" l="1"/>
  <c r="J267" i="39"/>
  <c r="J269" i="48"/>
  <c r="C271" i="48"/>
  <c r="D271" i="48" s="1"/>
  <c r="C268" i="39"/>
  <c r="D268" i="39" s="1"/>
  <c r="J272" i="49" l="1"/>
  <c r="J268" i="39"/>
  <c r="J270" i="48"/>
  <c r="C272" i="48"/>
  <c r="D272" i="48" s="1"/>
  <c r="C269" i="39"/>
  <c r="D269" i="39" s="1"/>
  <c r="J273" i="49" l="1"/>
  <c r="J269" i="39"/>
  <c r="J271" i="48"/>
  <c r="C273" i="48"/>
  <c r="D273" i="48" s="1"/>
  <c r="C270" i="39"/>
  <c r="D270" i="39" s="1"/>
  <c r="J274" i="49" l="1"/>
  <c r="J270" i="39"/>
  <c r="C274" i="48"/>
  <c r="D274" i="48" s="1"/>
  <c r="J272" i="48"/>
  <c r="C271" i="39"/>
  <c r="D271" i="39" s="1"/>
  <c r="J275" i="49" l="1"/>
  <c r="J271" i="39"/>
  <c r="C275" i="48"/>
  <c r="D275" i="48" s="1"/>
  <c r="J273" i="48"/>
  <c r="C272" i="39"/>
  <c r="D272" i="39" s="1"/>
  <c r="J276" i="49" l="1"/>
  <c r="J272" i="39"/>
  <c r="C276" i="48"/>
  <c r="D276" i="48" s="1"/>
  <c r="J274" i="48"/>
  <c r="C273" i="39"/>
  <c r="D273" i="39" s="1"/>
  <c r="J277" i="49" l="1"/>
  <c r="J273" i="39"/>
  <c r="J275" i="48"/>
  <c r="C277" i="48"/>
  <c r="D277" i="48" s="1"/>
  <c r="C274" i="39"/>
  <c r="D274" i="39" s="1"/>
  <c r="J278" i="49" l="1"/>
  <c r="J274" i="39"/>
  <c r="J276" i="48"/>
  <c r="C278" i="48"/>
  <c r="D278" i="48" s="1"/>
  <c r="C275" i="39"/>
  <c r="D275" i="39" s="1"/>
  <c r="J279" i="49" l="1"/>
  <c r="J275" i="39"/>
  <c r="J277" i="48"/>
  <c r="C279" i="48"/>
  <c r="D279" i="48" s="1"/>
  <c r="C276" i="39"/>
  <c r="D276" i="39" s="1"/>
  <c r="J280" i="49" l="1"/>
  <c r="J276" i="39"/>
  <c r="C280" i="48"/>
  <c r="D280" i="48" s="1"/>
  <c r="J278" i="48"/>
  <c r="C277" i="39"/>
  <c r="D277" i="39" s="1"/>
  <c r="J281" i="49" l="1"/>
  <c r="J277" i="39"/>
  <c r="C281" i="48"/>
  <c r="D281" i="48" s="1"/>
  <c r="J279" i="48"/>
  <c r="C278" i="39"/>
  <c r="D278" i="39" s="1"/>
  <c r="J282" i="49" l="1"/>
  <c r="J278" i="39"/>
  <c r="C282" i="48"/>
  <c r="D282" i="48" s="1"/>
  <c r="J280" i="48"/>
  <c r="C279" i="39"/>
  <c r="D279" i="39" s="1"/>
  <c r="J283" i="49" l="1"/>
  <c r="J279" i="39"/>
  <c r="J281" i="48"/>
  <c r="C283" i="48"/>
  <c r="D283" i="48" s="1"/>
  <c r="C280" i="39"/>
  <c r="D280" i="39" s="1"/>
  <c r="J284" i="49" l="1"/>
  <c r="J280" i="39"/>
  <c r="J282" i="48"/>
  <c r="C284" i="48"/>
  <c r="D284" i="48" s="1"/>
  <c r="C281" i="39"/>
  <c r="D281" i="39" s="1"/>
  <c r="J285" i="49" l="1"/>
  <c r="J281" i="39"/>
  <c r="J283" i="48"/>
  <c r="C285" i="48"/>
  <c r="D285" i="48" s="1"/>
  <c r="C282" i="39"/>
  <c r="D282" i="39" s="1"/>
  <c r="J286" i="49" l="1"/>
  <c r="J282" i="39"/>
  <c r="C286" i="48"/>
  <c r="D286" i="48" s="1"/>
  <c r="J284" i="48"/>
  <c r="C283" i="39"/>
  <c r="D283" i="39" s="1"/>
  <c r="J287" i="49" l="1"/>
  <c r="J283" i="39"/>
  <c r="C287" i="48"/>
  <c r="D287" i="48" s="1"/>
  <c r="J285" i="48"/>
  <c r="C284" i="39"/>
  <c r="D284" i="39" s="1"/>
  <c r="J288" i="49" l="1"/>
  <c r="J284" i="39"/>
  <c r="C288" i="48"/>
  <c r="D288" i="48" s="1"/>
  <c r="J286" i="48"/>
  <c r="C285" i="39"/>
  <c r="D285" i="39" s="1"/>
  <c r="J289" i="49" l="1"/>
  <c r="J285" i="39"/>
  <c r="J287" i="48"/>
  <c r="C289" i="48"/>
  <c r="D289" i="48" s="1"/>
  <c r="C286" i="39"/>
  <c r="D286" i="39" s="1"/>
  <c r="J290" i="49" l="1"/>
  <c r="J286" i="39"/>
  <c r="J288" i="48"/>
  <c r="C290" i="48"/>
  <c r="D290" i="48" s="1"/>
  <c r="C287" i="39"/>
  <c r="D287" i="39" s="1"/>
  <c r="J291" i="49" l="1"/>
  <c r="J287" i="39"/>
  <c r="J289" i="48"/>
  <c r="C291" i="48"/>
  <c r="D291" i="48" s="1"/>
  <c r="C288" i="39"/>
  <c r="D288" i="39" s="1"/>
  <c r="J292" i="49" l="1"/>
  <c r="J288" i="39"/>
  <c r="C292" i="48"/>
  <c r="D292" i="48" s="1"/>
  <c r="J290" i="48"/>
  <c r="C289" i="39"/>
  <c r="D289" i="39" s="1"/>
  <c r="J293" i="49" l="1"/>
  <c r="J289" i="39"/>
  <c r="C293" i="48"/>
  <c r="D293" i="48" s="1"/>
  <c r="J291" i="48"/>
  <c r="C290" i="39"/>
  <c r="D290" i="39" s="1"/>
  <c r="J294" i="49" l="1"/>
  <c r="J290" i="39"/>
  <c r="C294" i="48"/>
  <c r="D294" i="48" s="1"/>
  <c r="J292" i="48"/>
  <c r="C291" i="39"/>
  <c r="D291" i="39" s="1"/>
  <c r="J295" i="49" l="1"/>
  <c r="J291" i="39"/>
  <c r="J293" i="48"/>
  <c r="C295" i="48"/>
  <c r="D295" i="48" s="1"/>
  <c r="C292" i="39"/>
  <c r="D292" i="39" s="1"/>
  <c r="J296" i="49" l="1"/>
  <c r="J292" i="39"/>
  <c r="C296" i="48"/>
  <c r="D296" i="48" s="1"/>
  <c r="J294" i="48"/>
  <c r="C293" i="39"/>
  <c r="D293" i="39" s="1"/>
  <c r="J297" i="49" l="1"/>
  <c r="J293" i="39"/>
  <c r="C297" i="48"/>
  <c r="D297" i="48" s="1"/>
  <c r="J295" i="48"/>
  <c r="C294" i="39"/>
  <c r="D294" i="39" s="1"/>
  <c r="J298" i="49" l="1"/>
  <c r="J294" i="39"/>
  <c r="J296" i="48"/>
  <c r="C298" i="48"/>
  <c r="D298" i="48" s="1"/>
  <c r="C295" i="39"/>
  <c r="D295" i="39" s="1"/>
  <c r="J299" i="49" l="1"/>
  <c r="J295" i="39"/>
  <c r="C299" i="48"/>
  <c r="D299" i="48" s="1"/>
  <c r="J297" i="48"/>
  <c r="C296" i="39"/>
  <c r="D296" i="39" s="1"/>
  <c r="J300" i="49" l="1"/>
  <c r="J296" i="39"/>
  <c r="C300" i="48"/>
  <c r="D300" i="48" s="1"/>
  <c r="J298" i="48"/>
  <c r="C297" i="39"/>
  <c r="D297" i="39" s="1"/>
  <c r="J301" i="49" l="1"/>
  <c r="J297" i="39"/>
  <c r="J299" i="48"/>
  <c r="C301" i="48"/>
  <c r="D301" i="48" s="1"/>
  <c r="C298" i="39"/>
  <c r="D298" i="39" s="1"/>
  <c r="J302" i="49" l="1"/>
  <c r="J298" i="39"/>
  <c r="J300" i="48"/>
  <c r="C302" i="48"/>
  <c r="D302" i="48" s="1"/>
  <c r="C299" i="39"/>
  <c r="D299" i="39" s="1"/>
  <c r="J303" i="49" l="1"/>
  <c r="J299" i="39"/>
  <c r="J301" i="48"/>
  <c r="C303" i="48"/>
  <c r="D303" i="48" s="1"/>
  <c r="C300" i="39"/>
  <c r="D300" i="39" s="1"/>
  <c r="J304" i="49" l="1"/>
  <c r="J300" i="39"/>
  <c r="C304" i="48"/>
  <c r="D304" i="48" s="1"/>
  <c r="J302" i="48"/>
  <c r="C301" i="39"/>
  <c r="D301" i="39" s="1"/>
  <c r="J305" i="49" l="1"/>
  <c r="J301" i="39"/>
  <c r="C305" i="48"/>
  <c r="D305" i="48" s="1"/>
  <c r="J303" i="48"/>
  <c r="C302" i="39"/>
  <c r="D302" i="39" s="1"/>
  <c r="J306" i="49" l="1"/>
  <c r="J302" i="39"/>
  <c r="C306" i="48"/>
  <c r="D306" i="48" s="1"/>
  <c r="J304" i="48"/>
  <c r="C303" i="39"/>
  <c r="D303" i="39" s="1"/>
  <c r="J307" i="49" l="1"/>
  <c r="J303" i="39"/>
  <c r="J305" i="48"/>
  <c r="C307" i="48"/>
  <c r="D307" i="48" s="1"/>
  <c r="C304" i="39"/>
  <c r="D304" i="39" s="1"/>
  <c r="J308" i="49" l="1"/>
  <c r="J304" i="39"/>
  <c r="J306" i="48"/>
  <c r="C308" i="48"/>
  <c r="D308" i="48" s="1"/>
  <c r="C305" i="39"/>
  <c r="D305" i="39" s="1"/>
  <c r="J309" i="49" l="1"/>
  <c r="J305" i="39"/>
  <c r="J307" i="48"/>
  <c r="C309" i="48"/>
  <c r="D309" i="48" s="1"/>
  <c r="C306" i="39"/>
  <c r="D306" i="39" s="1"/>
  <c r="J310" i="49" l="1"/>
  <c r="J306" i="39"/>
  <c r="C310" i="48"/>
  <c r="D310" i="48" s="1"/>
  <c r="J308" i="48"/>
  <c r="C307" i="39"/>
  <c r="D307" i="39" s="1"/>
  <c r="J311" i="49" l="1"/>
  <c r="J307" i="39"/>
  <c r="C311" i="48"/>
  <c r="D311" i="48" s="1"/>
  <c r="J309" i="48"/>
  <c r="C308" i="39"/>
  <c r="D308" i="39" s="1"/>
  <c r="J312" i="49" l="1"/>
  <c r="J308" i="39"/>
  <c r="C312" i="48"/>
  <c r="D312" i="48" s="1"/>
  <c r="J310" i="48"/>
  <c r="C309" i="39"/>
  <c r="D309" i="39" s="1"/>
  <c r="J313" i="49" l="1"/>
  <c r="J309" i="39"/>
  <c r="J311" i="48"/>
  <c r="C313" i="48"/>
  <c r="D313" i="48" s="1"/>
  <c r="C310" i="39"/>
  <c r="D310" i="39" s="1"/>
  <c r="J314" i="49" l="1"/>
  <c r="J310" i="39"/>
  <c r="C314" i="48"/>
  <c r="D314" i="48" s="1"/>
  <c r="J312" i="48"/>
  <c r="C311" i="39"/>
  <c r="D311" i="39" s="1"/>
  <c r="J315" i="49" l="1"/>
  <c r="J311" i="39"/>
  <c r="C315" i="48"/>
  <c r="D315" i="48" s="1"/>
  <c r="J313" i="48"/>
  <c r="C312" i="39"/>
  <c r="D312" i="39" s="1"/>
  <c r="J316" i="49" l="1"/>
  <c r="J312" i="39"/>
  <c r="J314" i="48"/>
  <c r="C316" i="48"/>
  <c r="D316" i="48" s="1"/>
  <c r="C313" i="39"/>
  <c r="D313" i="39" s="1"/>
  <c r="J317" i="49" l="1"/>
  <c r="J313" i="39"/>
  <c r="J315" i="48"/>
  <c r="C317" i="48"/>
  <c r="D317" i="48" s="1"/>
  <c r="C314" i="39"/>
  <c r="D314" i="39" s="1"/>
  <c r="J318" i="49" l="1"/>
  <c r="J314" i="39"/>
  <c r="J316" i="48"/>
  <c r="C318" i="48"/>
  <c r="D318" i="48" s="1"/>
  <c r="C315" i="39"/>
  <c r="D315" i="39" s="1"/>
  <c r="J319" i="49" l="1"/>
  <c r="J315" i="39"/>
  <c r="C319" i="48"/>
  <c r="D319" i="48" s="1"/>
  <c r="J317" i="48"/>
  <c r="C316" i="39"/>
  <c r="D316" i="39" s="1"/>
  <c r="J320" i="49" l="1"/>
  <c r="J316" i="39"/>
  <c r="C320" i="48"/>
  <c r="D320" i="48" s="1"/>
  <c r="J318" i="48"/>
  <c r="C317" i="39"/>
  <c r="D317" i="39" s="1"/>
  <c r="J321" i="49" l="1"/>
  <c r="J317" i="39"/>
  <c r="C321" i="48"/>
  <c r="D321" i="48" s="1"/>
  <c r="J319" i="48"/>
  <c r="C318" i="39"/>
  <c r="D318" i="39" s="1"/>
  <c r="J322" i="49" l="1"/>
  <c r="J318" i="39"/>
  <c r="J320" i="48"/>
  <c r="C322" i="48"/>
  <c r="D322" i="48" s="1"/>
  <c r="C319" i="39"/>
  <c r="D319" i="39" s="1"/>
  <c r="J323" i="49" l="1"/>
  <c r="J319" i="39"/>
  <c r="C323" i="48"/>
  <c r="D323" i="48" s="1"/>
  <c r="J321" i="48"/>
  <c r="C320" i="39"/>
  <c r="D320" i="39" s="1"/>
  <c r="J324" i="49" l="1"/>
  <c r="J320" i="39"/>
  <c r="C324" i="48"/>
  <c r="D324" i="48" s="1"/>
  <c r="J322" i="48"/>
  <c r="C321" i="39"/>
  <c r="D321" i="39" s="1"/>
  <c r="J325" i="49" l="1"/>
  <c r="J321" i="39"/>
  <c r="J323" i="48"/>
  <c r="C325" i="48"/>
  <c r="D325" i="48" s="1"/>
  <c r="C322" i="39"/>
  <c r="D322" i="39" s="1"/>
  <c r="J326" i="49" l="1"/>
  <c r="J322" i="39"/>
  <c r="J324" i="48"/>
  <c r="C326" i="48"/>
  <c r="D326" i="48" s="1"/>
  <c r="C323" i="39"/>
  <c r="D323" i="39" s="1"/>
  <c r="J327" i="49" l="1"/>
  <c r="J323" i="39"/>
  <c r="J325" i="48"/>
  <c r="C327" i="48"/>
  <c r="D327" i="48" s="1"/>
  <c r="C324" i="39"/>
  <c r="D324" i="39" s="1"/>
  <c r="J328" i="49" l="1"/>
  <c r="J324" i="39"/>
  <c r="J326" i="48"/>
  <c r="C328" i="48"/>
  <c r="D328" i="48" s="1"/>
  <c r="C325" i="39"/>
  <c r="D325" i="39" s="1"/>
  <c r="J329" i="49" l="1"/>
  <c r="J325" i="39"/>
  <c r="J327" i="48"/>
  <c r="C329" i="48"/>
  <c r="D329" i="48" s="1"/>
  <c r="C326" i="39"/>
  <c r="D326" i="39" s="1"/>
  <c r="J330" i="49" l="1"/>
  <c r="J326" i="39"/>
  <c r="J328" i="48"/>
  <c r="C330" i="48"/>
  <c r="D330" i="48" s="1"/>
  <c r="C327" i="39"/>
  <c r="D327" i="39" s="1"/>
  <c r="J331" i="49" l="1"/>
  <c r="J327" i="39"/>
  <c r="C331" i="48"/>
  <c r="D331" i="48" s="1"/>
  <c r="J329" i="48"/>
  <c r="C328" i="39"/>
  <c r="D328" i="39" s="1"/>
  <c r="J332" i="49" l="1"/>
  <c r="J328" i="39"/>
  <c r="C332" i="48"/>
  <c r="D332" i="48" s="1"/>
  <c r="J330" i="48"/>
  <c r="C329" i="39"/>
  <c r="D329" i="39" s="1"/>
  <c r="J333" i="49" l="1"/>
  <c r="J329" i="39"/>
  <c r="C333" i="48"/>
  <c r="D333" i="48" s="1"/>
  <c r="J331" i="48"/>
  <c r="C330" i="39"/>
  <c r="D330" i="39" s="1"/>
  <c r="J334" i="49" l="1"/>
  <c r="J330" i="39"/>
  <c r="J332" i="48"/>
  <c r="C334" i="48"/>
  <c r="D334" i="48" s="1"/>
  <c r="C331" i="39"/>
  <c r="D331" i="39" s="1"/>
  <c r="J335" i="49" l="1"/>
  <c r="J331" i="39"/>
  <c r="C335" i="48"/>
  <c r="D335" i="48" s="1"/>
  <c r="J333" i="48"/>
  <c r="C332" i="39"/>
  <c r="D332" i="39" s="1"/>
  <c r="J336" i="49" l="1"/>
  <c r="J332" i="39"/>
  <c r="C336" i="48"/>
  <c r="D336" i="48" s="1"/>
  <c r="J334" i="48"/>
  <c r="C333" i="39"/>
  <c r="D333" i="39" s="1"/>
  <c r="J337" i="49" l="1"/>
  <c r="J333" i="39"/>
  <c r="J335" i="48"/>
  <c r="C337" i="48"/>
  <c r="D337" i="48" s="1"/>
  <c r="C334" i="39"/>
  <c r="D334" i="39" s="1"/>
  <c r="J338" i="49" l="1"/>
  <c r="J334" i="39"/>
  <c r="C338" i="48"/>
  <c r="D338" i="48" s="1"/>
  <c r="J336" i="48"/>
  <c r="C335" i="39"/>
  <c r="D335" i="39" s="1"/>
  <c r="J339" i="49" l="1"/>
  <c r="J335" i="39"/>
  <c r="C339" i="48"/>
  <c r="D339" i="48" s="1"/>
  <c r="J337" i="48"/>
  <c r="C336" i="39"/>
  <c r="D336" i="39" s="1"/>
  <c r="J340" i="49" l="1"/>
  <c r="J336" i="39"/>
  <c r="J338" i="48"/>
  <c r="C340" i="48"/>
  <c r="D340" i="48" s="1"/>
  <c r="C337" i="39"/>
  <c r="D337" i="39" s="1"/>
  <c r="J341" i="49" l="1"/>
  <c r="J337" i="39"/>
  <c r="C341" i="48"/>
  <c r="D341" i="48" s="1"/>
  <c r="J339" i="48"/>
  <c r="C338" i="39"/>
  <c r="D338" i="39" s="1"/>
  <c r="J342" i="49" l="1"/>
  <c r="J338" i="39"/>
  <c r="C342" i="48"/>
  <c r="D342" i="48" s="1"/>
  <c r="J340" i="48"/>
  <c r="C339" i="39"/>
  <c r="D339" i="39" s="1"/>
  <c r="J343" i="49" l="1"/>
  <c r="J339" i="39"/>
  <c r="J341" i="48"/>
  <c r="C343" i="48"/>
  <c r="D343" i="48" s="1"/>
  <c r="C340" i="39"/>
  <c r="D340" i="39" s="1"/>
  <c r="J344" i="49" l="1"/>
  <c r="J340" i="39"/>
  <c r="C344" i="48"/>
  <c r="D344" i="48" s="1"/>
  <c r="J342" i="48"/>
  <c r="C341" i="39"/>
  <c r="D341" i="39" s="1"/>
  <c r="J345" i="49" l="1"/>
  <c r="J341" i="39"/>
  <c r="C345" i="48"/>
  <c r="D345" i="48" s="1"/>
  <c r="J343" i="48"/>
  <c r="C342" i="39"/>
  <c r="D342" i="39" s="1"/>
  <c r="J346" i="49" l="1"/>
  <c r="J342" i="39"/>
  <c r="J344" i="48"/>
  <c r="C346" i="48"/>
  <c r="D346" i="48" s="1"/>
  <c r="C343" i="39"/>
  <c r="D343" i="39" s="1"/>
  <c r="J347" i="49" l="1"/>
  <c r="J343" i="39"/>
  <c r="C347" i="48"/>
  <c r="D347" i="48" s="1"/>
  <c r="J345" i="48"/>
  <c r="C344" i="39"/>
  <c r="D344" i="39" s="1"/>
  <c r="J348" i="49" l="1"/>
  <c r="J344" i="39"/>
  <c r="C348" i="48"/>
  <c r="D348" i="48" s="1"/>
  <c r="J346" i="48"/>
  <c r="C345" i="39"/>
  <c r="D345" i="39" s="1"/>
  <c r="J349" i="49" l="1"/>
  <c r="J345" i="39"/>
  <c r="J347" i="48"/>
  <c r="C349" i="48"/>
  <c r="D349" i="48" s="1"/>
  <c r="C346" i="39"/>
  <c r="D346" i="39" s="1"/>
  <c r="J350" i="49" l="1"/>
  <c r="J346" i="39"/>
  <c r="C350" i="48"/>
  <c r="D350" i="48" s="1"/>
  <c r="J348" i="48"/>
  <c r="C347" i="39"/>
  <c r="D347" i="39" s="1"/>
  <c r="J351" i="49" l="1"/>
  <c r="J347" i="39"/>
  <c r="C351" i="48"/>
  <c r="D351" i="48" s="1"/>
  <c r="J349" i="48"/>
  <c r="C348" i="39"/>
  <c r="D348" i="39" s="1"/>
  <c r="J352" i="49" l="1"/>
  <c r="J348" i="39"/>
  <c r="J350" i="48"/>
  <c r="C352" i="48"/>
  <c r="D352" i="48" s="1"/>
  <c r="C349" i="39"/>
  <c r="D349" i="39" s="1"/>
  <c r="J353" i="49" l="1"/>
  <c r="J349" i="39"/>
  <c r="C353" i="48"/>
  <c r="D353" i="48" s="1"/>
  <c r="J351" i="48"/>
  <c r="C350" i="39"/>
  <c r="D350" i="39" s="1"/>
  <c r="J354" i="49" l="1"/>
  <c r="J350" i="39"/>
  <c r="C354" i="48"/>
  <c r="D354" i="48" s="1"/>
  <c r="J352" i="48"/>
  <c r="C351" i="39"/>
  <c r="D351" i="39" s="1"/>
  <c r="J355" i="49" l="1"/>
  <c r="J351" i="39"/>
  <c r="J353" i="48"/>
  <c r="C355" i="48"/>
  <c r="D355" i="48" s="1"/>
  <c r="C352" i="39"/>
  <c r="D352" i="39" s="1"/>
  <c r="J356" i="49" l="1"/>
  <c r="J352" i="39"/>
  <c r="C356" i="48"/>
  <c r="D356" i="48" s="1"/>
  <c r="J354" i="48"/>
  <c r="C353" i="39"/>
  <c r="D353" i="39" s="1"/>
  <c r="J357" i="49" l="1"/>
  <c r="J353" i="39"/>
  <c r="C357" i="48"/>
  <c r="D357" i="48" s="1"/>
  <c r="J355" i="48"/>
  <c r="C354" i="39"/>
  <c r="D354" i="39" s="1"/>
  <c r="J354" i="39" l="1"/>
  <c r="J356" i="48"/>
  <c r="C358" i="48"/>
  <c r="D358" i="48" s="1"/>
  <c r="C355" i="39"/>
  <c r="D355" i="39" s="1"/>
  <c r="J355" i="39" l="1"/>
  <c r="J358" i="48"/>
  <c r="J357" i="48"/>
  <c r="C356" i="39"/>
  <c r="D356" i="39" s="1"/>
  <c r="J356" i="39" l="1"/>
  <c r="C357" i="39"/>
  <c r="D357" i="39" s="1"/>
  <c r="J357" i="39" l="1"/>
  <c r="C358" i="39"/>
  <c r="D358" i="39" s="1"/>
  <c r="J358" i="39" l="1"/>
</calcChain>
</file>

<file path=xl/sharedStrings.xml><?xml version="1.0" encoding="utf-8"?>
<sst xmlns="http://schemas.openxmlformats.org/spreadsheetml/2006/main" count="286" uniqueCount="36">
  <si>
    <t xml:space="preserve">  Počty jednotek výkonu připadající na 1 pedagogického a 1 nepedagogického pracovníka a objemy ostatních neinvestičních výdajů ze státního rozpočtu připadající na jednotku výkonu</t>
  </si>
  <si>
    <t>Np</t>
  </si>
  <si>
    <t>No</t>
  </si>
  <si>
    <t>Jednotka výkonu v</t>
  </si>
  <si>
    <t>Ø měsíční plat pedagog. zaměst.</t>
  </si>
  <si>
    <t>Ø měsíční plat ostatních zaměst.</t>
  </si>
  <si>
    <t>Celkové NIV v Kč</t>
  </si>
  <si>
    <t>z toho mzdové v Kč</t>
  </si>
  <si>
    <t>ONIV PŘÍMÉ v Kč</t>
  </si>
  <si>
    <t>1 stravovaný ve školní jídelně od 13 do 159 dětí, který se zároveň vzdělává v MŠ (ŠJ - MŠ) - (oběd + doplňkové jídlo)</t>
  </si>
  <si>
    <t>1 stravovaný - student SŠ, VOŠ, (příp.  žák ZŠ) - kterému je poskytován alespoň oběd a večeře nebo je poskytován oběd a alespoň 1 přecházející nebo navazující doplňkové jídlo - do 29 dětí</t>
  </si>
  <si>
    <t>1 stravovaný - student SŠ, VOŠ, (příp.  žák ZŠ) - kterému je poskytován alespoň oběd a večeře nebo je poskytován oběd a alespoň 1 přecházející nebo navazující doplňkové jídlo - od 30 dětí včetně (výdejna)</t>
  </si>
  <si>
    <t>1 stravovaný - student SŠ, VOŠ, (příp.  žák ZŠ) - kterému je poskytován alespoň oběd a večeře nebo je poskytován oběd a alespoň 1 přecházející nebo navazující doplňkové jídlo - od 30 dětí včetně</t>
  </si>
  <si>
    <t>1 stravovaný - student SŠ, VOŠ, (příp.  žák ZŠ) - kterému je poskytován alespoň oběd a večeře nebo je poskytován oběd a alespoň 1 přecházející nebo navazující doplňkové jídlo - od 30 dětí včetně (vývařovna)</t>
  </si>
  <si>
    <t>1 stravovaný - student SŠ, VOŠ, (příp.  žák ZŠ)  - kterému je poskytována večeře a alespoň 1 doplňkové jídlo - do 29 dětí</t>
  </si>
  <si>
    <t>1 stravovaný - student SŠ, VOŠ, (příp.  žák ZŠ)  - kterému je poskytována večeře a alespoň 1 doplňkové jídlo - do 29 dětí (vývařovna)</t>
  </si>
  <si>
    <t>1 stravovaný - student SŠ, VOŠ, (příp.  žák ZŠ)  - kterému je poskytována večeře a alespoň 1 doplňkové jídlo - do 29 dětí (výdejna)</t>
  </si>
  <si>
    <t>1 stravovaný - student SŠ, VOŠ, (příp.  žák ZŠ)  - kterému je poskytována večeře a alespoň 1 doplňkové jídlo - od 30 dětí včetně</t>
  </si>
  <si>
    <t>1 stravovaný - student SŠ, VOŠ, (příp.  žák ZŠ)  - kterému je poskytována večeře a alespoň 1 doplňkové jídlo - od 30 dětí včetně (vývařovna)</t>
  </si>
  <si>
    <t>1 stravovaný - student SŠ, VOŠ, (příp.  žák ZŠ)  - kterému je poskytována večeře a alespoň 1 doplňkové jídlo - od 30 dětí včetně (výdejna)</t>
  </si>
  <si>
    <t>1 stravovaný ve školní jídelně od 30 žáků výše, který se zároveň vzdělává v MŠ, ZŠ (ŠJ - ZŠ) - (oběd)</t>
  </si>
  <si>
    <t>ŠJ - SŠ, VOŠ - od 30 strávníků včetně - (oběd)</t>
  </si>
  <si>
    <t>ŠJ - SŠ, VOŠ (vývařovna) - od 30 strávníků včetně - (oběd)</t>
  </si>
  <si>
    <t>ŠJ - SŠ, VOŠ (výdejna) - od 30 strávníků včetně - (oběd)</t>
  </si>
  <si>
    <t>1 stravovaný - student SŠ, VOŠ, (příp.  žák ZŠ) - kterému je poskytován alespoň oběd a večeře nebo je poskytován oběd a alespoň 1 přecházející nebo navazující doplňkové jídlo - do 29 dětí (výdejna)</t>
  </si>
  <si>
    <t>1 žák ve školním klubu, který je přijat k pravidelné denní docházce</t>
  </si>
  <si>
    <t>1 žák ve školním klubu, který je přijat k pravidelné docházce</t>
  </si>
  <si>
    <t>1 stravovaný - student SŠ, VOŠ, (příp.  žák ZŠ) - kterému je poskytován alespoň oběd a večeře nebo je poskytován oběd a alespoň 1 přecházející nebo navazující doplňkové jídlo - do 29 dětí (vývařovna)</t>
  </si>
  <si>
    <t>školní jídelna MŠ - vývařovna od 13 do 159 dětí  (oběd + doplňkové jídlo)</t>
  </si>
  <si>
    <t>školní jídelna MŠ - výdejna od 13 do 159 dětí  (oběd + doplňkové jídlo)</t>
  </si>
  <si>
    <t>školní jídelna MŠ, ZŠ - vývařovna od 30 žáků výše - (oběd)</t>
  </si>
  <si>
    <t>školní jídelna MŠ, ZŠ - výdejna od 30 žáků výše - (oběd)</t>
  </si>
  <si>
    <t xml:space="preserve">1 ubytovaný v Domově mládeže, který se zároveň vzdělává v ZŠ, SŠ nebo konzervatoři - od 20 do 309 ubytovaných studentů včetně </t>
  </si>
  <si>
    <t xml:space="preserve">1 ubytovaný v Domově mládeže, který se zároveň vzdělává v ZŠ, SŠ nebo konzervatoři - od 310 ubytovaných studentů </t>
  </si>
  <si>
    <t>Soustava krajských normativních komponentů na rok 2024</t>
  </si>
  <si>
    <t>1 dítě, 1 žák, 1 student ve středisku volného čsu s pravidelnou docházkou v rozsahu nejvýše 3 hodiny týdně od 401 dětí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</si>
</sst>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name val="Arial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b/>
      <sz val="11"/>
      <name val="Arial"/>
      <family val="2"/>
      <charset val="238"/>
    </font>
    <font>
      <b/>
      <sz val="10"/>
      <name val="Arial CE"/>
      <charset val="238"/>
    </font>
    <font>
      <sz val="8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13">
    <xf numFmtId="0" fontId="0" fillId="0" borderId="0" xfId="0"/>
    <xf numFmtId="1" fontId="2" fillId="0" borderId="0" xfId="1" applyNumberFormat="1" applyFont="1"/>
    <xf numFmtId="0" fontId="2" fillId="0" borderId="0" xfId="1" applyFont="1" applyAlignment="1">
      <alignment horizontal="center"/>
    </xf>
    <xf numFmtId="0" fontId="2" fillId="0" borderId="0" xfId="1" applyFont="1"/>
    <xf numFmtId="3" fontId="2" fillId="0" borderId="0" xfId="1" applyNumberFormat="1" applyFont="1"/>
    <xf numFmtId="0" fontId="1" fillId="0" borderId="0" xfId="1"/>
    <xf numFmtId="1" fontId="2" fillId="0" borderId="1" xfId="1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4" fillId="0" borderId="0" xfId="1" applyFont="1" applyAlignment="1" applyProtection="1">
      <alignment horizontal="center"/>
      <protection locked="0"/>
    </xf>
    <xf numFmtId="3" fontId="4" fillId="0" borderId="0" xfId="1" applyNumberFormat="1" applyFont="1" applyAlignment="1" applyProtection="1">
      <alignment horizontal="center"/>
      <protection locked="0"/>
    </xf>
    <xf numFmtId="0" fontId="2" fillId="0" borderId="2" xfId="1" applyFont="1" applyBorder="1" applyAlignment="1">
      <alignment horizontal="center" vertical="center" textRotation="90"/>
    </xf>
    <xf numFmtId="0" fontId="2" fillId="0" borderId="3" xfId="1" applyFont="1" applyBorder="1" applyAlignment="1">
      <alignment horizontal="center" vertical="center" textRotation="90"/>
    </xf>
    <xf numFmtId="1" fontId="2" fillId="0" borderId="4" xfId="1" applyNumberFormat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left"/>
    </xf>
    <xf numFmtId="2" fontId="2" fillId="0" borderId="5" xfId="1" applyNumberFormat="1" applyFont="1" applyBorder="1" applyAlignment="1" applyProtection="1">
      <alignment horizontal="center" vertical="center"/>
      <protection locked="0"/>
    </xf>
    <xf numFmtId="2" fontId="2" fillId="0" borderId="6" xfId="1" applyNumberFormat="1" applyFont="1" applyBorder="1" applyAlignment="1" applyProtection="1">
      <alignment horizontal="center" vertical="center"/>
      <protection locked="0"/>
    </xf>
    <xf numFmtId="3" fontId="2" fillId="0" borderId="5" xfId="1" applyNumberFormat="1" applyFont="1" applyBorder="1" applyAlignment="1" applyProtection="1">
      <alignment horizontal="center" vertical="center"/>
      <protection locked="0"/>
    </xf>
    <xf numFmtId="0" fontId="2" fillId="0" borderId="5" xfId="1" applyFont="1" applyBorder="1" applyAlignment="1" applyProtection="1">
      <alignment horizontal="center" vertical="center"/>
      <protection locked="0"/>
    </xf>
    <xf numFmtId="3" fontId="1" fillId="0" borderId="5" xfId="1" applyNumberFormat="1" applyBorder="1" applyAlignment="1">
      <alignment horizontal="center" vertical="center"/>
    </xf>
    <xf numFmtId="0" fontId="1" fillId="0" borderId="7" xfId="1" applyBorder="1" applyAlignment="1">
      <alignment horizontal="center"/>
    </xf>
    <xf numFmtId="0" fontId="1" fillId="0" borderId="8" xfId="1" applyBorder="1"/>
    <xf numFmtId="0" fontId="4" fillId="0" borderId="9" xfId="1" applyFont="1" applyBorder="1" applyAlignment="1">
      <alignment horizontal="left"/>
    </xf>
    <xf numFmtId="4" fontId="1" fillId="0" borderId="8" xfId="1" applyNumberFormat="1" applyBorder="1" applyAlignment="1">
      <alignment horizontal="center"/>
    </xf>
    <xf numFmtId="4" fontId="1" fillId="0" borderId="9" xfId="1" applyNumberFormat="1" applyBorder="1" applyAlignment="1">
      <alignment horizontal="center"/>
    </xf>
    <xf numFmtId="3" fontId="1" fillId="0" borderId="8" xfId="1" applyNumberFormat="1" applyBorder="1" applyAlignment="1">
      <alignment horizontal="center"/>
    </xf>
    <xf numFmtId="0" fontId="1" fillId="0" borderId="10" xfId="1" applyBorder="1" applyAlignment="1">
      <alignment horizontal="center"/>
    </xf>
    <xf numFmtId="0" fontId="1" fillId="0" borderId="11" xfId="1" applyBorder="1"/>
    <xf numFmtId="0" fontId="4" fillId="0" borderId="12" xfId="1" applyFont="1" applyBorder="1" applyAlignment="1">
      <alignment horizontal="left"/>
    </xf>
    <xf numFmtId="4" fontId="1" fillId="0" borderId="11" xfId="1" applyNumberFormat="1" applyBorder="1" applyAlignment="1">
      <alignment horizontal="center"/>
    </xf>
    <xf numFmtId="4" fontId="1" fillId="0" borderId="12" xfId="1" applyNumberFormat="1" applyBorder="1" applyAlignment="1">
      <alignment horizontal="center"/>
    </xf>
    <xf numFmtId="3" fontId="1" fillId="0" borderId="11" xfId="1" applyNumberFormat="1" applyBorder="1" applyAlignment="1">
      <alignment horizontal="center"/>
    </xf>
    <xf numFmtId="0" fontId="1" fillId="0" borderId="14" xfId="1" applyBorder="1" applyAlignment="1">
      <alignment horizontal="center"/>
    </xf>
    <xf numFmtId="0" fontId="1" fillId="0" borderId="15" xfId="1" applyBorder="1"/>
    <xf numFmtId="4" fontId="1" fillId="0" borderId="15" xfId="1" applyNumberFormat="1" applyBorder="1" applyAlignment="1">
      <alignment horizontal="center"/>
    </xf>
    <xf numFmtId="4" fontId="1" fillId="0" borderId="13" xfId="1" applyNumberFormat="1" applyBorder="1" applyAlignment="1">
      <alignment horizontal="center"/>
    </xf>
    <xf numFmtId="3" fontId="1" fillId="0" borderId="15" xfId="1" applyNumberFormat="1" applyBorder="1" applyAlignment="1">
      <alignment horizontal="center"/>
    </xf>
    <xf numFmtId="0" fontId="4" fillId="0" borderId="13" xfId="1" applyFont="1" applyBorder="1" applyAlignment="1">
      <alignment horizontal="left"/>
    </xf>
    <xf numFmtId="2" fontId="2" fillId="0" borderId="15" xfId="1" applyNumberFormat="1" applyFont="1" applyBorder="1" applyAlignment="1" applyProtection="1">
      <alignment horizontal="center" vertical="center"/>
      <protection locked="0"/>
    </xf>
    <xf numFmtId="2" fontId="2" fillId="0" borderId="4" xfId="1" applyNumberFormat="1" applyFont="1" applyBorder="1" applyAlignment="1" applyProtection="1">
      <alignment horizontal="center" vertical="center"/>
      <protection locked="0"/>
    </xf>
    <xf numFmtId="3" fontId="2" fillId="0" borderId="8" xfId="1" applyNumberFormat="1" applyFont="1" applyBorder="1" applyAlignment="1" applyProtection="1">
      <alignment horizontal="center" vertical="center"/>
      <protection locked="0"/>
    </xf>
    <xf numFmtId="0" fontId="2" fillId="0" borderId="8" xfId="1" applyFont="1" applyBorder="1" applyAlignment="1" applyProtection="1">
      <alignment horizontal="center" vertical="center"/>
      <protection locked="0"/>
    </xf>
    <xf numFmtId="2" fontId="2" fillId="0" borderId="8" xfId="1" applyNumberFormat="1" applyFont="1" applyBorder="1" applyAlignment="1" applyProtection="1">
      <alignment horizontal="center" vertical="center"/>
      <protection locked="0"/>
    </xf>
    <xf numFmtId="2" fontId="2" fillId="0" borderId="11" xfId="1" applyNumberFormat="1" applyFont="1" applyBorder="1" applyAlignment="1" applyProtection="1">
      <alignment horizontal="center" vertical="center"/>
      <protection locked="0"/>
    </xf>
    <xf numFmtId="3" fontId="2" fillId="0" borderId="11" xfId="1" applyNumberFormat="1" applyFont="1" applyBorder="1" applyAlignment="1" applyProtection="1">
      <alignment horizontal="center" vertical="center"/>
      <protection locked="0"/>
    </xf>
    <xf numFmtId="3" fontId="2" fillId="0" borderId="16" xfId="1" applyNumberFormat="1" applyFont="1" applyBorder="1" applyAlignment="1" applyProtection="1">
      <alignment horizontal="center" vertical="center"/>
      <protection locked="0"/>
    </xf>
    <xf numFmtId="3" fontId="1" fillId="0" borderId="18" xfId="1" applyNumberFormat="1" applyBorder="1" applyAlignment="1">
      <alignment horizontal="center"/>
    </xf>
    <xf numFmtId="0" fontId="2" fillId="0" borderId="11" xfId="1" applyFont="1" applyBorder="1" applyAlignment="1" applyProtection="1">
      <alignment horizontal="center" vertical="center"/>
      <protection locked="0"/>
    </xf>
    <xf numFmtId="2" fontId="2" fillId="0" borderId="2" xfId="1" applyNumberFormat="1" applyFont="1" applyBorder="1" applyAlignment="1" applyProtection="1">
      <alignment horizontal="center" vertical="center"/>
      <protection locked="0"/>
    </xf>
    <xf numFmtId="3" fontId="1" fillId="0" borderId="17" xfId="1" applyNumberFormat="1" applyBorder="1" applyAlignment="1">
      <alignment horizontal="center"/>
    </xf>
    <xf numFmtId="4" fontId="1" fillId="0" borderId="7" xfId="1" applyNumberFormat="1" applyBorder="1" applyAlignment="1">
      <alignment horizontal="center"/>
    </xf>
    <xf numFmtId="4" fontId="1" fillId="0" borderId="14" xfId="1" applyNumberFormat="1" applyBorder="1" applyAlignment="1">
      <alignment horizontal="center"/>
    </xf>
    <xf numFmtId="4" fontId="1" fillId="0" borderId="10" xfId="1" applyNumberFormat="1" applyBorder="1" applyAlignment="1">
      <alignment horizontal="center"/>
    </xf>
    <xf numFmtId="4" fontId="2" fillId="0" borderId="5" xfId="1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4" fillId="0" borderId="5" xfId="1" applyFont="1" applyBorder="1" applyAlignment="1">
      <alignment horizontal="left"/>
    </xf>
    <xf numFmtId="0" fontId="4" fillId="0" borderId="8" xfId="1" applyFont="1" applyBorder="1" applyAlignment="1">
      <alignment horizontal="left"/>
    </xf>
    <xf numFmtId="0" fontId="4" fillId="0" borderId="23" xfId="1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2" fillId="0" borderId="6" xfId="1" applyFont="1" applyBorder="1" applyAlignment="1">
      <alignment horizontal="center" vertical="center"/>
    </xf>
    <xf numFmtId="0" fontId="1" fillId="0" borderId="9" xfId="1" applyBorder="1"/>
    <xf numFmtId="0" fontId="1" fillId="0" borderId="24" xfId="1" applyBorder="1"/>
    <xf numFmtId="0" fontId="0" fillId="0" borderId="9" xfId="0" applyBorder="1"/>
    <xf numFmtId="1" fontId="2" fillId="0" borderId="5" xfId="1" applyNumberFormat="1" applyFont="1" applyBorder="1" applyAlignment="1">
      <alignment horizontal="center" vertical="center"/>
    </xf>
    <xf numFmtId="0" fontId="1" fillId="0" borderId="8" xfId="1" applyBorder="1" applyAlignment="1">
      <alignment horizontal="center"/>
    </xf>
    <xf numFmtId="0" fontId="1" fillId="0" borderId="23" xfId="1" applyBorder="1" applyAlignment="1">
      <alignment horizontal="center"/>
    </xf>
    <xf numFmtId="0" fontId="0" fillId="0" borderId="8" xfId="0" applyBorder="1"/>
    <xf numFmtId="0" fontId="0" fillId="0" borderId="11" xfId="0" applyBorder="1"/>
    <xf numFmtId="3" fontId="2" fillId="0" borderId="6" xfId="1" applyNumberFormat="1" applyFont="1" applyBorder="1" applyAlignment="1" applyProtection="1">
      <alignment horizontal="center" vertical="center"/>
      <protection locked="0"/>
    </xf>
    <xf numFmtId="0" fontId="2" fillId="0" borderId="6" xfId="1" applyFont="1" applyBorder="1" applyAlignment="1" applyProtection="1">
      <alignment horizontal="center" vertical="center"/>
      <protection locked="0"/>
    </xf>
    <xf numFmtId="0" fontId="2" fillId="0" borderId="9" xfId="1" applyFont="1" applyBorder="1" applyAlignment="1" applyProtection="1">
      <alignment horizontal="center" vertical="center"/>
      <protection locked="0"/>
    </xf>
    <xf numFmtId="0" fontId="2" fillId="0" borderId="24" xfId="1" applyFont="1" applyBorder="1" applyAlignment="1" applyProtection="1">
      <alignment horizontal="center" vertical="center"/>
      <protection locked="0"/>
    </xf>
    <xf numFmtId="3" fontId="1" fillId="0" borderId="16" xfId="1" applyNumberFormat="1" applyBorder="1" applyAlignment="1">
      <alignment horizontal="center" vertical="center"/>
    </xf>
    <xf numFmtId="3" fontId="1" fillId="0" borderId="25" xfId="1" applyNumberFormat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0" fontId="0" fillId="0" borderId="12" xfId="0" applyBorder="1"/>
    <xf numFmtId="0" fontId="2" fillId="0" borderId="12" xfId="1" applyFon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>
      <alignment horizontal="center"/>
    </xf>
    <xf numFmtId="2" fontId="2" fillId="0" borderId="13" xfId="1" applyNumberFormat="1" applyFont="1" applyBorder="1" applyAlignment="1" applyProtection="1">
      <alignment horizontal="center" vertical="center"/>
      <protection locked="0"/>
    </xf>
    <xf numFmtId="2" fontId="2" fillId="0" borderId="19" xfId="1" applyNumberFormat="1" applyFont="1" applyBorder="1" applyAlignment="1" applyProtection="1">
      <alignment horizontal="center" vertical="center"/>
      <protection locked="0"/>
    </xf>
    <xf numFmtId="0" fontId="4" fillId="0" borderId="11" xfId="1" applyFont="1" applyBorder="1" applyAlignment="1">
      <alignment horizontal="left"/>
    </xf>
    <xf numFmtId="0" fontId="0" fillId="0" borderId="17" xfId="0" applyBorder="1"/>
    <xf numFmtId="0" fontId="0" fillId="0" borderId="18" xfId="0" applyBorder="1"/>
    <xf numFmtId="3" fontId="1" fillId="0" borderId="8" xfId="1" applyNumberFormat="1" applyBorder="1" applyAlignment="1">
      <alignment horizontal="center" vertical="center"/>
    </xf>
    <xf numFmtId="3" fontId="1" fillId="0" borderId="11" xfId="1" applyNumberFormat="1" applyBorder="1" applyAlignment="1">
      <alignment horizontal="center" vertical="center"/>
    </xf>
    <xf numFmtId="0" fontId="9" fillId="0" borderId="3" xfId="1" applyFont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1" fontId="4" fillId="2" borderId="20" xfId="1" applyNumberFormat="1" applyFont="1" applyFill="1" applyBorder="1" applyAlignment="1">
      <alignment horizontal="left" vertical="center" wrapText="1"/>
    </xf>
    <xf numFmtId="1" fontId="4" fillId="2" borderId="21" xfId="1" applyNumberFormat="1" applyFont="1" applyFill="1" applyBorder="1" applyAlignment="1">
      <alignment horizontal="left" vertical="center" wrapText="1"/>
    </xf>
    <xf numFmtId="1" fontId="4" fillId="2" borderId="22" xfId="1" applyNumberFormat="1" applyFont="1" applyFill="1" applyBorder="1" applyAlignment="1">
      <alignment horizontal="left" vertical="center" wrapText="1"/>
    </xf>
    <xf numFmtId="0" fontId="3" fillId="0" borderId="0" xfId="1" applyFont="1" applyAlignment="1" applyProtection="1">
      <alignment horizontal="center"/>
      <protection locked="0"/>
    </xf>
    <xf numFmtId="0" fontId="3" fillId="0" borderId="3" xfId="1" applyFont="1" applyBorder="1" applyAlignment="1" applyProtection="1">
      <alignment horizontal="center"/>
      <protection locked="0"/>
    </xf>
    <xf numFmtId="1" fontId="2" fillId="0" borderId="2" xfId="1" applyNumberFormat="1" applyFont="1" applyBorder="1" applyAlignment="1">
      <alignment horizontal="center" vertical="center" textRotation="90"/>
    </xf>
    <xf numFmtId="1" fontId="2" fillId="0" borderId="3" xfId="1" applyNumberFormat="1" applyFont="1" applyBorder="1" applyAlignment="1">
      <alignment horizontal="center" vertical="center" textRotation="90"/>
    </xf>
    <xf numFmtId="0" fontId="5" fillId="0" borderId="20" xfId="1" applyFont="1" applyBorder="1" applyAlignment="1" applyProtection="1">
      <alignment horizontal="center" vertical="center" wrapText="1"/>
      <protection locked="0"/>
    </xf>
    <xf numFmtId="0" fontId="5" fillId="0" borderId="21" xfId="1" applyFont="1" applyBorder="1" applyAlignment="1" applyProtection="1">
      <alignment horizontal="center" vertical="center" wrapText="1"/>
      <protection locked="0"/>
    </xf>
    <xf numFmtId="0" fontId="5" fillId="0" borderId="22" xfId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>
      <alignment horizontal="center" vertical="center" wrapText="1"/>
    </xf>
    <xf numFmtId="1" fontId="6" fillId="0" borderId="8" xfId="1" applyNumberFormat="1" applyFont="1" applyBorder="1" applyAlignment="1">
      <alignment horizontal="center" vertical="center" wrapText="1"/>
    </xf>
    <xf numFmtId="1" fontId="6" fillId="0" borderId="11" xfId="1" applyNumberFormat="1" applyFont="1" applyBorder="1" applyAlignment="1">
      <alignment horizontal="center" vertical="center" wrapText="1"/>
    </xf>
    <xf numFmtId="2" fontId="6" fillId="0" borderId="3" xfId="1" applyNumberFormat="1" applyFont="1" applyBorder="1" applyAlignment="1" applyProtection="1">
      <alignment horizontal="center" vertical="center"/>
      <protection locked="0"/>
    </xf>
    <xf numFmtId="0" fontId="6" fillId="0" borderId="3" xfId="1" applyFont="1" applyBorder="1" applyAlignment="1">
      <alignment horizontal="center" vertical="center"/>
    </xf>
    <xf numFmtId="0" fontId="6" fillId="0" borderId="19" xfId="1" applyFont="1" applyBorder="1" applyAlignment="1">
      <alignment horizontal="center" vertical="center"/>
    </xf>
    <xf numFmtId="3" fontId="7" fillId="0" borderId="3" xfId="1" applyNumberFormat="1" applyFont="1" applyBorder="1" applyAlignment="1" applyProtection="1">
      <alignment horizontal="center" vertical="center" wrapText="1"/>
      <protection locked="0"/>
    </xf>
    <xf numFmtId="3" fontId="7" fillId="0" borderId="19" xfId="1" applyNumberFormat="1" applyFont="1" applyBorder="1" applyAlignment="1" applyProtection="1">
      <alignment horizontal="center" vertical="center" wrapText="1"/>
      <protection locked="0"/>
    </xf>
    <xf numFmtId="0" fontId="8" fillId="0" borderId="3" xfId="1" applyFont="1" applyBorder="1" applyAlignment="1" applyProtection="1">
      <alignment horizontal="center" vertical="center" wrapText="1"/>
      <protection locked="0"/>
    </xf>
    <xf numFmtId="0" fontId="2" fillId="0" borderId="3" xfId="1" applyFont="1" applyBorder="1" applyAlignment="1">
      <alignment horizontal="center"/>
    </xf>
    <xf numFmtId="0" fontId="2" fillId="0" borderId="19" xfId="1" applyFont="1" applyBorder="1" applyAlignment="1">
      <alignment horizontal="center"/>
    </xf>
    <xf numFmtId="1" fontId="4" fillId="2" borderId="20" xfId="1" applyNumberFormat="1" applyFont="1" applyFill="1" applyBorder="1" applyAlignment="1">
      <alignment horizontal="left" vertical="center"/>
    </xf>
    <xf numFmtId="1" fontId="4" fillId="2" borderId="21" xfId="1" applyNumberFormat="1" applyFont="1" applyFill="1" applyBorder="1" applyAlignment="1">
      <alignment horizontal="left" vertical="center"/>
    </xf>
    <xf numFmtId="1" fontId="4" fillId="2" borderId="22" xfId="1" applyNumberFormat="1" applyFont="1" applyFill="1" applyBorder="1" applyAlignment="1">
      <alignment horizontal="left" vertical="center"/>
    </xf>
  </cellXfs>
  <cellStyles count="2">
    <cellStyle name="Normální" xfId="0" builtinId="0"/>
    <cellStyle name="normální_List1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5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5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5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5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409"/>
  <sheetViews>
    <sheetView tabSelected="1" workbookViewId="0">
      <selection activeCell="I13" sqref="I13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38.25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30" customHeight="1" thickBot="1" x14ac:dyDescent="0.25">
      <c r="A8" s="89" t="s">
        <v>25</v>
      </c>
      <c r="B8" s="90"/>
      <c r="C8" s="90"/>
      <c r="D8" s="90"/>
      <c r="E8" s="90"/>
      <c r="F8" s="90"/>
      <c r="G8" s="90"/>
      <c r="H8" s="90"/>
      <c r="I8" s="90"/>
      <c r="J8" s="91"/>
    </row>
    <row r="9" spans="1:10" x14ac:dyDescent="0.2">
      <c r="A9" s="65"/>
      <c r="B9" s="61"/>
      <c r="C9" s="56">
        <v>1</v>
      </c>
      <c r="D9" s="15">
        <f>0.001*C9+60</f>
        <v>60.000999999999998</v>
      </c>
      <c r="E9" s="53">
        <v>5000</v>
      </c>
      <c r="F9" s="70">
        <v>37807</v>
      </c>
      <c r="G9" s="17">
        <v>29116</v>
      </c>
      <c r="H9" s="71">
        <v>1</v>
      </c>
      <c r="I9" s="19">
        <f>12*1.348*(1/D9*F9+1/E9*G9)+H9</f>
        <v>10287.793406577945</v>
      </c>
      <c r="J9" s="74">
        <f>12*(1/D9*F9+1/E9*G9)</f>
        <v>7631.1523787670212</v>
      </c>
    </row>
    <row r="10" spans="1:10" x14ac:dyDescent="0.2">
      <c r="A10" s="66"/>
      <c r="B10" s="62"/>
      <c r="C10" s="57">
        <v>2</v>
      </c>
      <c r="D10" s="80">
        <f>0.001*C10+60</f>
        <v>60.002000000000002</v>
      </c>
      <c r="E10" s="23">
        <v>5000</v>
      </c>
      <c r="F10" s="40">
        <v>37807</v>
      </c>
      <c r="G10" s="40">
        <v>29116</v>
      </c>
      <c r="H10" s="72">
        <v>1</v>
      </c>
      <c r="I10" s="85">
        <f t="shared" ref="I10:I73" si="0">12*1.348*(1/D10*F10+1/E10*G10)+H10</f>
        <v>10287.623535618255</v>
      </c>
      <c r="J10" s="49">
        <f t="shared" ref="J10:J72" si="1">12*(1/D10*F10+1/E10*G10)</f>
        <v>7631.0263617346091</v>
      </c>
    </row>
    <row r="11" spans="1:10" x14ac:dyDescent="0.2">
      <c r="A11" s="66"/>
      <c r="B11" s="62"/>
      <c r="C11" s="57">
        <v>3</v>
      </c>
      <c r="D11" s="80">
        <f t="shared" ref="D11:D74" si="2">0.001*C11+60</f>
        <v>60.003</v>
      </c>
      <c r="E11" s="23">
        <v>5000</v>
      </c>
      <c r="F11" s="40">
        <v>37807</v>
      </c>
      <c r="G11" s="40">
        <v>29116</v>
      </c>
      <c r="H11" s="72">
        <v>1</v>
      </c>
      <c r="I11" s="85">
        <f t="shared" si="0"/>
        <v>10287.453670320647</v>
      </c>
      <c r="J11" s="49">
        <f t="shared" si="1"/>
        <v>7630.9003489025554</v>
      </c>
    </row>
    <row r="12" spans="1:10" x14ac:dyDescent="0.2">
      <c r="A12" s="66"/>
      <c r="B12" s="62"/>
      <c r="C12" s="57">
        <v>4</v>
      </c>
      <c r="D12" s="80">
        <f t="shared" si="2"/>
        <v>60.003999999999998</v>
      </c>
      <c r="E12" s="23">
        <v>5000</v>
      </c>
      <c r="F12" s="40">
        <v>37807</v>
      </c>
      <c r="G12" s="40">
        <v>29116</v>
      </c>
      <c r="H12" s="72">
        <v>1</v>
      </c>
      <c r="I12" s="85">
        <f t="shared" si="0"/>
        <v>10287.283810684836</v>
      </c>
      <c r="J12" s="49">
        <f t="shared" si="1"/>
        <v>7630.7743402706483</v>
      </c>
    </row>
    <row r="13" spans="1:10" x14ac:dyDescent="0.2">
      <c r="A13" s="66"/>
      <c r="B13" s="62"/>
      <c r="C13" s="57">
        <v>5</v>
      </c>
      <c r="D13" s="80">
        <f t="shared" si="2"/>
        <v>60.005000000000003</v>
      </c>
      <c r="E13" s="23">
        <v>5000</v>
      </c>
      <c r="F13" s="40">
        <v>37807</v>
      </c>
      <c r="G13" s="40">
        <v>29116</v>
      </c>
      <c r="H13" s="72">
        <v>1</v>
      </c>
      <c r="I13" s="85">
        <f t="shared" si="0"/>
        <v>10287.113956710542</v>
      </c>
      <c r="J13" s="49">
        <f t="shared" si="1"/>
        <v>7630.6483358386804</v>
      </c>
    </row>
    <row r="14" spans="1:10" x14ac:dyDescent="0.2">
      <c r="A14" s="66"/>
      <c r="B14" s="62"/>
      <c r="C14" s="57">
        <v>6</v>
      </c>
      <c r="D14" s="80">
        <f t="shared" si="2"/>
        <v>60.006</v>
      </c>
      <c r="E14" s="23">
        <v>5000</v>
      </c>
      <c r="F14" s="40">
        <v>37807</v>
      </c>
      <c r="G14" s="40">
        <v>29116</v>
      </c>
      <c r="H14" s="72">
        <v>1</v>
      </c>
      <c r="I14" s="85">
        <f t="shared" si="0"/>
        <v>10286.944108397483</v>
      </c>
      <c r="J14" s="49">
        <f t="shared" si="1"/>
        <v>7630.5223356064398</v>
      </c>
    </row>
    <row r="15" spans="1:10" x14ac:dyDescent="0.2">
      <c r="A15" s="66"/>
      <c r="B15" s="62"/>
      <c r="C15" s="57">
        <v>7</v>
      </c>
      <c r="D15" s="80">
        <f t="shared" si="2"/>
        <v>60.006999999999998</v>
      </c>
      <c r="E15" s="23">
        <v>5000</v>
      </c>
      <c r="F15" s="40">
        <v>37807</v>
      </c>
      <c r="G15" s="40">
        <v>29116</v>
      </c>
      <c r="H15" s="72">
        <v>1</v>
      </c>
      <c r="I15" s="85">
        <f t="shared" si="0"/>
        <v>10286.774265745371</v>
      </c>
      <c r="J15" s="49">
        <f t="shared" si="1"/>
        <v>7630.3963395737164</v>
      </c>
    </row>
    <row r="16" spans="1:10" x14ac:dyDescent="0.2">
      <c r="A16" s="66"/>
      <c r="B16" s="62"/>
      <c r="C16" s="57">
        <v>8</v>
      </c>
      <c r="D16" s="80">
        <f t="shared" si="2"/>
        <v>60.008000000000003</v>
      </c>
      <c r="E16" s="23">
        <v>5000</v>
      </c>
      <c r="F16" s="40">
        <v>37807</v>
      </c>
      <c r="G16" s="40">
        <v>29116</v>
      </c>
      <c r="H16" s="72">
        <v>1</v>
      </c>
      <c r="I16" s="85">
        <f t="shared" si="0"/>
        <v>10286.604428753928</v>
      </c>
      <c r="J16" s="49">
        <f t="shared" si="1"/>
        <v>7630.2703477403011</v>
      </c>
    </row>
    <row r="17" spans="1:10" x14ac:dyDescent="0.2">
      <c r="A17" s="66"/>
      <c r="B17" s="62"/>
      <c r="C17" s="57">
        <v>9</v>
      </c>
      <c r="D17" s="80">
        <f t="shared" si="2"/>
        <v>60.009</v>
      </c>
      <c r="E17" s="23">
        <v>5000</v>
      </c>
      <c r="F17" s="40">
        <v>37807</v>
      </c>
      <c r="G17" s="40">
        <v>29116</v>
      </c>
      <c r="H17" s="72">
        <v>1</v>
      </c>
      <c r="I17" s="85">
        <f t="shared" si="0"/>
        <v>10286.434597422867</v>
      </c>
      <c r="J17" s="49">
        <f t="shared" si="1"/>
        <v>7630.1443601059837</v>
      </c>
    </row>
    <row r="18" spans="1:10" x14ac:dyDescent="0.2">
      <c r="A18" s="66"/>
      <c r="B18" s="62"/>
      <c r="C18" s="57">
        <v>10</v>
      </c>
      <c r="D18" s="80">
        <f t="shared" si="2"/>
        <v>60.01</v>
      </c>
      <c r="E18" s="23">
        <v>5000</v>
      </c>
      <c r="F18" s="40">
        <v>37807</v>
      </c>
      <c r="G18" s="40">
        <v>29116</v>
      </c>
      <c r="H18" s="72">
        <v>1</v>
      </c>
      <c r="I18" s="85">
        <f t="shared" si="0"/>
        <v>10286.26477175191</v>
      </c>
      <c r="J18" s="49">
        <f t="shared" si="1"/>
        <v>7630.0183766705559</v>
      </c>
    </row>
    <row r="19" spans="1:10" x14ac:dyDescent="0.2">
      <c r="A19" s="66"/>
      <c r="B19" s="62"/>
      <c r="C19" s="57">
        <v>11</v>
      </c>
      <c r="D19" s="80">
        <f t="shared" si="2"/>
        <v>60.011000000000003</v>
      </c>
      <c r="E19" s="23">
        <v>5000</v>
      </c>
      <c r="F19" s="40">
        <v>37807</v>
      </c>
      <c r="G19" s="40">
        <v>29116</v>
      </c>
      <c r="H19" s="72">
        <v>1</v>
      </c>
      <c r="I19" s="85">
        <f t="shared" si="0"/>
        <v>10286.09495174077</v>
      </c>
      <c r="J19" s="49">
        <f t="shared" si="1"/>
        <v>7629.892397433804</v>
      </c>
    </row>
    <row r="20" spans="1:10" x14ac:dyDescent="0.2">
      <c r="A20" s="66"/>
      <c r="B20" s="62"/>
      <c r="C20" s="57">
        <v>12</v>
      </c>
      <c r="D20" s="80">
        <f t="shared" si="2"/>
        <v>60.012</v>
      </c>
      <c r="E20" s="23">
        <v>5000</v>
      </c>
      <c r="F20" s="40">
        <v>37807</v>
      </c>
      <c r="G20" s="40">
        <v>29116</v>
      </c>
      <c r="H20" s="72">
        <v>1</v>
      </c>
      <c r="I20" s="85">
        <f t="shared" si="0"/>
        <v>10285.925137389164</v>
      </c>
      <c r="J20" s="49">
        <f t="shared" si="1"/>
        <v>7629.7664223955217</v>
      </c>
    </row>
    <row r="21" spans="1:10" x14ac:dyDescent="0.2">
      <c r="A21" s="66"/>
      <c r="B21" s="62"/>
      <c r="C21" s="57">
        <v>13</v>
      </c>
      <c r="D21" s="80">
        <f t="shared" si="2"/>
        <v>60.012999999999998</v>
      </c>
      <c r="E21" s="23">
        <v>5000</v>
      </c>
      <c r="F21" s="40">
        <v>37807</v>
      </c>
      <c r="G21" s="40">
        <v>29116</v>
      </c>
      <c r="H21" s="72">
        <v>1</v>
      </c>
      <c r="I21" s="85">
        <f t="shared" si="0"/>
        <v>10285.755328696812</v>
      </c>
      <c r="J21" s="49">
        <f t="shared" si="1"/>
        <v>7629.6404515554987</v>
      </c>
    </row>
    <row r="22" spans="1:10" x14ac:dyDescent="0.2">
      <c r="A22" s="66"/>
      <c r="B22" s="62"/>
      <c r="C22" s="57">
        <v>14</v>
      </c>
      <c r="D22" s="80">
        <f t="shared" si="2"/>
        <v>60.014000000000003</v>
      </c>
      <c r="E22" s="23">
        <v>5000</v>
      </c>
      <c r="F22" s="40">
        <v>37807</v>
      </c>
      <c r="G22" s="40">
        <v>29116</v>
      </c>
      <c r="H22" s="72">
        <v>1</v>
      </c>
      <c r="I22" s="85">
        <f t="shared" si="0"/>
        <v>10285.585525663426</v>
      </c>
      <c r="J22" s="49">
        <f t="shared" si="1"/>
        <v>7629.5144849135195</v>
      </c>
    </row>
    <row r="23" spans="1:10" x14ac:dyDescent="0.2">
      <c r="A23" s="66"/>
      <c r="B23" s="62"/>
      <c r="C23" s="57">
        <v>15</v>
      </c>
      <c r="D23" s="80">
        <f t="shared" si="2"/>
        <v>60.015000000000001</v>
      </c>
      <c r="E23" s="23">
        <v>5000</v>
      </c>
      <c r="F23" s="40">
        <v>37807</v>
      </c>
      <c r="G23" s="40">
        <v>29116</v>
      </c>
      <c r="H23" s="72">
        <v>1</v>
      </c>
      <c r="I23" s="85">
        <f t="shared" si="0"/>
        <v>10285.41572828873</v>
      </c>
      <c r="J23" s="49">
        <f t="shared" si="1"/>
        <v>7629.3885224693831</v>
      </c>
    </row>
    <row r="24" spans="1:10" x14ac:dyDescent="0.2">
      <c r="A24" s="66"/>
      <c r="B24" s="62"/>
      <c r="C24" s="57">
        <v>16</v>
      </c>
      <c r="D24" s="80">
        <f t="shared" si="2"/>
        <v>60.015999999999998</v>
      </c>
      <c r="E24" s="23">
        <v>5000</v>
      </c>
      <c r="F24" s="40">
        <v>37807</v>
      </c>
      <c r="G24" s="40">
        <v>29116</v>
      </c>
      <c r="H24" s="72">
        <v>1</v>
      </c>
      <c r="I24" s="85">
        <f t="shared" si="0"/>
        <v>10285.245936572437</v>
      </c>
      <c r="J24" s="49">
        <f t="shared" si="1"/>
        <v>7629.262564222875</v>
      </c>
    </row>
    <row r="25" spans="1:10" x14ac:dyDescent="0.2">
      <c r="A25" s="66"/>
      <c r="B25" s="62"/>
      <c r="C25" s="57">
        <v>17</v>
      </c>
      <c r="D25" s="80">
        <f t="shared" si="2"/>
        <v>60.017000000000003</v>
      </c>
      <c r="E25" s="23">
        <v>5000</v>
      </c>
      <c r="F25" s="40">
        <v>37807</v>
      </c>
      <c r="G25" s="40">
        <v>29116</v>
      </c>
      <c r="H25" s="72">
        <v>1</v>
      </c>
      <c r="I25" s="85">
        <f t="shared" si="0"/>
        <v>10285.076150514264</v>
      </c>
      <c r="J25" s="49">
        <f t="shared" si="1"/>
        <v>7629.1366101737849</v>
      </c>
    </row>
    <row r="26" spans="1:10" x14ac:dyDescent="0.2">
      <c r="A26" s="66"/>
      <c r="B26" s="62"/>
      <c r="C26" s="57">
        <v>18</v>
      </c>
      <c r="D26" s="80">
        <f t="shared" si="2"/>
        <v>60.018000000000001</v>
      </c>
      <c r="E26" s="23">
        <v>5000</v>
      </c>
      <c r="F26" s="40">
        <v>37807</v>
      </c>
      <c r="G26" s="40">
        <v>29116</v>
      </c>
      <c r="H26" s="72">
        <v>1</v>
      </c>
      <c r="I26" s="85">
        <f t="shared" si="0"/>
        <v>10284.906370113928</v>
      </c>
      <c r="J26" s="49">
        <f t="shared" si="1"/>
        <v>7629.0106603219047</v>
      </c>
    </row>
    <row r="27" spans="1:10" x14ac:dyDescent="0.2">
      <c r="A27" s="66"/>
      <c r="B27" s="62"/>
      <c r="C27" s="57">
        <v>19</v>
      </c>
      <c r="D27" s="80">
        <f t="shared" si="2"/>
        <v>60.018999999999998</v>
      </c>
      <c r="E27" s="23">
        <v>5000</v>
      </c>
      <c r="F27" s="40">
        <v>37807</v>
      </c>
      <c r="G27" s="40">
        <v>29116</v>
      </c>
      <c r="H27" s="72">
        <v>1</v>
      </c>
      <c r="I27" s="85">
        <f t="shared" si="0"/>
        <v>10284.736595371149</v>
      </c>
      <c r="J27" s="49">
        <f t="shared" si="1"/>
        <v>7628.8847146670232</v>
      </c>
    </row>
    <row r="28" spans="1:10" x14ac:dyDescent="0.2">
      <c r="A28" s="66"/>
      <c r="B28" s="62"/>
      <c r="C28" s="57">
        <v>20</v>
      </c>
      <c r="D28" s="80">
        <f t="shared" si="2"/>
        <v>60.02</v>
      </c>
      <c r="E28" s="23">
        <v>5000</v>
      </c>
      <c r="F28" s="40">
        <v>37807</v>
      </c>
      <c r="G28" s="40">
        <v>29116</v>
      </c>
      <c r="H28" s="72">
        <v>1</v>
      </c>
      <c r="I28" s="85">
        <f t="shared" si="0"/>
        <v>10284.566826285638</v>
      </c>
      <c r="J28" s="49">
        <f t="shared" si="1"/>
        <v>7628.7587732089287</v>
      </c>
    </row>
    <row r="29" spans="1:10" x14ac:dyDescent="0.2">
      <c r="A29" s="66"/>
      <c r="B29" s="62"/>
      <c r="C29" s="57">
        <v>21</v>
      </c>
      <c r="D29" s="80">
        <f t="shared" si="2"/>
        <v>60.021000000000001</v>
      </c>
      <c r="E29" s="23">
        <v>5000</v>
      </c>
      <c r="F29" s="40">
        <v>37807</v>
      </c>
      <c r="G29" s="40">
        <v>29116</v>
      </c>
      <c r="H29" s="72">
        <v>1</v>
      </c>
      <c r="I29" s="85">
        <f t="shared" si="0"/>
        <v>10284.397062857122</v>
      </c>
      <c r="J29" s="49">
        <f t="shared" si="1"/>
        <v>7628.6328359474192</v>
      </c>
    </row>
    <row r="30" spans="1:10" x14ac:dyDescent="0.2">
      <c r="A30" s="66"/>
      <c r="B30" s="62"/>
      <c r="C30" s="57">
        <v>22</v>
      </c>
      <c r="D30" s="80">
        <f t="shared" si="2"/>
        <v>60.021999999999998</v>
      </c>
      <c r="E30" s="23">
        <v>5000</v>
      </c>
      <c r="F30" s="40">
        <v>37807</v>
      </c>
      <c r="G30" s="40">
        <v>29116</v>
      </c>
      <c r="H30" s="72">
        <v>1</v>
      </c>
      <c r="I30" s="85">
        <f t="shared" si="0"/>
        <v>10284.227305085311</v>
      </c>
      <c r="J30" s="49">
        <f t="shared" si="1"/>
        <v>7628.5069028822772</v>
      </c>
    </row>
    <row r="31" spans="1:10" x14ac:dyDescent="0.2">
      <c r="A31" s="66"/>
      <c r="B31" s="62"/>
      <c r="C31" s="57">
        <v>23</v>
      </c>
      <c r="D31" s="80">
        <f t="shared" si="2"/>
        <v>60.023000000000003</v>
      </c>
      <c r="E31" s="23">
        <v>5000</v>
      </c>
      <c r="F31" s="40">
        <v>37807</v>
      </c>
      <c r="G31" s="40">
        <v>29116</v>
      </c>
      <c r="H31" s="72">
        <v>1</v>
      </c>
      <c r="I31" s="85">
        <f t="shared" si="0"/>
        <v>10284.057552969922</v>
      </c>
      <c r="J31" s="49">
        <f t="shared" si="1"/>
        <v>7628.3809740132947</v>
      </c>
    </row>
    <row r="32" spans="1:10" x14ac:dyDescent="0.2">
      <c r="A32" s="66"/>
      <c r="B32" s="62"/>
      <c r="C32" s="57">
        <v>24</v>
      </c>
      <c r="D32" s="80">
        <f t="shared" si="2"/>
        <v>60.024000000000001</v>
      </c>
      <c r="E32" s="23">
        <v>5000</v>
      </c>
      <c r="F32" s="40">
        <v>37807</v>
      </c>
      <c r="G32" s="40">
        <v>29116</v>
      </c>
      <c r="H32" s="72">
        <v>1</v>
      </c>
      <c r="I32" s="85">
        <f t="shared" si="0"/>
        <v>10283.887806510676</v>
      </c>
      <c r="J32" s="49">
        <f t="shared" si="1"/>
        <v>7628.2550493402632</v>
      </c>
    </row>
    <row r="33" spans="1:10" x14ac:dyDescent="0.2">
      <c r="A33" s="66"/>
      <c r="B33" s="62"/>
      <c r="C33" s="57">
        <v>25</v>
      </c>
      <c r="D33" s="80">
        <f t="shared" si="2"/>
        <v>60.024999999999999</v>
      </c>
      <c r="E33" s="23">
        <v>5000</v>
      </c>
      <c r="F33" s="40">
        <v>37807</v>
      </c>
      <c r="G33" s="40">
        <v>29116</v>
      </c>
      <c r="H33" s="72">
        <v>1</v>
      </c>
      <c r="I33" s="85">
        <f t="shared" si="0"/>
        <v>10283.718065707289</v>
      </c>
      <c r="J33" s="49">
        <f t="shared" si="1"/>
        <v>7628.1291288629745</v>
      </c>
    </row>
    <row r="34" spans="1:10" x14ac:dyDescent="0.2">
      <c r="A34" s="66"/>
      <c r="B34" s="62"/>
      <c r="C34" s="57">
        <v>26</v>
      </c>
      <c r="D34" s="80">
        <f t="shared" si="2"/>
        <v>60.026000000000003</v>
      </c>
      <c r="E34" s="23">
        <v>5000</v>
      </c>
      <c r="F34" s="40">
        <v>37807</v>
      </c>
      <c r="G34" s="40">
        <v>29116</v>
      </c>
      <c r="H34" s="72">
        <v>1</v>
      </c>
      <c r="I34" s="85">
        <f t="shared" si="0"/>
        <v>10283.548330559479</v>
      </c>
      <c r="J34" s="49">
        <f t="shared" si="1"/>
        <v>7628.003212581214</v>
      </c>
    </row>
    <row r="35" spans="1:10" x14ac:dyDescent="0.2">
      <c r="A35" s="66"/>
      <c r="B35" s="62"/>
      <c r="C35" s="57">
        <v>27</v>
      </c>
      <c r="D35" s="80">
        <f t="shared" si="2"/>
        <v>60.027000000000001</v>
      </c>
      <c r="E35" s="23">
        <v>5000</v>
      </c>
      <c r="F35" s="40">
        <v>37807</v>
      </c>
      <c r="G35" s="40">
        <v>29116</v>
      </c>
      <c r="H35" s="72">
        <v>1</v>
      </c>
      <c r="I35" s="85">
        <f t="shared" si="0"/>
        <v>10283.378601066963</v>
      </c>
      <c r="J35" s="49">
        <f t="shared" si="1"/>
        <v>7627.8773004947789</v>
      </c>
    </row>
    <row r="36" spans="1:10" x14ac:dyDescent="0.2">
      <c r="A36" s="66"/>
      <c r="B36" s="62"/>
      <c r="C36" s="57">
        <v>28</v>
      </c>
      <c r="D36" s="80">
        <f t="shared" si="2"/>
        <v>60.027999999999999</v>
      </c>
      <c r="E36" s="23">
        <v>5000</v>
      </c>
      <c r="F36" s="40">
        <v>37807</v>
      </c>
      <c r="G36" s="40">
        <v>29116</v>
      </c>
      <c r="H36" s="72">
        <v>1</v>
      </c>
      <c r="I36" s="85">
        <f t="shared" si="0"/>
        <v>10283.208877229456</v>
      </c>
      <c r="J36" s="49">
        <f t="shared" si="1"/>
        <v>7627.7513926034535</v>
      </c>
    </row>
    <row r="37" spans="1:10" x14ac:dyDescent="0.2">
      <c r="A37" s="66"/>
      <c r="B37" s="62"/>
      <c r="C37" s="57">
        <v>29</v>
      </c>
      <c r="D37" s="80">
        <f t="shared" si="2"/>
        <v>60.029000000000003</v>
      </c>
      <c r="E37" s="23">
        <v>5000</v>
      </c>
      <c r="F37" s="40">
        <v>37807</v>
      </c>
      <c r="G37" s="40">
        <v>29116</v>
      </c>
      <c r="H37" s="72">
        <v>1</v>
      </c>
      <c r="I37" s="85">
        <f t="shared" si="0"/>
        <v>10283.039159046675</v>
      </c>
      <c r="J37" s="49">
        <f t="shared" si="1"/>
        <v>7627.6254889070278</v>
      </c>
    </row>
    <row r="38" spans="1:10" x14ac:dyDescent="0.2">
      <c r="A38" s="66"/>
      <c r="B38" s="62"/>
      <c r="C38" s="57">
        <v>30</v>
      </c>
      <c r="D38" s="80">
        <f t="shared" si="2"/>
        <v>60.03</v>
      </c>
      <c r="E38" s="23">
        <v>5000</v>
      </c>
      <c r="F38" s="40">
        <v>37807</v>
      </c>
      <c r="G38" s="40">
        <v>29116</v>
      </c>
      <c r="H38" s="72">
        <v>1</v>
      </c>
      <c r="I38" s="85">
        <f t="shared" si="0"/>
        <v>10282.869446518342</v>
      </c>
      <c r="J38" s="49">
        <f t="shared" si="1"/>
        <v>7627.4995894052972</v>
      </c>
    </row>
    <row r="39" spans="1:10" x14ac:dyDescent="0.2">
      <c r="A39" s="66"/>
      <c r="B39" s="62"/>
      <c r="C39" s="57">
        <v>31</v>
      </c>
      <c r="D39" s="80">
        <f t="shared" si="2"/>
        <v>60.030999999999999</v>
      </c>
      <c r="E39" s="23">
        <v>5000</v>
      </c>
      <c r="F39" s="40">
        <v>37807</v>
      </c>
      <c r="G39" s="40">
        <v>29116</v>
      </c>
      <c r="H39" s="72">
        <v>1</v>
      </c>
      <c r="I39" s="85">
        <f t="shared" si="0"/>
        <v>10282.699739644175</v>
      </c>
      <c r="J39" s="49">
        <f t="shared" si="1"/>
        <v>7627.3736940980507</v>
      </c>
    </row>
    <row r="40" spans="1:10" x14ac:dyDescent="0.2">
      <c r="A40" s="66"/>
      <c r="B40" s="62"/>
      <c r="C40" s="57">
        <v>32</v>
      </c>
      <c r="D40" s="80">
        <f t="shared" si="2"/>
        <v>60.031999999999996</v>
      </c>
      <c r="E40" s="23">
        <v>5000</v>
      </c>
      <c r="F40" s="40">
        <v>37807</v>
      </c>
      <c r="G40" s="40">
        <v>29116</v>
      </c>
      <c r="H40" s="72">
        <v>1</v>
      </c>
      <c r="I40" s="85">
        <f t="shared" si="0"/>
        <v>10282.530038423882</v>
      </c>
      <c r="J40" s="49">
        <f t="shared" si="1"/>
        <v>7627.2478029850745</v>
      </c>
    </row>
    <row r="41" spans="1:10" x14ac:dyDescent="0.2">
      <c r="A41" s="66"/>
      <c r="B41" s="62"/>
      <c r="C41" s="57">
        <v>33</v>
      </c>
      <c r="D41" s="80">
        <f t="shared" si="2"/>
        <v>60.033000000000001</v>
      </c>
      <c r="E41" s="23">
        <v>5000</v>
      </c>
      <c r="F41" s="40">
        <v>37807</v>
      </c>
      <c r="G41" s="40">
        <v>29116</v>
      </c>
      <c r="H41" s="72">
        <v>1</v>
      </c>
      <c r="I41" s="85">
        <f t="shared" si="0"/>
        <v>10282.36034285719</v>
      </c>
      <c r="J41" s="49">
        <f t="shared" si="1"/>
        <v>7627.121916066164</v>
      </c>
    </row>
    <row r="42" spans="1:10" x14ac:dyDescent="0.2">
      <c r="A42" s="66"/>
      <c r="B42" s="62"/>
      <c r="C42" s="57">
        <v>34</v>
      </c>
      <c r="D42" s="80">
        <f t="shared" si="2"/>
        <v>60.033999999999999</v>
      </c>
      <c r="E42" s="23">
        <v>5000</v>
      </c>
      <c r="F42" s="40">
        <v>37807</v>
      </c>
      <c r="G42" s="40">
        <v>29116</v>
      </c>
      <c r="H42" s="72">
        <v>1</v>
      </c>
      <c r="I42" s="85">
        <f t="shared" si="0"/>
        <v>10282.190652943815</v>
      </c>
      <c r="J42" s="49">
        <f t="shared" si="1"/>
        <v>7626.9960333411082</v>
      </c>
    </row>
    <row r="43" spans="1:10" x14ac:dyDescent="0.2">
      <c r="A43" s="66"/>
      <c r="B43" s="62"/>
      <c r="C43" s="57">
        <v>35</v>
      </c>
      <c r="D43" s="80">
        <f t="shared" si="2"/>
        <v>60.034999999999997</v>
      </c>
      <c r="E43" s="23">
        <v>5000</v>
      </c>
      <c r="F43" s="40">
        <v>37807</v>
      </c>
      <c r="G43" s="40">
        <v>29116</v>
      </c>
      <c r="H43" s="72">
        <v>1</v>
      </c>
      <c r="I43" s="85">
        <f t="shared" si="0"/>
        <v>10282.02096868347</v>
      </c>
      <c r="J43" s="49">
        <f t="shared" si="1"/>
        <v>7626.8701548096942</v>
      </c>
    </row>
    <row r="44" spans="1:10" x14ac:dyDescent="0.2">
      <c r="A44" s="66"/>
      <c r="B44" s="62"/>
      <c r="C44" s="57">
        <v>36</v>
      </c>
      <c r="D44" s="80">
        <f t="shared" si="2"/>
        <v>60.036000000000001</v>
      </c>
      <c r="E44" s="23">
        <v>5000</v>
      </c>
      <c r="F44" s="40">
        <v>37807</v>
      </c>
      <c r="G44" s="40">
        <v>29116</v>
      </c>
      <c r="H44" s="72">
        <v>1</v>
      </c>
      <c r="I44" s="85">
        <f t="shared" si="0"/>
        <v>10281.851290075876</v>
      </c>
      <c r="J44" s="49">
        <f t="shared" si="1"/>
        <v>7626.7442804717175</v>
      </c>
    </row>
    <row r="45" spans="1:10" x14ac:dyDescent="0.2">
      <c r="A45" s="66"/>
      <c r="B45" s="62"/>
      <c r="C45" s="57">
        <v>37</v>
      </c>
      <c r="D45" s="80">
        <f t="shared" si="2"/>
        <v>60.036999999999999</v>
      </c>
      <c r="E45" s="23">
        <v>5000</v>
      </c>
      <c r="F45" s="40">
        <v>37807</v>
      </c>
      <c r="G45" s="40">
        <v>29116</v>
      </c>
      <c r="H45" s="72">
        <v>1</v>
      </c>
      <c r="I45" s="85">
        <f t="shared" si="0"/>
        <v>10281.68161712075</v>
      </c>
      <c r="J45" s="49">
        <f t="shared" si="1"/>
        <v>7626.6184103269652</v>
      </c>
    </row>
    <row r="46" spans="1:10" x14ac:dyDescent="0.2">
      <c r="A46" s="66"/>
      <c r="B46" s="62"/>
      <c r="C46" s="57">
        <v>38</v>
      </c>
      <c r="D46" s="80">
        <f t="shared" si="2"/>
        <v>60.037999999999997</v>
      </c>
      <c r="E46" s="23">
        <v>5000</v>
      </c>
      <c r="F46" s="40">
        <v>37807</v>
      </c>
      <c r="G46" s="40">
        <v>29116</v>
      </c>
      <c r="H46" s="72">
        <v>1</v>
      </c>
      <c r="I46" s="85">
        <f t="shared" si="0"/>
        <v>10281.511949817812</v>
      </c>
      <c r="J46" s="49">
        <f t="shared" si="1"/>
        <v>7626.49254437523</v>
      </c>
    </row>
    <row r="47" spans="1:10" x14ac:dyDescent="0.2">
      <c r="A47" s="66"/>
      <c r="B47" s="62"/>
      <c r="C47" s="57">
        <v>39</v>
      </c>
      <c r="D47" s="80">
        <f t="shared" si="2"/>
        <v>60.039000000000001</v>
      </c>
      <c r="E47" s="23">
        <v>5000</v>
      </c>
      <c r="F47" s="40">
        <v>37807</v>
      </c>
      <c r="G47" s="40">
        <v>29116</v>
      </c>
      <c r="H47" s="72">
        <v>1</v>
      </c>
      <c r="I47" s="85">
        <f t="shared" si="0"/>
        <v>10281.342288166774</v>
      </c>
      <c r="J47" s="49">
        <f t="shared" si="1"/>
        <v>7626.3666826163007</v>
      </c>
    </row>
    <row r="48" spans="1:10" x14ac:dyDescent="0.2">
      <c r="A48" s="66"/>
      <c r="B48" s="62"/>
      <c r="C48" s="57">
        <v>40</v>
      </c>
      <c r="D48" s="80">
        <f t="shared" si="2"/>
        <v>60.04</v>
      </c>
      <c r="E48" s="23">
        <v>5000</v>
      </c>
      <c r="F48" s="40">
        <v>37807</v>
      </c>
      <c r="G48" s="40">
        <v>29116</v>
      </c>
      <c r="H48" s="72">
        <v>1</v>
      </c>
      <c r="I48" s="85">
        <f t="shared" si="0"/>
        <v>10281.172632167358</v>
      </c>
      <c r="J48" s="49">
        <f t="shared" si="1"/>
        <v>7626.2408250499675</v>
      </c>
    </row>
    <row r="49" spans="1:10" x14ac:dyDescent="0.2">
      <c r="A49" s="66"/>
      <c r="B49" s="62"/>
      <c r="C49" s="57">
        <v>41</v>
      </c>
      <c r="D49" s="80">
        <f t="shared" si="2"/>
        <v>60.040999999999997</v>
      </c>
      <c r="E49" s="23">
        <v>5000</v>
      </c>
      <c r="F49" s="40">
        <v>37807</v>
      </c>
      <c r="G49" s="40">
        <v>29116</v>
      </c>
      <c r="H49" s="72">
        <v>1</v>
      </c>
      <c r="I49" s="85">
        <f t="shared" si="0"/>
        <v>10281.00298181928</v>
      </c>
      <c r="J49" s="49">
        <f t="shared" si="1"/>
        <v>7626.1149716760228</v>
      </c>
    </row>
    <row r="50" spans="1:10" x14ac:dyDescent="0.2">
      <c r="A50" s="66"/>
      <c r="B50" s="62"/>
      <c r="C50" s="57">
        <v>42</v>
      </c>
      <c r="D50" s="80">
        <f t="shared" si="2"/>
        <v>60.042000000000002</v>
      </c>
      <c r="E50" s="23">
        <v>5000</v>
      </c>
      <c r="F50" s="40">
        <v>37807</v>
      </c>
      <c r="G50" s="40">
        <v>29116</v>
      </c>
      <c r="H50" s="72">
        <v>1</v>
      </c>
      <c r="I50" s="85">
        <f t="shared" si="0"/>
        <v>10280.833337122256</v>
      </c>
      <c r="J50" s="49">
        <f t="shared" si="1"/>
        <v>7625.9891224942548</v>
      </c>
    </row>
    <row r="51" spans="1:10" x14ac:dyDescent="0.2">
      <c r="A51" s="66"/>
      <c r="B51" s="62"/>
      <c r="C51" s="57">
        <v>43</v>
      </c>
      <c r="D51" s="80">
        <f t="shared" si="2"/>
        <v>60.042999999999999</v>
      </c>
      <c r="E51" s="23">
        <v>5000</v>
      </c>
      <c r="F51" s="40">
        <v>37807</v>
      </c>
      <c r="G51" s="40">
        <v>29116</v>
      </c>
      <c r="H51" s="72">
        <v>1</v>
      </c>
      <c r="I51" s="85">
        <f t="shared" si="0"/>
        <v>10280.663698076007</v>
      </c>
      <c r="J51" s="49">
        <f t="shared" si="1"/>
        <v>7625.8632775044553</v>
      </c>
    </row>
    <row r="52" spans="1:10" x14ac:dyDescent="0.2">
      <c r="A52" s="66"/>
      <c r="B52" s="62"/>
      <c r="C52" s="57">
        <v>44</v>
      </c>
      <c r="D52" s="80">
        <f t="shared" si="2"/>
        <v>60.043999999999997</v>
      </c>
      <c r="E52" s="23">
        <v>5000</v>
      </c>
      <c r="F52" s="40">
        <v>37807</v>
      </c>
      <c r="G52" s="40">
        <v>29116</v>
      </c>
      <c r="H52" s="72">
        <v>1</v>
      </c>
      <c r="I52" s="85">
        <f t="shared" si="0"/>
        <v>10280.494064680252</v>
      </c>
      <c r="J52" s="49">
        <f t="shared" si="1"/>
        <v>7625.7374367064167</v>
      </c>
    </row>
    <row r="53" spans="1:10" x14ac:dyDescent="0.2">
      <c r="A53" s="66"/>
      <c r="B53" s="62"/>
      <c r="C53" s="57">
        <v>45</v>
      </c>
      <c r="D53" s="80">
        <f t="shared" si="2"/>
        <v>60.045000000000002</v>
      </c>
      <c r="E53" s="23">
        <v>5000</v>
      </c>
      <c r="F53" s="40">
        <v>37807</v>
      </c>
      <c r="G53" s="40">
        <v>29116</v>
      </c>
      <c r="H53" s="72">
        <v>1</v>
      </c>
      <c r="I53" s="85">
        <f t="shared" si="0"/>
        <v>10280.324436934699</v>
      </c>
      <c r="J53" s="49">
        <f t="shared" si="1"/>
        <v>7625.6116000999245</v>
      </c>
    </row>
    <row r="54" spans="1:10" x14ac:dyDescent="0.2">
      <c r="A54" s="66"/>
      <c r="B54" s="62"/>
      <c r="C54" s="57">
        <v>46</v>
      </c>
      <c r="D54" s="80">
        <f t="shared" si="2"/>
        <v>60.045999999999999</v>
      </c>
      <c r="E54" s="23">
        <v>5000</v>
      </c>
      <c r="F54" s="40">
        <v>37807</v>
      </c>
      <c r="G54" s="40">
        <v>29116</v>
      </c>
      <c r="H54" s="72">
        <v>1</v>
      </c>
      <c r="I54" s="85">
        <f t="shared" si="0"/>
        <v>10280.154814839079</v>
      </c>
      <c r="J54" s="49">
        <f t="shared" si="1"/>
        <v>7625.4857676847769</v>
      </c>
    </row>
    <row r="55" spans="1:10" x14ac:dyDescent="0.2">
      <c r="A55" s="66"/>
      <c r="B55" s="62"/>
      <c r="C55" s="57">
        <v>47</v>
      </c>
      <c r="D55" s="80">
        <f t="shared" si="2"/>
        <v>60.046999999999997</v>
      </c>
      <c r="E55" s="23">
        <v>5000</v>
      </c>
      <c r="F55" s="40">
        <v>37807</v>
      </c>
      <c r="G55" s="40">
        <v>29116</v>
      </c>
      <c r="H55" s="72">
        <v>1</v>
      </c>
      <c r="I55" s="85">
        <f t="shared" si="0"/>
        <v>10279.985198393102</v>
      </c>
      <c r="J55" s="49">
        <f t="shared" si="1"/>
        <v>7625.3599394607572</v>
      </c>
    </row>
    <row r="56" spans="1:10" x14ac:dyDescent="0.2">
      <c r="A56" s="66"/>
      <c r="B56" s="62"/>
      <c r="C56" s="57">
        <v>48</v>
      </c>
      <c r="D56" s="80">
        <f t="shared" si="2"/>
        <v>60.048000000000002</v>
      </c>
      <c r="E56" s="23">
        <v>5000</v>
      </c>
      <c r="F56" s="40">
        <v>37807</v>
      </c>
      <c r="G56" s="40">
        <v>29116</v>
      </c>
      <c r="H56" s="72">
        <v>1</v>
      </c>
      <c r="I56" s="85">
        <f t="shared" si="0"/>
        <v>10279.815587596486</v>
      </c>
      <c r="J56" s="49">
        <f t="shared" si="1"/>
        <v>7625.2341154276583</v>
      </c>
    </row>
    <row r="57" spans="1:10" x14ac:dyDescent="0.2">
      <c r="A57" s="66"/>
      <c r="B57" s="62"/>
      <c r="C57" s="57">
        <v>49</v>
      </c>
      <c r="D57" s="80">
        <f t="shared" si="2"/>
        <v>60.048999999999999</v>
      </c>
      <c r="E57" s="23">
        <v>5000</v>
      </c>
      <c r="F57" s="40">
        <v>37807</v>
      </c>
      <c r="G57" s="40">
        <v>29116</v>
      </c>
      <c r="H57" s="72">
        <v>1</v>
      </c>
      <c r="I57" s="85">
        <f t="shared" si="0"/>
        <v>10279.645982448948</v>
      </c>
      <c r="J57" s="49">
        <f t="shared" si="1"/>
        <v>7625.1082955852726</v>
      </c>
    </row>
    <row r="58" spans="1:10" x14ac:dyDescent="0.2">
      <c r="A58" s="66"/>
      <c r="B58" s="62"/>
      <c r="C58" s="57">
        <v>50</v>
      </c>
      <c r="D58" s="80">
        <f t="shared" si="2"/>
        <v>60.05</v>
      </c>
      <c r="E58" s="23">
        <v>5000</v>
      </c>
      <c r="F58" s="40">
        <v>37807</v>
      </c>
      <c r="G58" s="40">
        <v>29116</v>
      </c>
      <c r="H58" s="72">
        <v>1</v>
      </c>
      <c r="I58" s="85">
        <f t="shared" si="0"/>
        <v>10279.47638295021</v>
      </c>
      <c r="J58" s="49">
        <f t="shared" si="1"/>
        <v>7624.9824799333892</v>
      </c>
    </row>
    <row r="59" spans="1:10" x14ac:dyDescent="0.2">
      <c r="A59" s="66"/>
      <c r="B59" s="62"/>
      <c r="C59" s="57">
        <v>51</v>
      </c>
      <c r="D59" s="80">
        <f t="shared" si="2"/>
        <v>60.051000000000002</v>
      </c>
      <c r="E59" s="23">
        <v>5000</v>
      </c>
      <c r="F59" s="40">
        <v>37807</v>
      </c>
      <c r="G59" s="40">
        <v>29116</v>
      </c>
      <c r="H59" s="72">
        <v>1</v>
      </c>
      <c r="I59" s="85">
        <f t="shared" si="0"/>
        <v>10279.306789099988</v>
      </c>
      <c r="J59" s="49">
        <f t="shared" si="1"/>
        <v>7624.8566684717998</v>
      </c>
    </row>
    <row r="60" spans="1:10" x14ac:dyDescent="0.2">
      <c r="A60" s="66"/>
      <c r="B60" s="62"/>
      <c r="C60" s="57">
        <v>52</v>
      </c>
      <c r="D60" s="80">
        <f t="shared" si="2"/>
        <v>60.052</v>
      </c>
      <c r="E60" s="23">
        <v>5000</v>
      </c>
      <c r="F60" s="40">
        <v>37807</v>
      </c>
      <c r="G60" s="40">
        <v>29116</v>
      </c>
      <c r="H60" s="72">
        <v>1</v>
      </c>
      <c r="I60" s="85">
        <f t="shared" si="0"/>
        <v>10279.137200897998</v>
      </c>
      <c r="J60" s="49">
        <f t="shared" si="1"/>
        <v>7624.7308612002944</v>
      </c>
    </row>
    <row r="61" spans="1:10" x14ac:dyDescent="0.2">
      <c r="A61" s="66"/>
      <c r="B61" s="62"/>
      <c r="C61" s="57">
        <v>53</v>
      </c>
      <c r="D61" s="80">
        <f t="shared" si="2"/>
        <v>60.052999999999997</v>
      </c>
      <c r="E61" s="23">
        <v>5000</v>
      </c>
      <c r="F61" s="40">
        <v>37807</v>
      </c>
      <c r="G61" s="40">
        <v>29116</v>
      </c>
      <c r="H61" s="72">
        <v>1</v>
      </c>
      <c r="I61" s="85">
        <f t="shared" si="0"/>
        <v>10278.967618343959</v>
      </c>
      <c r="J61" s="49">
        <f t="shared" si="1"/>
        <v>7624.6050581186628</v>
      </c>
    </row>
    <row r="62" spans="1:10" x14ac:dyDescent="0.2">
      <c r="A62" s="66"/>
      <c r="B62" s="62"/>
      <c r="C62" s="57">
        <v>54</v>
      </c>
      <c r="D62" s="80">
        <f t="shared" si="2"/>
        <v>60.054000000000002</v>
      </c>
      <c r="E62" s="23">
        <v>5000</v>
      </c>
      <c r="F62" s="40">
        <v>37807</v>
      </c>
      <c r="G62" s="40">
        <v>29116</v>
      </c>
      <c r="H62" s="72">
        <v>1</v>
      </c>
      <c r="I62" s="85">
        <f t="shared" si="0"/>
        <v>10278.798041437587</v>
      </c>
      <c r="J62" s="49">
        <f t="shared" si="1"/>
        <v>7624.4792592266967</v>
      </c>
    </row>
    <row r="63" spans="1:10" x14ac:dyDescent="0.2">
      <c r="A63" s="66"/>
      <c r="B63" s="62"/>
      <c r="C63" s="57">
        <v>55</v>
      </c>
      <c r="D63" s="80">
        <f t="shared" si="2"/>
        <v>60.055</v>
      </c>
      <c r="E63" s="23">
        <v>5000</v>
      </c>
      <c r="F63" s="40">
        <v>37807</v>
      </c>
      <c r="G63" s="40">
        <v>29116</v>
      </c>
      <c r="H63" s="72">
        <v>1</v>
      </c>
      <c r="I63" s="85">
        <f t="shared" si="0"/>
        <v>10278.628470178606</v>
      </c>
      <c r="J63" s="49">
        <f t="shared" si="1"/>
        <v>7624.3534645241871</v>
      </c>
    </row>
    <row r="64" spans="1:10" x14ac:dyDescent="0.2">
      <c r="A64" s="66"/>
      <c r="B64" s="62"/>
      <c r="C64" s="57">
        <v>56</v>
      </c>
      <c r="D64" s="80">
        <f t="shared" si="2"/>
        <v>60.055999999999997</v>
      </c>
      <c r="E64" s="23">
        <v>5000</v>
      </c>
      <c r="F64" s="40">
        <v>37807</v>
      </c>
      <c r="G64" s="40">
        <v>29116</v>
      </c>
      <c r="H64" s="72">
        <v>1</v>
      </c>
      <c r="I64" s="85">
        <f t="shared" si="0"/>
        <v>10278.458904566727</v>
      </c>
      <c r="J64" s="49">
        <f t="shared" si="1"/>
        <v>7624.2276740109246</v>
      </c>
    </row>
    <row r="65" spans="1:10" x14ac:dyDescent="0.2">
      <c r="A65" s="66"/>
      <c r="B65" s="62"/>
      <c r="C65" s="57">
        <v>57</v>
      </c>
      <c r="D65" s="80">
        <f t="shared" si="2"/>
        <v>60.057000000000002</v>
      </c>
      <c r="E65" s="23">
        <v>5000</v>
      </c>
      <c r="F65" s="40">
        <v>37807</v>
      </c>
      <c r="G65" s="40">
        <v>29116</v>
      </c>
      <c r="H65" s="72">
        <v>1</v>
      </c>
      <c r="I65" s="85">
        <f t="shared" si="0"/>
        <v>10278.28934460167</v>
      </c>
      <c r="J65" s="49">
        <f t="shared" si="1"/>
        <v>7624.1018876866974</v>
      </c>
    </row>
    <row r="66" spans="1:10" x14ac:dyDescent="0.2">
      <c r="A66" s="66"/>
      <c r="B66" s="62"/>
      <c r="C66" s="57">
        <v>58</v>
      </c>
      <c r="D66" s="80">
        <f t="shared" si="2"/>
        <v>60.058</v>
      </c>
      <c r="E66" s="23">
        <v>5000</v>
      </c>
      <c r="F66" s="40">
        <v>37807</v>
      </c>
      <c r="G66" s="40">
        <v>29116</v>
      </c>
      <c r="H66" s="72">
        <v>1</v>
      </c>
      <c r="I66" s="85">
        <f t="shared" si="0"/>
        <v>10278.119790283155</v>
      </c>
      <c r="J66" s="49">
        <f t="shared" si="1"/>
        <v>7623.9761055513009</v>
      </c>
    </row>
    <row r="67" spans="1:10" x14ac:dyDescent="0.2">
      <c r="A67" s="66"/>
      <c r="B67" s="62"/>
      <c r="C67" s="57">
        <v>59</v>
      </c>
      <c r="D67" s="80">
        <f t="shared" si="2"/>
        <v>60.058999999999997</v>
      </c>
      <c r="E67" s="23">
        <v>5000</v>
      </c>
      <c r="F67" s="40">
        <v>37807</v>
      </c>
      <c r="G67" s="40">
        <v>29116</v>
      </c>
      <c r="H67" s="72">
        <v>1</v>
      </c>
      <c r="I67" s="85">
        <f t="shared" si="0"/>
        <v>10277.950241610899</v>
      </c>
      <c r="J67" s="49">
        <f t="shared" si="1"/>
        <v>7623.850327604523</v>
      </c>
    </row>
    <row r="68" spans="1:10" x14ac:dyDescent="0.2">
      <c r="A68" s="66"/>
      <c r="B68" s="62"/>
      <c r="C68" s="57">
        <v>60</v>
      </c>
      <c r="D68" s="80">
        <f t="shared" si="2"/>
        <v>60.06</v>
      </c>
      <c r="E68" s="23">
        <v>5000</v>
      </c>
      <c r="F68" s="40">
        <v>37807</v>
      </c>
      <c r="G68" s="40">
        <v>29116</v>
      </c>
      <c r="H68" s="72">
        <v>1</v>
      </c>
      <c r="I68" s="85">
        <f t="shared" si="0"/>
        <v>10277.780698584616</v>
      </c>
      <c r="J68" s="49">
        <f t="shared" si="1"/>
        <v>7623.7245538461539</v>
      </c>
    </row>
    <row r="69" spans="1:10" x14ac:dyDescent="0.2">
      <c r="A69" s="66"/>
      <c r="B69" s="62"/>
      <c r="C69" s="57">
        <v>61</v>
      </c>
      <c r="D69" s="80">
        <f t="shared" si="2"/>
        <v>60.061</v>
      </c>
      <c r="E69" s="23">
        <v>5000</v>
      </c>
      <c r="F69" s="40">
        <v>37807</v>
      </c>
      <c r="G69" s="40">
        <v>29116</v>
      </c>
      <c r="H69" s="72">
        <v>1</v>
      </c>
      <c r="I69" s="85">
        <f t="shared" si="0"/>
        <v>10277.611161204029</v>
      </c>
      <c r="J69" s="49">
        <f t="shared" si="1"/>
        <v>7623.598784275986</v>
      </c>
    </row>
    <row r="70" spans="1:10" x14ac:dyDescent="0.2">
      <c r="A70" s="66"/>
      <c r="B70" s="62"/>
      <c r="C70" s="57">
        <v>62</v>
      </c>
      <c r="D70" s="80">
        <f t="shared" si="2"/>
        <v>60.061999999999998</v>
      </c>
      <c r="E70" s="23">
        <v>5000</v>
      </c>
      <c r="F70" s="40">
        <v>37807</v>
      </c>
      <c r="G70" s="40">
        <v>29116</v>
      </c>
      <c r="H70" s="72">
        <v>1</v>
      </c>
      <c r="I70" s="85">
        <f t="shared" si="0"/>
        <v>10277.44162946886</v>
      </c>
      <c r="J70" s="49">
        <f t="shared" si="1"/>
        <v>7623.473018893812</v>
      </c>
    </row>
    <row r="71" spans="1:10" x14ac:dyDescent="0.2">
      <c r="A71" s="66"/>
      <c r="B71" s="62"/>
      <c r="C71" s="57">
        <v>63</v>
      </c>
      <c r="D71" s="80">
        <f t="shared" si="2"/>
        <v>60.063000000000002</v>
      </c>
      <c r="E71" s="23">
        <v>5000</v>
      </c>
      <c r="F71" s="40">
        <v>37807</v>
      </c>
      <c r="G71" s="40">
        <v>29116</v>
      </c>
      <c r="H71" s="72">
        <v>1</v>
      </c>
      <c r="I71" s="85">
        <f t="shared" si="0"/>
        <v>10277.272103378815</v>
      </c>
      <c r="J71" s="49">
        <f t="shared" si="1"/>
        <v>7623.3472576994163</v>
      </c>
    </row>
    <row r="72" spans="1:10" x14ac:dyDescent="0.2">
      <c r="A72" s="66"/>
      <c r="B72" s="62"/>
      <c r="C72" s="57">
        <v>64</v>
      </c>
      <c r="D72" s="80">
        <f t="shared" si="2"/>
        <v>60.064</v>
      </c>
      <c r="E72" s="23">
        <v>5000</v>
      </c>
      <c r="F72" s="40">
        <v>37807</v>
      </c>
      <c r="G72" s="40">
        <v>29116</v>
      </c>
      <c r="H72" s="72">
        <v>1</v>
      </c>
      <c r="I72" s="85">
        <f t="shared" si="0"/>
        <v>10277.102582933618</v>
      </c>
      <c r="J72" s="49">
        <f t="shared" si="1"/>
        <v>7623.2215006925944</v>
      </c>
    </row>
    <row r="73" spans="1:10" x14ac:dyDescent="0.2">
      <c r="A73" s="66"/>
      <c r="B73" s="62"/>
      <c r="C73" s="57">
        <v>65</v>
      </c>
      <c r="D73" s="80">
        <f t="shared" si="2"/>
        <v>60.064999999999998</v>
      </c>
      <c r="E73" s="23">
        <v>5000</v>
      </c>
      <c r="F73" s="40">
        <v>37807</v>
      </c>
      <c r="G73" s="40">
        <v>29116</v>
      </c>
      <c r="H73" s="72">
        <v>1</v>
      </c>
      <c r="I73" s="85">
        <f t="shared" si="0"/>
        <v>10276.933068132992</v>
      </c>
      <c r="J73" s="49">
        <f t="shared" ref="J73:J108" si="3">12*(1/D73*F73+1/E73*G73)</f>
        <v>7623.0957478731389</v>
      </c>
    </row>
    <row r="74" spans="1:10" x14ac:dyDescent="0.2">
      <c r="A74" s="66"/>
      <c r="B74" s="62"/>
      <c r="C74" s="57">
        <v>66</v>
      </c>
      <c r="D74" s="80">
        <f t="shared" si="2"/>
        <v>60.066000000000003</v>
      </c>
      <c r="E74" s="23">
        <v>5000</v>
      </c>
      <c r="F74" s="40">
        <v>37807</v>
      </c>
      <c r="G74" s="40">
        <v>29116</v>
      </c>
      <c r="H74" s="72">
        <v>1</v>
      </c>
      <c r="I74" s="85">
        <f t="shared" ref="I74:I137" si="4">12*1.348*(1/D74*F74+1/E74*G74)+H74</f>
        <v>10276.763558976647</v>
      </c>
      <c r="J74" s="49">
        <f t="shared" si="3"/>
        <v>7622.969999240835</v>
      </c>
    </row>
    <row r="75" spans="1:10" x14ac:dyDescent="0.2">
      <c r="A75" s="66"/>
      <c r="B75" s="62"/>
      <c r="C75" s="57">
        <v>67</v>
      </c>
      <c r="D75" s="80">
        <f t="shared" ref="D75:D138" si="5">0.001*C75+60</f>
        <v>60.067</v>
      </c>
      <c r="E75" s="23">
        <v>5000</v>
      </c>
      <c r="F75" s="40">
        <v>37807</v>
      </c>
      <c r="G75" s="40">
        <v>29116</v>
      </c>
      <c r="H75" s="72">
        <v>1</v>
      </c>
      <c r="I75" s="85">
        <f t="shared" si="4"/>
        <v>10276.594055464306</v>
      </c>
      <c r="J75" s="49">
        <f t="shared" si="3"/>
        <v>7622.8442547954783</v>
      </c>
    </row>
    <row r="76" spans="1:10" x14ac:dyDescent="0.2">
      <c r="A76" s="66"/>
      <c r="B76" s="62"/>
      <c r="C76" s="57">
        <v>68</v>
      </c>
      <c r="D76" s="80">
        <f t="shared" si="5"/>
        <v>60.067999999999998</v>
      </c>
      <c r="E76" s="23">
        <v>5000</v>
      </c>
      <c r="F76" s="40">
        <v>37807</v>
      </c>
      <c r="G76" s="40">
        <v>29116</v>
      </c>
      <c r="H76" s="72">
        <v>1</v>
      </c>
      <c r="I76" s="85">
        <f t="shared" si="4"/>
        <v>10276.424557595688</v>
      </c>
      <c r="J76" s="49">
        <f t="shared" si="3"/>
        <v>7622.7185145368603</v>
      </c>
    </row>
    <row r="77" spans="1:10" x14ac:dyDescent="0.2">
      <c r="A77" s="66"/>
      <c r="B77" s="62"/>
      <c r="C77" s="57">
        <v>69</v>
      </c>
      <c r="D77" s="80">
        <f t="shared" si="5"/>
        <v>60.069000000000003</v>
      </c>
      <c r="E77" s="23">
        <v>5000</v>
      </c>
      <c r="F77" s="40">
        <v>37807</v>
      </c>
      <c r="G77" s="40">
        <v>29116</v>
      </c>
      <c r="H77" s="72">
        <v>1</v>
      </c>
      <c r="I77" s="85">
        <f t="shared" si="4"/>
        <v>10276.255065370506</v>
      </c>
      <c r="J77" s="49">
        <f t="shared" si="3"/>
        <v>7622.5927784647665</v>
      </c>
    </row>
    <row r="78" spans="1:10" x14ac:dyDescent="0.2">
      <c r="A78" s="66"/>
      <c r="B78" s="62"/>
      <c r="C78" s="57">
        <v>70</v>
      </c>
      <c r="D78" s="80">
        <f t="shared" si="5"/>
        <v>60.07</v>
      </c>
      <c r="E78" s="23">
        <v>5000</v>
      </c>
      <c r="F78" s="40">
        <v>37807</v>
      </c>
      <c r="G78" s="40">
        <v>29116</v>
      </c>
      <c r="H78" s="72">
        <v>1</v>
      </c>
      <c r="I78" s="85">
        <f t="shared" si="4"/>
        <v>10276.085578788483</v>
      </c>
      <c r="J78" s="49">
        <f t="shared" si="3"/>
        <v>7622.4670465789923</v>
      </c>
    </row>
    <row r="79" spans="1:10" x14ac:dyDescent="0.2">
      <c r="A79" s="66"/>
      <c r="B79" s="62"/>
      <c r="C79" s="57">
        <v>71</v>
      </c>
      <c r="D79" s="80">
        <f t="shared" si="5"/>
        <v>60.070999999999998</v>
      </c>
      <c r="E79" s="23">
        <v>5000</v>
      </c>
      <c r="F79" s="40">
        <v>37807</v>
      </c>
      <c r="G79" s="40">
        <v>29116</v>
      </c>
      <c r="H79" s="72">
        <v>1</v>
      </c>
      <c r="I79" s="85">
        <f t="shared" si="4"/>
        <v>10275.916097849335</v>
      </c>
      <c r="J79" s="49">
        <f t="shared" si="3"/>
        <v>7622.3413188793274</v>
      </c>
    </row>
    <row r="80" spans="1:10" x14ac:dyDescent="0.2">
      <c r="A80" s="66"/>
      <c r="B80" s="62"/>
      <c r="C80" s="57">
        <v>72</v>
      </c>
      <c r="D80" s="80">
        <f t="shared" si="5"/>
        <v>60.072000000000003</v>
      </c>
      <c r="E80" s="23">
        <v>5000</v>
      </c>
      <c r="F80" s="40">
        <v>37807</v>
      </c>
      <c r="G80" s="40">
        <v>29116</v>
      </c>
      <c r="H80" s="72">
        <v>1</v>
      </c>
      <c r="I80" s="85">
        <f t="shared" si="4"/>
        <v>10275.746622552779</v>
      </c>
      <c r="J80" s="49">
        <f t="shared" si="3"/>
        <v>7622.215595365562</v>
      </c>
    </row>
    <row r="81" spans="1:10" x14ac:dyDescent="0.2">
      <c r="A81" s="66"/>
      <c r="B81" s="62"/>
      <c r="C81" s="57">
        <v>73</v>
      </c>
      <c r="D81" s="80">
        <f t="shared" si="5"/>
        <v>60.073</v>
      </c>
      <c r="E81" s="23">
        <v>5000</v>
      </c>
      <c r="F81" s="40">
        <v>37807</v>
      </c>
      <c r="G81" s="40">
        <v>29116</v>
      </c>
      <c r="H81" s="72">
        <v>1</v>
      </c>
      <c r="I81" s="85">
        <f t="shared" si="4"/>
        <v>10275.577152898535</v>
      </c>
      <c r="J81" s="49">
        <f t="shared" si="3"/>
        <v>7622.0898760374885</v>
      </c>
    </row>
    <row r="82" spans="1:10" x14ac:dyDescent="0.2">
      <c r="A82" s="66"/>
      <c r="B82" s="62"/>
      <c r="C82" s="57">
        <v>74</v>
      </c>
      <c r="D82" s="80">
        <f t="shared" si="5"/>
        <v>60.073999999999998</v>
      </c>
      <c r="E82" s="23">
        <v>5000</v>
      </c>
      <c r="F82" s="40">
        <v>37807</v>
      </c>
      <c r="G82" s="40">
        <v>29116</v>
      </c>
      <c r="H82" s="72">
        <v>1</v>
      </c>
      <c r="I82" s="85">
        <f t="shared" si="4"/>
        <v>10275.407688886324</v>
      </c>
      <c r="J82" s="49">
        <f t="shared" si="3"/>
        <v>7621.9641608948978</v>
      </c>
    </row>
    <row r="83" spans="1:10" x14ac:dyDescent="0.2">
      <c r="A83" s="66"/>
      <c r="B83" s="62"/>
      <c r="C83" s="57">
        <v>75</v>
      </c>
      <c r="D83" s="80">
        <f t="shared" si="5"/>
        <v>60.075000000000003</v>
      </c>
      <c r="E83" s="23">
        <v>5000</v>
      </c>
      <c r="F83" s="40">
        <v>37807</v>
      </c>
      <c r="G83" s="40">
        <v>29116</v>
      </c>
      <c r="H83" s="72">
        <v>1</v>
      </c>
      <c r="I83" s="85">
        <f t="shared" si="4"/>
        <v>10275.238230515857</v>
      </c>
      <c r="J83" s="49">
        <f t="shared" si="3"/>
        <v>7621.8384499375779</v>
      </c>
    </row>
    <row r="84" spans="1:10" x14ac:dyDescent="0.2">
      <c r="A84" s="66"/>
      <c r="B84" s="62"/>
      <c r="C84" s="57">
        <v>76</v>
      </c>
      <c r="D84" s="80">
        <f t="shared" si="5"/>
        <v>60.076000000000001</v>
      </c>
      <c r="E84" s="23">
        <v>5000</v>
      </c>
      <c r="F84" s="40">
        <v>37807</v>
      </c>
      <c r="G84" s="40">
        <v>29116</v>
      </c>
      <c r="H84" s="72">
        <v>1</v>
      </c>
      <c r="I84" s="85">
        <f t="shared" si="4"/>
        <v>10275.068777786859</v>
      </c>
      <c r="J84" s="49">
        <f t="shared" si="3"/>
        <v>7621.7127431653244</v>
      </c>
    </row>
    <row r="85" spans="1:10" x14ac:dyDescent="0.2">
      <c r="A85" s="66"/>
      <c r="B85" s="62"/>
      <c r="C85" s="57">
        <v>77</v>
      </c>
      <c r="D85" s="80">
        <f t="shared" si="5"/>
        <v>60.076999999999998</v>
      </c>
      <c r="E85" s="23">
        <v>5000</v>
      </c>
      <c r="F85" s="40">
        <v>37807</v>
      </c>
      <c r="G85" s="40">
        <v>29116</v>
      </c>
      <c r="H85" s="72">
        <v>1</v>
      </c>
      <c r="I85" s="85">
        <f t="shared" si="4"/>
        <v>10274.899330699045</v>
      </c>
      <c r="J85" s="49">
        <f t="shared" si="3"/>
        <v>7621.587040577926</v>
      </c>
    </row>
    <row r="86" spans="1:10" x14ac:dyDescent="0.2">
      <c r="A86" s="66"/>
      <c r="B86" s="62"/>
      <c r="C86" s="57">
        <v>78</v>
      </c>
      <c r="D86" s="80">
        <f t="shared" si="5"/>
        <v>60.078000000000003</v>
      </c>
      <c r="E86" s="23">
        <v>5000</v>
      </c>
      <c r="F86" s="40">
        <v>37807</v>
      </c>
      <c r="G86" s="40">
        <v>29116</v>
      </c>
      <c r="H86" s="72">
        <v>1</v>
      </c>
      <c r="I86" s="85">
        <f t="shared" si="4"/>
        <v>10274.729889252134</v>
      </c>
      <c r="J86" s="49">
        <f t="shared" si="3"/>
        <v>7621.4613421751728</v>
      </c>
    </row>
    <row r="87" spans="1:10" x14ac:dyDescent="0.2">
      <c r="A87" s="66"/>
      <c r="B87" s="62"/>
      <c r="C87" s="57">
        <v>79</v>
      </c>
      <c r="D87" s="80">
        <f t="shared" si="5"/>
        <v>60.079000000000001</v>
      </c>
      <c r="E87" s="23">
        <v>5000</v>
      </c>
      <c r="F87" s="40">
        <v>37807</v>
      </c>
      <c r="G87" s="40">
        <v>29116</v>
      </c>
      <c r="H87" s="72">
        <v>1</v>
      </c>
      <c r="I87" s="85">
        <f t="shared" si="4"/>
        <v>10274.560453445843</v>
      </c>
      <c r="J87" s="49">
        <f t="shared" si="3"/>
        <v>7621.3356479568556</v>
      </c>
    </row>
    <row r="88" spans="1:10" x14ac:dyDescent="0.2">
      <c r="A88" s="66"/>
      <c r="B88" s="62"/>
      <c r="C88" s="57">
        <v>80</v>
      </c>
      <c r="D88" s="80">
        <f t="shared" si="5"/>
        <v>60.08</v>
      </c>
      <c r="E88" s="23">
        <v>5000</v>
      </c>
      <c r="F88" s="40">
        <v>37807</v>
      </c>
      <c r="G88" s="40">
        <v>29116</v>
      </c>
      <c r="H88" s="72">
        <v>1</v>
      </c>
      <c r="I88" s="85">
        <f t="shared" si="4"/>
        <v>10274.391023279895</v>
      </c>
      <c r="J88" s="49">
        <f t="shared" si="3"/>
        <v>7621.2099579227706</v>
      </c>
    </row>
    <row r="89" spans="1:10" x14ac:dyDescent="0.2">
      <c r="A89" s="66"/>
      <c r="B89" s="62"/>
      <c r="C89" s="57">
        <v>81</v>
      </c>
      <c r="D89" s="80">
        <f t="shared" si="5"/>
        <v>60.081000000000003</v>
      </c>
      <c r="E89" s="23">
        <v>5000</v>
      </c>
      <c r="F89" s="40">
        <v>37807</v>
      </c>
      <c r="G89" s="40">
        <v>29116</v>
      </c>
      <c r="H89" s="72">
        <v>1</v>
      </c>
      <c r="I89" s="85">
        <f t="shared" si="4"/>
        <v>10274.221598754004</v>
      </c>
      <c r="J89" s="49">
        <f t="shared" si="3"/>
        <v>7621.0842720727023</v>
      </c>
    </row>
    <row r="90" spans="1:10" x14ac:dyDescent="0.2">
      <c r="A90" s="66"/>
      <c r="B90" s="62"/>
      <c r="C90" s="57">
        <v>82</v>
      </c>
      <c r="D90" s="80">
        <f t="shared" si="5"/>
        <v>60.082000000000001</v>
      </c>
      <c r="E90" s="23">
        <v>5000</v>
      </c>
      <c r="F90" s="40">
        <v>37807</v>
      </c>
      <c r="G90" s="40">
        <v>29116</v>
      </c>
      <c r="H90" s="72">
        <v>1</v>
      </c>
      <c r="I90" s="85">
        <f t="shared" si="4"/>
        <v>10274.052179867889</v>
      </c>
      <c r="J90" s="49">
        <f t="shared" si="3"/>
        <v>7620.9585904064452</v>
      </c>
    </row>
    <row r="91" spans="1:10" x14ac:dyDescent="0.2">
      <c r="A91" s="66"/>
      <c r="B91" s="62"/>
      <c r="C91" s="57">
        <v>83</v>
      </c>
      <c r="D91" s="80">
        <f t="shared" si="5"/>
        <v>60.082999999999998</v>
      </c>
      <c r="E91" s="23">
        <v>5000</v>
      </c>
      <c r="F91" s="40">
        <v>37807</v>
      </c>
      <c r="G91" s="40">
        <v>29116</v>
      </c>
      <c r="H91" s="72">
        <v>1</v>
      </c>
      <c r="I91" s="85">
        <f t="shared" si="4"/>
        <v>10273.882766621269</v>
      </c>
      <c r="J91" s="49">
        <f t="shared" si="3"/>
        <v>7620.8329129237891</v>
      </c>
    </row>
    <row r="92" spans="1:10" x14ac:dyDescent="0.2">
      <c r="A92" s="66"/>
      <c r="B92" s="62"/>
      <c r="C92" s="57">
        <v>84</v>
      </c>
      <c r="D92" s="80">
        <f t="shared" si="5"/>
        <v>60.084000000000003</v>
      </c>
      <c r="E92" s="23">
        <v>5000</v>
      </c>
      <c r="F92" s="40">
        <v>37807</v>
      </c>
      <c r="G92" s="40">
        <v>29116</v>
      </c>
      <c r="H92" s="72">
        <v>1</v>
      </c>
      <c r="I92" s="85">
        <f t="shared" si="4"/>
        <v>10273.713359013864</v>
      </c>
      <c r="J92" s="49">
        <f t="shared" si="3"/>
        <v>7620.7072396245267</v>
      </c>
    </row>
    <row r="93" spans="1:10" x14ac:dyDescent="0.2">
      <c r="A93" s="66"/>
      <c r="B93" s="62"/>
      <c r="C93" s="57">
        <v>85</v>
      </c>
      <c r="D93" s="80">
        <f t="shared" si="5"/>
        <v>60.085000000000001</v>
      </c>
      <c r="E93" s="23">
        <v>5000</v>
      </c>
      <c r="F93" s="40">
        <v>37807</v>
      </c>
      <c r="G93" s="40">
        <v>29116</v>
      </c>
      <c r="H93" s="72">
        <v>1</v>
      </c>
      <c r="I93" s="85">
        <f t="shared" si="4"/>
        <v>10273.543957045389</v>
      </c>
      <c r="J93" s="49">
        <f t="shared" si="3"/>
        <v>7620.5815705084478</v>
      </c>
    </row>
    <row r="94" spans="1:10" x14ac:dyDescent="0.2">
      <c r="A94" s="66"/>
      <c r="B94" s="62"/>
      <c r="C94" s="57">
        <v>86</v>
      </c>
      <c r="D94" s="80">
        <f t="shared" si="5"/>
        <v>60.085999999999999</v>
      </c>
      <c r="E94" s="23">
        <v>5000</v>
      </c>
      <c r="F94" s="40">
        <v>37807</v>
      </c>
      <c r="G94" s="40">
        <v>29116</v>
      </c>
      <c r="H94" s="72">
        <v>1</v>
      </c>
      <c r="I94" s="85">
        <f t="shared" si="4"/>
        <v>10273.374560715563</v>
      </c>
      <c r="J94" s="49">
        <f t="shared" si="3"/>
        <v>7620.4559055753425</v>
      </c>
    </row>
    <row r="95" spans="1:10" x14ac:dyDescent="0.2">
      <c r="A95" s="66"/>
      <c r="B95" s="62"/>
      <c r="C95" s="57">
        <v>87</v>
      </c>
      <c r="D95" s="80">
        <f t="shared" si="5"/>
        <v>60.087000000000003</v>
      </c>
      <c r="E95" s="23">
        <v>5000</v>
      </c>
      <c r="F95" s="40">
        <v>37807</v>
      </c>
      <c r="G95" s="40">
        <v>29116</v>
      </c>
      <c r="H95" s="72">
        <v>1</v>
      </c>
      <c r="I95" s="85">
        <f t="shared" si="4"/>
        <v>10273.205170024106</v>
      </c>
      <c r="J95" s="49">
        <f t="shared" si="3"/>
        <v>7620.3302448250033</v>
      </c>
    </row>
    <row r="96" spans="1:10" x14ac:dyDescent="0.2">
      <c r="A96" s="66"/>
      <c r="B96" s="62"/>
      <c r="C96" s="57">
        <v>88</v>
      </c>
      <c r="D96" s="80">
        <f t="shared" si="5"/>
        <v>60.088000000000001</v>
      </c>
      <c r="E96" s="23">
        <v>5000</v>
      </c>
      <c r="F96" s="40">
        <v>37807</v>
      </c>
      <c r="G96" s="40">
        <v>29116</v>
      </c>
      <c r="H96" s="72">
        <v>1</v>
      </c>
      <c r="I96" s="85">
        <f t="shared" si="4"/>
        <v>10273.035784970738</v>
      </c>
      <c r="J96" s="49">
        <f t="shared" si="3"/>
        <v>7620.2045882572229</v>
      </c>
    </row>
    <row r="97" spans="1:10" x14ac:dyDescent="0.2">
      <c r="A97" s="66"/>
      <c r="B97" s="62"/>
      <c r="C97" s="57">
        <v>89</v>
      </c>
      <c r="D97" s="80">
        <f t="shared" si="5"/>
        <v>60.088999999999999</v>
      </c>
      <c r="E97" s="23">
        <v>5000</v>
      </c>
      <c r="F97" s="40">
        <v>37807</v>
      </c>
      <c r="G97" s="40">
        <v>29116</v>
      </c>
      <c r="H97" s="72">
        <v>1</v>
      </c>
      <c r="I97" s="85">
        <f t="shared" si="4"/>
        <v>10272.866405555176</v>
      </c>
      <c r="J97" s="49">
        <f t="shared" si="3"/>
        <v>7620.0789358717911</v>
      </c>
    </row>
    <row r="98" spans="1:10" x14ac:dyDescent="0.2">
      <c r="A98" s="66"/>
      <c r="B98" s="62"/>
      <c r="C98" s="57">
        <v>90</v>
      </c>
      <c r="D98" s="80">
        <f t="shared" si="5"/>
        <v>60.09</v>
      </c>
      <c r="E98" s="23">
        <v>5000</v>
      </c>
      <c r="F98" s="40">
        <v>37807</v>
      </c>
      <c r="G98" s="40">
        <v>29116</v>
      </c>
      <c r="H98" s="72">
        <v>1</v>
      </c>
      <c r="I98" s="85">
        <f t="shared" si="4"/>
        <v>10272.697031777134</v>
      </c>
      <c r="J98" s="49">
        <f t="shared" si="3"/>
        <v>7619.9532876684971</v>
      </c>
    </row>
    <row r="99" spans="1:10" x14ac:dyDescent="0.2">
      <c r="A99" s="66"/>
      <c r="B99" s="62"/>
      <c r="C99" s="57">
        <v>91</v>
      </c>
      <c r="D99" s="80">
        <f t="shared" si="5"/>
        <v>60.091000000000001</v>
      </c>
      <c r="E99" s="23">
        <v>5000</v>
      </c>
      <c r="F99" s="40">
        <v>37807</v>
      </c>
      <c r="G99" s="40">
        <v>29116</v>
      </c>
      <c r="H99" s="72">
        <v>1</v>
      </c>
      <c r="I99" s="85">
        <f t="shared" si="4"/>
        <v>10272.527663636341</v>
      </c>
      <c r="J99" s="49">
        <f t="shared" si="3"/>
        <v>7619.827643647136</v>
      </c>
    </row>
    <row r="100" spans="1:10" x14ac:dyDescent="0.2">
      <c r="A100" s="66"/>
      <c r="B100" s="62"/>
      <c r="C100" s="57">
        <v>92</v>
      </c>
      <c r="D100" s="80">
        <f t="shared" si="5"/>
        <v>60.091999999999999</v>
      </c>
      <c r="E100" s="23">
        <v>5000</v>
      </c>
      <c r="F100" s="40">
        <v>37807</v>
      </c>
      <c r="G100" s="40">
        <v>29116</v>
      </c>
      <c r="H100" s="72">
        <v>1</v>
      </c>
      <c r="I100" s="85">
        <f t="shared" si="4"/>
        <v>10272.358301132506</v>
      </c>
      <c r="J100" s="49">
        <f t="shared" si="3"/>
        <v>7619.702003807497</v>
      </c>
    </row>
    <row r="101" spans="1:10" x14ac:dyDescent="0.2">
      <c r="A101" s="66"/>
      <c r="B101" s="62"/>
      <c r="C101" s="57">
        <v>93</v>
      </c>
      <c r="D101" s="80">
        <f t="shared" si="5"/>
        <v>60.093000000000004</v>
      </c>
      <c r="E101" s="23">
        <v>5000</v>
      </c>
      <c r="F101" s="40">
        <v>37807</v>
      </c>
      <c r="G101" s="40">
        <v>29116</v>
      </c>
      <c r="H101" s="72">
        <v>1</v>
      </c>
      <c r="I101" s="85">
        <f t="shared" si="4"/>
        <v>10272.18894426535</v>
      </c>
      <c r="J101" s="49">
        <f t="shared" si="3"/>
        <v>7619.5763681493681</v>
      </c>
    </row>
    <row r="102" spans="1:10" x14ac:dyDescent="0.2">
      <c r="A102" s="66"/>
      <c r="B102" s="62"/>
      <c r="C102" s="57">
        <v>94</v>
      </c>
      <c r="D102" s="80">
        <f t="shared" si="5"/>
        <v>60.094000000000001</v>
      </c>
      <c r="E102" s="23">
        <v>5000</v>
      </c>
      <c r="F102" s="40">
        <v>37807</v>
      </c>
      <c r="G102" s="40">
        <v>29116</v>
      </c>
      <c r="H102" s="72">
        <v>1</v>
      </c>
      <c r="I102" s="85">
        <f t="shared" si="4"/>
        <v>10272.019593034594</v>
      </c>
      <c r="J102" s="49">
        <f t="shared" si="3"/>
        <v>7619.4507366725475</v>
      </c>
    </row>
    <row r="103" spans="1:10" x14ac:dyDescent="0.2">
      <c r="A103" s="66"/>
      <c r="B103" s="62"/>
      <c r="C103" s="57">
        <v>95</v>
      </c>
      <c r="D103" s="80">
        <f t="shared" si="5"/>
        <v>60.094999999999999</v>
      </c>
      <c r="E103" s="23">
        <v>5000</v>
      </c>
      <c r="F103" s="40">
        <v>37807</v>
      </c>
      <c r="G103" s="40">
        <v>29116</v>
      </c>
      <c r="H103" s="72">
        <v>1</v>
      </c>
      <c r="I103" s="85">
        <f t="shared" si="4"/>
        <v>10271.850247439956</v>
      </c>
      <c r="J103" s="49">
        <f t="shared" si="3"/>
        <v>7619.3251093768204</v>
      </c>
    </row>
    <row r="104" spans="1:10" x14ac:dyDescent="0.2">
      <c r="A104" s="66"/>
      <c r="B104" s="62"/>
      <c r="C104" s="57">
        <v>96</v>
      </c>
      <c r="D104" s="80">
        <f t="shared" si="5"/>
        <v>60.095999999999997</v>
      </c>
      <c r="E104" s="23">
        <v>5000</v>
      </c>
      <c r="F104" s="40">
        <v>37807</v>
      </c>
      <c r="G104" s="40">
        <v>29116</v>
      </c>
      <c r="H104" s="72">
        <v>1</v>
      </c>
      <c r="I104" s="85">
        <f t="shared" si="4"/>
        <v>10271.680907481152</v>
      </c>
      <c r="J104" s="49">
        <f t="shared" si="3"/>
        <v>7619.1994862619813</v>
      </c>
    </row>
    <row r="105" spans="1:10" x14ac:dyDescent="0.2">
      <c r="A105" s="66"/>
      <c r="B105" s="62"/>
      <c r="C105" s="57">
        <v>97</v>
      </c>
      <c r="D105" s="80">
        <f t="shared" si="5"/>
        <v>60.097000000000001</v>
      </c>
      <c r="E105" s="23">
        <v>5000</v>
      </c>
      <c r="F105" s="40">
        <v>37807</v>
      </c>
      <c r="G105" s="40">
        <v>29116</v>
      </c>
      <c r="H105" s="72">
        <v>1</v>
      </c>
      <c r="I105" s="85">
        <f t="shared" si="4"/>
        <v>10271.511573157903</v>
      </c>
      <c r="J105" s="49">
        <f t="shared" si="3"/>
        <v>7619.0738673278202</v>
      </c>
    </row>
    <row r="106" spans="1:10" x14ac:dyDescent="0.2">
      <c r="A106" s="66"/>
      <c r="B106" s="62"/>
      <c r="C106" s="57">
        <v>98</v>
      </c>
      <c r="D106" s="80">
        <f t="shared" si="5"/>
        <v>60.097999999999999</v>
      </c>
      <c r="E106" s="23">
        <v>5000</v>
      </c>
      <c r="F106" s="40">
        <v>37807</v>
      </c>
      <c r="G106" s="40">
        <v>29116</v>
      </c>
      <c r="H106" s="72">
        <v>1</v>
      </c>
      <c r="I106" s="85">
        <f t="shared" si="4"/>
        <v>10271.342244469928</v>
      </c>
      <c r="J106" s="49">
        <f t="shared" si="3"/>
        <v>7618.9482525741296</v>
      </c>
    </row>
    <row r="107" spans="1:10" x14ac:dyDescent="0.2">
      <c r="A107" s="66"/>
      <c r="B107" s="62"/>
      <c r="C107" s="57">
        <v>99</v>
      </c>
      <c r="D107" s="80">
        <f t="shared" si="5"/>
        <v>60.098999999999997</v>
      </c>
      <c r="E107" s="23">
        <v>5000</v>
      </c>
      <c r="F107" s="40">
        <v>37807</v>
      </c>
      <c r="G107" s="40">
        <v>29116</v>
      </c>
      <c r="H107" s="72">
        <v>1</v>
      </c>
      <c r="I107" s="85">
        <f t="shared" si="4"/>
        <v>10271.172921416945</v>
      </c>
      <c r="J107" s="49">
        <f t="shared" si="3"/>
        <v>7618.8226420007004</v>
      </c>
    </row>
    <row r="108" spans="1:10" x14ac:dyDescent="0.2">
      <c r="A108" s="67"/>
      <c r="B108" s="63"/>
      <c r="C108" s="58">
        <v>100</v>
      </c>
      <c r="D108" s="80">
        <f t="shared" si="5"/>
        <v>60.1</v>
      </c>
      <c r="E108" s="23">
        <v>5000</v>
      </c>
      <c r="F108" s="40">
        <v>37807</v>
      </c>
      <c r="G108" s="40">
        <v>29116</v>
      </c>
      <c r="H108" s="73">
        <v>1</v>
      </c>
      <c r="I108" s="85">
        <f t="shared" si="4"/>
        <v>10271.00360399867</v>
      </c>
      <c r="J108" s="75">
        <f t="shared" si="3"/>
        <v>7618.6970356073216</v>
      </c>
    </row>
    <row r="109" spans="1:10" x14ac:dyDescent="0.2">
      <c r="A109" s="68"/>
      <c r="B109" s="64"/>
      <c r="C109" s="59">
        <f>C108+1</f>
        <v>101</v>
      </c>
      <c r="D109" s="80">
        <f t="shared" si="5"/>
        <v>60.100999999999999</v>
      </c>
      <c r="E109" s="23">
        <v>5000</v>
      </c>
      <c r="F109" s="40">
        <v>37807</v>
      </c>
      <c r="G109" s="40">
        <v>29116</v>
      </c>
      <c r="H109" s="73">
        <v>1</v>
      </c>
      <c r="I109" s="85">
        <f t="shared" si="4"/>
        <v>10270.834292214826</v>
      </c>
      <c r="J109" s="76">
        <f t="shared" ref="J109:J172" si="6">12*(1/D109*F109+1/E109*G109)</f>
        <v>7618.5714333937867</v>
      </c>
    </row>
    <row r="110" spans="1:10" x14ac:dyDescent="0.2">
      <c r="A110" s="68"/>
      <c r="B110" s="64"/>
      <c r="C110" s="59">
        <f t="shared" ref="C110:C173" si="7">C109+1</f>
        <v>102</v>
      </c>
      <c r="D110" s="80">
        <f t="shared" si="5"/>
        <v>60.101999999999997</v>
      </c>
      <c r="E110" s="23">
        <v>5000</v>
      </c>
      <c r="F110" s="40">
        <v>37807</v>
      </c>
      <c r="G110" s="40">
        <v>29116</v>
      </c>
      <c r="H110" s="72">
        <v>1</v>
      </c>
      <c r="I110" s="85">
        <f t="shared" si="4"/>
        <v>10270.664986065131</v>
      </c>
      <c r="J110" s="76">
        <f t="shared" si="6"/>
        <v>7618.4458353598884</v>
      </c>
    </row>
    <row r="111" spans="1:10" x14ac:dyDescent="0.2">
      <c r="A111" s="68"/>
      <c r="B111" s="64"/>
      <c r="C111" s="59">
        <f t="shared" si="7"/>
        <v>103</v>
      </c>
      <c r="D111" s="80">
        <f t="shared" si="5"/>
        <v>60.103000000000002</v>
      </c>
      <c r="E111" s="23">
        <v>5000</v>
      </c>
      <c r="F111" s="40">
        <v>37807</v>
      </c>
      <c r="G111" s="40">
        <v>29116</v>
      </c>
      <c r="H111" s="72">
        <v>1</v>
      </c>
      <c r="I111" s="85">
        <f t="shared" si="4"/>
        <v>10270.495685549302</v>
      </c>
      <c r="J111" s="76">
        <f t="shared" si="6"/>
        <v>7618.3202415054166</v>
      </c>
    </row>
    <row r="112" spans="1:10" x14ac:dyDescent="0.2">
      <c r="A112" s="68"/>
      <c r="B112" s="64"/>
      <c r="C112" s="59">
        <f t="shared" si="7"/>
        <v>104</v>
      </c>
      <c r="D112" s="80">
        <f t="shared" si="5"/>
        <v>60.103999999999999</v>
      </c>
      <c r="E112" s="23">
        <v>5000</v>
      </c>
      <c r="F112" s="40">
        <v>37807</v>
      </c>
      <c r="G112" s="40">
        <v>29116</v>
      </c>
      <c r="H112" s="72">
        <v>1</v>
      </c>
      <c r="I112" s="85">
        <f t="shared" si="4"/>
        <v>10270.326390667058</v>
      </c>
      <c r="J112" s="76">
        <f t="shared" si="6"/>
        <v>7618.1946518301611</v>
      </c>
    </row>
    <row r="113" spans="1:10" x14ac:dyDescent="0.2">
      <c r="A113" s="68"/>
      <c r="B113" s="64"/>
      <c r="C113" s="59">
        <f t="shared" si="7"/>
        <v>105</v>
      </c>
      <c r="D113" s="80">
        <f t="shared" si="5"/>
        <v>60.104999999999997</v>
      </c>
      <c r="E113" s="23">
        <v>5000</v>
      </c>
      <c r="F113" s="40">
        <v>37807</v>
      </c>
      <c r="G113" s="40">
        <v>29116</v>
      </c>
      <c r="H113" s="72">
        <v>1</v>
      </c>
      <c r="I113" s="85">
        <f t="shared" si="4"/>
        <v>10270.157101418121</v>
      </c>
      <c r="J113" s="76">
        <f t="shared" si="6"/>
        <v>7618.0690663339155</v>
      </c>
    </row>
    <row r="114" spans="1:10" x14ac:dyDescent="0.2">
      <c r="A114" s="68"/>
      <c r="B114" s="64"/>
      <c r="C114" s="59">
        <f t="shared" si="7"/>
        <v>106</v>
      </c>
      <c r="D114" s="80">
        <f t="shared" si="5"/>
        <v>60.106000000000002</v>
      </c>
      <c r="E114" s="23">
        <v>5000</v>
      </c>
      <c r="F114" s="40">
        <v>37807</v>
      </c>
      <c r="G114" s="40">
        <v>29116</v>
      </c>
      <c r="H114" s="72">
        <v>1</v>
      </c>
      <c r="I114" s="85">
        <f t="shared" si="4"/>
        <v>10269.987817802206</v>
      </c>
      <c r="J114" s="76">
        <f t="shared" si="6"/>
        <v>7617.9434850164726</v>
      </c>
    </row>
    <row r="115" spans="1:10" x14ac:dyDescent="0.2">
      <c r="A115" s="68"/>
      <c r="B115" s="64"/>
      <c r="C115" s="59">
        <f t="shared" si="7"/>
        <v>107</v>
      </c>
      <c r="D115" s="80">
        <f t="shared" si="5"/>
        <v>60.106999999999999</v>
      </c>
      <c r="E115" s="23">
        <v>5000</v>
      </c>
      <c r="F115" s="40">
        <v>37807</v>
      </c>
      <c r="G115" s="40">
        <v>29116</v>
      </c>
      <c r="H115" s="72">
        <v>1</v>
      </c>
      <c r="I115" s="85">
        <f t="shared" si="4"/>
        <v>10269.818539819031</v>
      </c>
      <c r="J115" s="76">
        <f t="shared" si="6"/>
        <v>7617.8179078776184</v>
      </c>
    </row>
    <row r="116" spans="1:10" x14ac:dyDescent="0.2">
      <c r="A116" s="68"/>
      <c r="B116" s="64"/>
      <c r="C116" s="59">
        <f t="shared" si="7"/>
        <v>108</v>
      </c>
      <c r="D116" s="80">
        <f t="shared" si="5"/>
        <v>60.107999999999997</v>
      </c>
      <c r="E116" s="23">
        <v>5000</v>
      </c>
      <c r="F116" s="40">
        <v>37807</v>
      </c>
      <c r="G116" s="40">
        <v>29116</v>
      </c>
      <c r="H116" s="72">
        <v>1</v>
      </c>
      <c r="I116" s="85">
        <f t="shared" si="4"/>
        <v>10269.64926746832</v>
      </c>
      <c r="J116" s="76">
        <f t="shared" si="6"/>
        <v>7617.6923349171502</v>
      </c>
    </row>
    <row r="117" spans="1:10" x14ac:dyDescent="0.2">
      <c r="A117" s="68"/>
      <c r="B117" s="64"/>
      <c r="C117" s="59">
        <f t="shared" si="7"/>
        <v>109</v>
      </c>
      <c r="D117" s="80">
        <f t="shared" si="5"/>
        <v>60.109000000000002</v>
      </c>
      <c r="E117" s="23">
        <v>5000</v>
      </c>
      <c r="F117" s="40">
        <v>37807</v>
      </c>
      <c r="G117" s="40">
        <v>29116</v>
      </c>
      <c r="H117" s="72">
        <v>1</v>
      </c>
      <c r="I117" s="85">
        <f t="shared" si="4"/>
        <v>10269.480000749785</v>
      </c>
      <c r="J117" s="76">
        <f t="shared" si="6"/>
        <v>7617.5667661348543</v>
      </c>
    </row>
    <row r="118" spans="1:10" x14ac:dyDescent="0.2">
      <c r="A118" s="68"/>
      <c r="B118" s="64"/>
      <c r="C118" s="59">
        <f t="shared" si="7"/>
        <v>110</v>
      </c>
      <c r="D118" s="80">
        <f t="shared" si="5"/>
        <v>60.11</v>
      </c>
      <c r="E118" s="23">
        <v>5000</v>
      </c>
      <c r="F118" s="40">
        <v>37807</v>
      </c>
      <c r="G118" s="40">
        <v>29116</v>
      </c>
      <c r="H118" s="72">
        <v>1</v>
      </c>
      <c r="I118" s="85">
        <f t="shared" si="4"/>
        <v>10269.310739663153</v>
      </c>
      <c r="J118" s="76">
        <f t="shared" si="6"/>
        <v>7617.4412015305279</v>
      </c>
    </row>
    <row r="119" spans="1:10" x14ac:dyDescent="0.2">
      <c r="A119" s="68"/>
      <c r="B119" s="64"/>
      <c r="C119" s="59">
        <f t="shared" si="7"/>
        <v>111</v>
      </c>
      <c r="D119" s="80">
        <f t="shared" si="5"/>
        <v>60.110999999999997</v>
      </c>
      <c r="E119" s="23">
        <v>5000</v>
      </c>
      <c r="F119" s="40">
        <v>37807</v>
      </c>
      <c r="G119" s="40">
        <v>29116</v>
      </c>
      <c r="H119" s="72">
        <v>1</v>
      </c>
      <c r="I119" s="85">
        <f t="shared" si="4"/>
        <v>10269.141484208138</v>
      </c>
      <c r="J119" s="76">
        <f t="shared" si="6"/>
        <v>7617.3156411039581</v>
      </c>
    </row>
    <row r="120" spans="1:10" x14ac:dyDescent="0.2">
      <c r="A120" s="68"/>
      <c r="B120" s="64"/>
      <c r="C120" s="59">
        <f t="shared" si="7"/>
        <v>112</v>
      </c>
      <c r="D120" s="80">
        <f t="shared" si="5"/>
        <v>60.112000000000002</v>
      </c>
      <c r="E120" s="23">
        <v>5000</v>
      </c>
      <c r="F120" s="40">
        <v>37807</v>
      </c>
      <c r="G120" s="40">
        <v>29116</v>
      </c>
      <c r="H120" s="72">
        <v>1</v>
      </c>
      <c r="I120" s="85">
        <f t="shared" si="4"/>
        <v>10268.972234384457</v>
      </c>
      <c r="J120" s="76">
        <f t="shared" si="6"/>
        <v>7617.1900848549376</v>
      </c>
    </row>
    <row r="121" spans="1:10" x14ac:dyDescent="0.2">
      <c r="A121" s="68"/>
      <c r="B121" s="64"/>
      <c r="C121" s="59">
        <f t="shared" si="7"/>
        <v>113</v>
      </c>
      <c r="D121" s="80">
        <f t="shared" si="5"/>
        <v>60.113</v>
      </c>
      <c r="E121" s="23">
        <v>5000</v>
      </c>
      <c r="F121" s="40">
        <v>37807</v>
      </c>
      <c r="G121" s="40">
        <v>29116</v>
      </c>
      <c r="H121" s="72">
        <v>1</v>
      </c>
      <c r="I121" s="85">
        <f t="shared" si="4"/>
        <v>10268.802990191836</v>
      </c>
      <c r="J121" s="76">
        <f t="shared" si="6"/>
        <v>7617.0645327832599</v>
      </c>
    </row>
    <row r="122" spans="1:10" x14ac:dyDescent="0.2">
      <c r="A122" s="68"/>
      <c r="B122" s="64"/>
      <c r="C122" s="59">
        <f t="shared" si="7"/>
        <v>114</v>
      </c>
      <c r="D122" s="80">
        <f t="shared" si="5"/>
        <v>60.113999999999997</v>
      </c>
      <c r="E122" s="23">
        <v>5000</v>
      </c>
      <c r="F122" s="40">
        <v>37807</v>
      </c>
      <c r="G122" s="40">
        <v>29116</v>
      </c>
      <c r="H122" s="72">
        <v>1</v>
      </c>
      <c r="I122" s="85">
        <f t="shared" si="4"/>
        <v>10268.633751629985</v>
      </c>
      <c r="J122" s="76">
        <f t="shared" si="6"/>
        <v>7616.9389848887122</v>
      </c>
    </row>
    <row r="123" spans="1:10" x14ac:dyDescent="0.2">
      <c r="A123" s="68"/>
      <c r="B123" s="64"/>
      <c r="C123" s="59">
        <f t="shared" si="7"/>
        <v>115</v>
      </c>
      <c r="D123" s="80">
        <f t="shared" si="5"/>
        <v>60.115000000000002</v>
      </c>
      <c r="E123" s="23">
        <v>5000</v>
      </c>
      <c r="F123" s="40">
        <v>37807</v>
      </c>
      <c r="G123" s="40">
        <v>29116</v>
      </c>
      <c r="H123" s="72">
        <v>1</v>
      </c>
      <c r="I123" s="85">
        <f t="shared" si="4"/>
        <v>10268.464518698629</v>
      </c>
      <c r="J123" s="76">
        <f t="shared" si="6"/>
        <v>7616.8134411710889</v>
      </c>
    </row>
    <row r="124" spans="1:10" x14ac:dyDescent="0.2">
      <c r="A124" s="68"/>
      <c r="B124" s="64"/>
      <c r="C124" s="59">
        <f t="shared" si="7"/>
        <v>116</v>
      </c>
      <c r="D124" s="80">
        <f t="shared" si="5"/>
        <v>60.116</v>
      </c>
      <c r="E124" s="23">
        <v>5000</v>
      </c>
      <c r="F124" s="40">
        <v>37807</v>
      </c>
      <c r="G124" s="40">
        <v>29116</v>
      </c>
      <c r="H124" s="72">
        <v>1</v>
      </c>
      <c r="I124" s="85">
        <f t="shared" si="4"/>
        <v>10268.295291397488</v>
      </c>
      <c r="J124" s="76">
        <f t="shared" si="6"/>
        <v>7616.6879016301828</v>
      </c>
    </row>
    <row r="125" spans="1:10" x14ac:dyDescent="0.2">
      <c r="A125" s="68"/>
      <c r="B125" s="64"/>
      <c r="C125" s="59">
        <f t="shared" si="7"/>
        <v>117</v>
      </c>
      <c r="D125" s="80">
        <f t="shared" si="5"/>
        <v>60.116999999999997</v>
      </c>
      <c r="E125" s="23">
        <v>5000</v>
      </c>
      <c r="F125" s="40">
        <v>37807</v>
      </c>
      <c r="G125" s="40">
        <v>29116</v>
      </c>
      <c r="H125" s="72">
        <v>1</v>
      </c>
      <c r="I125" s="85">
        <f t="shared" si="4"/>
        <v>10268.126069726277</v>
      </c>
      <c r="J125" s="76">
        <f t="shared" si="6"/>
        <v>7616.5623662657836</v>
      </c>
    </row>
    <row r="126" spans="1:10" x14ac:dyDescent="0.2">
      <c r="A126" s="68"/>
      <c r="B126" s="64"/>
      <c r="C126" s="59">
        <f t="shared" si="7"/>
        <v>118</v>
      </c>
      <c r="D126" s="80">
        <f t="shared" si="5"/>
        <v>60.118000000000002</v>
      </c>
      <c r="E126" s="23">
        <v>5000</v>
      </c>
      <c r="F126" s="40">
        <v>37807</v>
      </c>
      <c r="G126" s="40">
        <v>29116</v>
      </c>
      <c r="H126" s="72">
        <v>1</v>
      </c>
      <c r="I126" s="85">
        <f t="shared" si="4"/>
        <v>10267.956853684716</v>
      </c>
      <c r="J126" s="76">
        <f t="shared" si="6"/>
        <v>7616.4368350776813</v>
      </c>
    </row>
    <row r="127" spans="1:10" x14ac:dyDescent="0.2">
      <c r="A127" s="68"/>
      <c r="B127" s="64"/>
      <c r="C127" s="59">
        <f t="shared" si="7"/>
        <v>119</v>
      </c>
      <c r="D127" s="80">
        <f t="shared" si="5"/>
        <v>60.119</v>
      </c>
      <c r="E127" s="23">
        <v>5000</v>
      </c>
      <c r="F127" s="40">
        <v>37807</v>
      </c>
      <c r="G127" s="40">
        <v>29116</v>
      </c>
      <c r="H127" s="72">
        <v>1</v>
      </c>
      <c r="I127" s="85">
        <f t="shared" si="4"/>
        <v>10267.787643272524</v>
      </c>
      <c r="J127" s="76">
        <f t="shared" si="6"/>
        <v>7616.3113080656694</v>
      </c>
    </row>
    <row r="128" spans="1:10" x14ac:dyDescent="0.2">
      <c r="A128" s="68"/>
      <c r="B128" s="64"/>
      <c r="C128" s="59">
        <f t="shared" si="7"/>
        <v>120</v>
      </c>
      <c r="D128" s="80">
        <f t="shared" si="5"/>
        <v>60.12</v>
      </c>
      <c r="E128" s="23">
        <v>5000</v>
      </c>
      <c r="F128" s="40">
        <v>37807</v>
      </c>
      <c r="G128" s="40">
        <v>29116</v>
      </c>
      <c r="H128" s="72">
        <v>1</v>
      </c>
      <c r="I128" s="85">
        <f t="shared" si="4"/>
        <v>10267.618438489424</v>
      </c>
      <c r="J128" s="76">
        <f t="shared" si="6"/>
        <v>7616.1857852295416</v>
      </c>
    </row>
    <row r="129" spans="1:10" x14ac:dyDescent="0.2">
      <c r="A129" s="68"/>
      <c r="B129" s="64"/>
      <c r="C129" s="59">
        <f t="shared" si="7"/>
        <v>121</v>
      </c>
      <c r="D129" s="80">
        <f t="shared" si="5"/>
        <v>60.121000000000002</v>
      </c>
      <c r="E129" s="23">
        <v>5000</v>
      </c>
      <c r="F129" s="40">
        <v>37807</v>
      </c>
      <c r="G129" s="40">
        <v>29116</v>
      </c>
      <c r="H129" s="72">
        <v>1</v>
      </c>
      <c r="I129" s="85">
        <f t="shared" si="4"/>
        <v>10267.449239335128</v>
      </c>
      <c r="J129" s="76">
        <f t="shared" si="6"/>
        <v>7616.0602665690849</v>
      </c>
    </row>
    <row r="130" spans="1:10" x14ac:dyDescent="0.2">
      <c r="A130" s="68"/>
      <c r="B130" s="64"/>
      <c r="C130" s="59">
        <f t="shared" si="7"/>
        <v>122</v>
      </c>
      <c r="D130" s="80">
        <f t="shared" si="5"/>
        <v>60.122</v>
      </c>
      <c r="E130" s="23">
        <v>5000</v>
      </c>
      <c r="F130" s="40">
        <v>37807</v>
      </c>
      <c r="G130" s="40">
        <v>29116</v>
      </c>
      <c r="H130" s="72">
        <v>1</v>
      </c>
      <c r="I130" s="85">
        <f t="shared" si="4"/>
        <v>10267.280045809362</v>
      </c>
      <c r="J130" s="76">
        <f t="shared" si="6"/>
        <v>7615.9347520840965</v>
      </c>
    </row>
    <row r="131" spans="1:10" x14ac:dyDescent="0.2">
      <c r="A131" s="68"/>
      <c r="B131" s="64"/>
      <c r="C131" s="59">
        <f t="shared" si="7"/>
        <v>123</v>
      </c>
      <c r="D131" s="80">
        <f t="shared" si="5"/>
        <v>60.122999999999998</v>
      </c>
      <c r="E131" s="23">
        <v>5000</v>
      </c>
      <c r="F131" s="40">
        <v>37807</v>
      </c>
      <c r="G131" s="40">
        <v>29116</v>
      </c>
      <c r="H131" s="72">
        <v>1</v>
      </c>
      <c r="I131" s="85">
        <f t="shared" si="4"/>
        <v>10267.110857911845</v>
      </c>
      <c r="J131" s="76">
        <f t="shared" si="6"/>
        <v>7615.8092417743646</v>
      </c>
    </row>
    <row r="132" spans="1:10" x14ac:dyDescent="0.2">
      <c r="A132" s="68"/>
      <c r="B132" s="64"/>
      <c r="C132" s="59">
        <f t="shared" si="7"/>
        <v>124</v>
      </c>
      <c r="D132" s="80">
        <f t="shared" si="5"/>
        <v>60.124000000000002</v>
      </c>
      <c r="E132" s="23">
        <v>5000</v>
      </c>
      <c r="F132" s="40">
        <v>37807</v>
      </c>
      <c r="G132" s="40">
        <v>29116</v>
      </c>
      <c r="H132" s="72">
        <v>1</v>
      </c>
      <c r="I132" s="85">
        <f t="shared" si="4"/>
        <v>10266.941675642289</v>
      </c>
      <c r="J132" s="76">
        <f t="shared" si="6"/>
        <v>7615.6837356396791</v>
      </c>
    </row>
    <row r="133" spans="1:10" x14ac:dyDescent="0.2">
      <c r="A133" s="68"/>
      <c r="B133" s="64"/>
      <c r="C133" s="59">
        <f t="shared" si="7"/>
        <v>125</v>
      </c>
      <c r="D133" s="80">
        <f t="shared" si="5"/>
        <v>60.125</v>
      </c>
      <c r="E133" s="23">
        <v>5000</v>
      </c>
      <c r="F133" s="40">
        <v>37807</v>
      </c>
      <c r="G133" s="40">
        <v>29116</v>
      </c>
      <c r="H133" s="72">
        <v>1</v>
      </c>
      <c r="I133" s="85">
        <f t="shared" si="4"/>
        <v>10266.772499000419</v>
      </c>
      <c r="J133" s="76">
        <f t="shared" si="6"/>
        <v>7615.5582336798352</v>
      </c>
    </row>
    <row r="134" spans="1:10" x14ac:dyDescent="0.2">
      <c r="A134" s="68"/>
      <c r="B134" s="64"/>
      <c r="C134" s="59">
        <f t="shared" si="7"/>
        <v>126</v>
      </c>
      <c r="D134" s="80">
        <f t="shared" si="5"/>
        <v>60.125999999999998</v>
      </c>
      <c r="E134" s="23">
        <v>5000</v>
      </c>
      <c r="F134" s="40">
        <v>37807</v>
      </c>
      <c r="G134" s="40">
        <v>29116</v>
      </c>
      <c r="H134" s="72">
        <v>1</v>
      </c>
      <c r="I134" s="85">
        <f t="shared" si="4"/>
        <v>10266.603327985953</v>
      </c>
      <c r="J134" s="76">
        <f t="shared" si="6"/>
        <v>7615.432735894623</v>
      </c>
    </row>
    <row r="135" spans="1:10" x14ac:dyDescent="0.2">
      <c r="A135" s="68"/>
      <c r="B135" s="64"/>
      <c r="C135" s="59">
        <f t="shared" si="7"/>
        <v>127</v>
      </c>
      <c r="D135" s="80">
        <f t="shared" si="5"/>
        <v>60.127000000000002</v>
      </c>
      <c r="E135" s="23">
        <v>5000</v>
      </c>
      <c r="F135" s="40">
        <v>37807</v>
      </c>
      <c r="G135" s="40">
        <v>29116</v>
      </c>
      <c r="H135" s="72">
        <v>1</v>
      </c>
      <c r="I135" s="85">
        <f t="shared" si="4"/>
        <v>10266.434162598609</v>
      </c>
      <c r="J135" s="76">
        <f t="shared" si="6"/>
        <v>7615.3072422838341</v>
      </c>
    </row>
    <row r="136" spans="1:10" x14ac:dyDescent="0.2">
      <c r="A136" s="68"/>
      <c r="B136" s="64"/>
      <c r="C136" s="59">
        <f t="shared" si="7"/>
        <v>128</v>
      </c>
      <c r="D136" s="80">
        <f t="shared" si="5"/>
        <v>60.128</v>
      </c>
      <c r="E136" s="23">
        <v>5000</v>
      </c>
      <c r="F136" s="40">
        <v>37807</v>
      </c>
      <c r="G136" s="40">
        <v>29116</v>
      </c>
      <c r="H136" s="72">
        <v>1</v>
      </c>
      <c r="I136" s="85">
        <f t="shared" si="4"/>
        <v>10266.265002838107</v>
      </c>
      <c r="J136" s="76">
        <f t="shared" si="6"/>
        <v>7615.1817528472602</v>
      </c>
    </row>
    <row r="137" spans="1:10" x14ac:dyDescent="0.2">
      <c r="A137" s="68"/>
      <c r="B137" s="64"/>
      <c r="C137" s="59">
        <f t="shared" si="7"/>
        <v>129</v>
      </c>
      <c r="D137" s="80">
        <f t="shared" si="5"/>
        <v>60.128999999999998</v>
      </c>
      <c r="E137" s="23">
        <v>5000</v>
      </c>
      <c r="F137" s="40">
        <v>37807</v>
      </c>
      <c r="G137" s="40">
        <v>29116</v>
      </c>
      <c r="H137" s="72">
        <v>1</v>
      </c>
      <c r="I137" s="85">
        <f t="shared" si="4"/>
        <v>10266.095848704168</v>
      </c>
      <c r="J137" s="76">
        <f t="shared" si="6"/>
        <v>7615.0562675846941</v>
      </c>
    </row>
    <row r="138" spans="1:10" x14ac:dyDescent="0.2">
      <c r="A138" s="68"/>
      <c r="B138" s="64"/>
      <c r="C138" s="59">
        <f t="shared" si="7"/>
        <v>130</v>
      </c>
      <c r="D138" s="80">
        <f t="shared" si="5"/>
        <v>60.13</v>
      </c>
      <c r="E138" s="23">
        <v>5000</v>
      </c>
      <c r="F138" s="40">
        <v>37807</v>
      </c>
      <c r="G138" s="40">
        <v>29116</v>
      </c>
      <c r="H138" s="72">
        <v>1</v>
      </c>
      <c r="I138" s="85">
        <f t="shared" ref="I138:I201" si="8">12*1.348*(1/D138*F138+1/E138*G138)+H138</f>
        <v>10265.926700196509</v>
      </c>
      <c r="J138" s="76">
        <f t="shared" si="6"/>
        <v>7614.9307864959246</v>
      </c>
    </row>
    <row r="139" spans="1:10" x14ac:dyDescent="0.2">
      <c r="A139" s="68"/>
      <c r="B139" s="64"/>
      <c r="C139" s="59">
        <f t="shared" si="7"/>
        <v>131</v>
      </c>
      <c r="D139" s="80">
        <f t="shared" ref="D139:D202" si="9">0.001*C139+60</f>
        <v>60.131</v>
      </c>
      <c r="E139" s="23">
        <v>5000</v>
      </c>
      <c r="F139" s="40">
        <v>37807</v>
      </c>
      <c r="G139" s="40">
        <v>29116</v>
      </c>
      <c r="H139" s="72">
        <v>1</v>
      </c>
      <c r="I139" s="85">
        <f t="shared" si="8"/>
        <v>10265.757557314852</v>
      </c>
      <c r="J139" s="76">
        <f t="shared" si="6"/>
        <v>7614.80530958075</v>
      </c>
    </row>
    <row r="140" spans="1:10" x14ac:dyDescent="0.2">
      <c r="A140" s="68"/>
      <c r="B140" s="64"/>
      <c r="C140" s="59">
        <f t="shared" si="7"/>
        <v>132</v>
      </c>
      <c r="D140" s="80">
        <f t="shared" si="9"/>
        <v>60.131999999999998</v>
      </c>
      <c r="E140" s="23">
        <v>5000</v>
      </c>
      <c r="F140" s="40">
        <v>37807</v>
      </c>
      <c r="G140" s="40">
        <v>29116</v>
      </c>
      <c r="H140" s="72">
        <v>1</v>
      </c>
      <c r="I140" s="85">
        <f t="shared" si="8"/>
        <v>10265.588420058912</v>
      </c>
      <c r="J140" s="76">
        <f t="shared" si="6"/>
        <v>7614.6798368389536</v>
      </c>
    </row>
    <row r="141" spans="1:10" x14ac:dyDescent="0.2">
      <c r="A141" s="68"/>
      <c r="B141" s="64"/>
      <c r="C141" s="59">
        <f t="shared" si="7"/>
        <v>133</v>
      </c>
      <c r="D141" s="80">
        <f t="shared" si="9"/>
        <v>60.133000000000003</v>
      </c>
      <c r="E141" s="23">
        <v>5000</v>
      </c>
      <c r="F141" s="40">
        <v>37807</v>
      </c>
      <c r="G141" s="40">
        <v>29116</v>
      </c>
      <c r="H141" s="72">
        <v>1</v>
      </c>
      <c r="I141" s="85">
        <f t="shared" si="8"/>
        <v>10265.419288428411</v>
      </c>
      <c r="J141" s="76">
        <f t="shared" si="6"/>
        <v>7614.5543682703337</v>
      </c>
    </row>
    <row r="142" spans="1:10" x14ac:dyDescent="0.2">
      <c r="A142" s="68"/>
      <c r="B142" s="64"/>
      <c r="C142" s="59">
        <f t="shared" si="7"/>
        <v>134</v>
      </c>
      <c r="D142" s="80">
        <f t="shared" si="9"/>
        <v>60.134</v>
      </c>
      <c r="E142" s="23">
        <v>5000</v>
      </c>
      <c r="F142" s="40">
        <v>37807</v>
      </c>
      <c r="G142" s="40">
        <v>29116</v>
      </c>
      <c r="H142" s="72">
        <v>1</v>
      </c>
      <c r="I142" s="85">
        <f t="shared" si="8"/>
        <v>10265.250162423072</v>
      </c>
      <c r="J142" s="76">
        <f t="shared" si="6"/>
        <v>7614.4289038746811</v>
      </c>
    </row>
    <row r="143" spans="1:10" x14ac:dyDescent="0.2">
      <c r="A143" s="68"/>
      <c r="B143" s="64"/>
      <c r="C143" s="59">
        <f t="shared" si="7"/>
        <v>135</v>
      </c>
      <c r="D143" s="80">
        <f t="shared" si="9"/>
        <v>60.134999999999998</v>
      </c>
      <c r="E143" s="23">
        <v>5000</v>
      </c>
      <c r="F143" s="40">
        <v>37807</v>
      </c>
      <c r="G143" s="40">
        <v>29116</v>
      </c>
      <c r="H143" s="72">
        <v>1</v>
      </c>
      <c r="I143" s="85">
        <f t="shared" si="8"/>
        <v>10265.081042042606</v>
      </c>
      <c r="J143" s="76">
        <f t="shared" si="6"/>
        <v>7614.3034436517846</v>
      </c>
    </row>
    <row r="144" spans="1:10" x14ac:dyDescent="0.2">
      <c r="A144" s="68"/>
      <c r="B144" s="64"/>
      <c r="C144" s="59">
        <f t="shared" si="7"/>
        <v>136</v>
      </c>
      <c r="D144" s="80">
        <f t="shared" si="9"/>
        <v>60.136000000000003</v>
      </c>
      <c r="E144" s="23">
        <v>5000</v>
      </c>
      <c r="F144" s="40">
        <v>37807</v>
      </c>
      <c r="G144" s="40">
        <v>29116</v>
      </c>
      <c r="H144" s="72">
        <v>1</v>
      </c>
      <c r="I144" s="85">
        <f t="shared" si="8"/>
        <v>10264.911927286737</v>
      </c>
      <c r="J144" s="76">
        <f t="shared" si="6"/>
        <v>7614.1779876014361</v>
      </c>
    </row>
    <row r="145" spans="1:10" x14ac:dyDescent="0.2">
      <c r="A145" s="68"/>
      <c r="B145" s="64"/>
      <c r="C145" s="59">
        <f t="shared" si="7"/>
        <v>137</v>
      </c>
      <c r="D145" s="80">
        <f t="shared" si="9"/>
        <v>60.137</v>
      </c>
      <c r="E145" s="23">
        <v>5000</v>
      </c>
      <c r="F145" s="40">
        <v>37807</v>
      </c>
      <c r="G145" s="40">
        <v>29116</v>
      </c>
      <c r="H145" s="72">
        <v>1</v>
      </c>
      <c r="I145" s="85">
        <f t="shared" si="8"/>
        <v>10264.742818155188</v>
      </c>
      <c r="J145" s="76">
        <f t="shared" si="6"/>
        <v>7614.0525357234328</v>
      </c>
    </row>
    <row r="146" spans="1:10" x14ac:dyDescent="0.2">
      <c r="A146" s="68"/>
      <c r="B146" s="64"/>
      <c r="C146" s="59">
        <f t="shared" si="7"/>
        <v>138</v>
      </c>
      <c r="D146" s="80">
        <f t="shared" si="9"/>
        <v>60.137999999999998</v>
      </c>
      <c r="E146" s="23">
        <v>5000</v>
      </c>
      <c r="F146" s="40">
        <v>37807</v>
      </c>
      <c r="G146" s="40">
        <v>29116</v>
      </c>
      <c r="H146" s="72">
        <v>1</v>
      </c>
      <c r="I146" s="85">
        <f t="shared" si="8"/>
        <v>10264.573714647673</v>
      </c>
      <c r="J146" s="76">
        <f t="shared" si="6"/>
        <v>7613.9270880175609</v>
      </c>
    </row>
    <row r="147" spans="1:10" x14ac:dyDescent="0.2">
      <c r="A147" s="68"/>
      <c r="B147" s="64"/>
      <c r="C147" s="59">
        <f t="shared" si="7"/>
        <v>139</v>
      </c>
      <c r="D147" s="80">
        <f t="shared" si="9"/>
        <v>60.139000000000003</v>
      </c>
      <c r="E147" s="23">
        <v>5000</v>
      </c>
      <c r="F147" s="40">
        <v>37807</v>
      </c>
      <c r="G147" s="40">
        <v>29116</v>
      </c>
      <c r="H147" s="72">
        <v>1</v>
      </c>
      <c r="I147" s="85">
        <f t="shared" si="8"/>
        <v>10264.404616763912</v>
      </c>
      <c r="J147" s="76">
        <f t="shared" si="6"/>
        <v>7613.801644483613</v>
      </c>
    </row>
    <row r="148" spans="1:10" x14ac:dyDescent="0.2">
      <c r="A148" s="68"/>
      <c r="B148" s="64"/>
      <c r="C148" s="59">
        <f t="shared" si="7"/>
        <v>140</v>
      </c>
      <c r="D148" s="80">
        <f t="shared" si="9"/>
        <v>60.14</v>
      </c>
      <c r="E148" s="23">
        <v>5000</v>
      </c>
      <c r="F148" s="40">
        <v>37807</v>
      </c>
      <c r="G148" s="40">
        <v>29116</v>
      </c>
      <c r="H148" s="72">
        <v>1</v>
      </c>
      <c r="I148" s="85">
        <f t="shared" si="8"/>
        <v>10264.235524503625</v>
      </c>
      <c r="J148" s="76">
        <f t="shared" si="6"/>
        <v>7613.6762051213827</v>
      </c>
    </row>
    <row r="149" spans="1:10" x14ac:dyDescent="0.2">
      <c r="A149" s="68"/>
      <c r="B149" s="64"/>
      <c r="C149" s="59">
        <f t="shared" si="7"/>
        <v>141</v>
      </c>
      <c r="D149" s="80">
        <f t="shared" si="9"/>
        <v>60.140999999999998</v>
      </c>
      <c r="E149" s="23">
        <v>5000</v>
      </c>
      <c r="F149" s="40">
        <v>37807</v>
      </c>
      <c r="G149" s="40">
        <v>29116</v>
      </c>
      <c r="H149" s="72">
        <v>1</v>
      </c>
      <c r="I149" s="85">
        <f t="shared" si="8"/>
        <v>10264.066437866535</v>
      </c>
      <c r="J149" s="76">
        <f t="shared" si="6"/>
        <v>7613.5507699306636</v>
      </c>
    </row>
    <row r="150" spans="1:10" x14ac:dyDescent="0.2">
      <c r="A150" s="68"/>
      <c r="B150" s="64"/>
      <c r="C150" s="59">
        <f t="shared" si="7"/>
        <v>142</v>
      </c>
      <c r="D150" s="80">
        <f t="shared" si="9"/>
        <v>60.142000000000003</v>
      </c>
      <c r="E150" s="23">
        <v>5000</v>
      </c>
      <c r="F150" s="40">
        <v>37807</v>
      </c>
      <c r="G150" s="40">
        <v>29116</v>
      </c>
      <c r="H150" s="72">
        <v>1</v>
      </c>
      <c r="I150" s="85">
        <f t="shared" si="8"/>
        <v>10263.897356852358</v>
      </c>
      <c r="J150" s="76">
        <f t="shared" si="6"/>
        <v>7613.4253389112437</v>
      </c>
    </row>
    <row r="151" spans="1:10" x14ac:dyDescent="0.2">
      <c r="A151" s="68"/>
      <c r="B151" s="64"/>
      <c r="C151" s="59">
        <f t="shared" si="7"/>
        <v>143</v>
      </c>
      <c r="D151" s="80">
        <f t="shared" si="9"/>
        <v>60.143000000000001</v>
      </c>
      <c r="E151" s="23">
        <v>5000</v>
      </c>
      <c r="F151" s="40">
        <v>37807</v>
      </c>
      <c r="G151" s="40">
        <v>29116</v>
      </c>
      <c r="H151" s="72">
        <v>1</v>
      </c>
      <c r="I151" s="85">
        <f t="shared" si="8"/>
        <v>10263.728281460813</v>
      </c>
      <c r="J151" s="76">
        <f t="shared" si="6"/>
        <v>7613.2999120629174</v>
      </c>
    </row>
    <row r="152" spans="1:10" x14ac:dyDescent="0.2">
      <c r="A152" s="68"/>
      <c r="B152" s="64"/>
      <c r="C152" s="59">
        <f t="shared" si="7"/>
        <v>144</v>
      </c>
      <c r="D152" s="80">
        <f t="shared" si="9"/>
        <v>60.143999999999998</v>
      </c>
      <c r="E152" s="23">
        <v>5000</v>
      </c>
      <c r="F152" s="40">
        <v>37807</v>
      </c>
      <c r="G152" s="40">
        <v>29116</v>
      </c>
      <c r="H152" s="72">
        <v>1</v>
      </c>
      <c r="I152" s="85">
        <f t="shared" si="8"/>
        <v>10263.559211691623</v>
      </c>
      <c r="J152" s="76">
        <f t="shared" si="6"/>
        <v>7613.1744893854757</v>
      </c>
    </row>
    <row r="153" spans="1:10" x14ac:dyDescent="0.2">
      <c r="A153" s="68"/>
      <c r="B153" s="64"/>
      <c r="C153" s="59">
        <f t="shared" si="7"/>
        <v>145</v>
      </c>
      <c r="D153" s="80">
        <f t="shared" si="9"/>
        <v>60.145000000000003</v>
      </c>
      <c r="E153" s="23">
        <v>5000</v>
      </c>
      <c r="F153" s="40">
        <v>37807</v>
      </c>
      <c r="G153" s="40">
        <v>29116</v>
      </c>
      <c r="H153" s="72">
        <v>1</v>
      </c>
      <c r="I153" s="85">
        <f t="shared" si="8"/>
        <v>10263.390147544502</v>
      </c>
      <c r="J153" s="76">
        <f t="shared" si="6"/>
        <v>7613.0490708787102</v>
      </c>
    </row>
    <row r="154" spans="1:10" x14ac:dyDescent="0.2">
      <c r="A154" s="68"/>
      <c r="B154" s="64"/>
      <c r="C154" s="59">
        <f t="shared" si="7"/>
        <v>146</v>
      </c>
      <c r="D154" s="80">
        <f t="shared" si="9"/>
        <v>60.146000000000001</v>
      </c>
      <c r="E154" s="23">
        <v>5000</v>
      </c>
      <c r="F154" s="40">
        <v>37807</v>
      </c>
      <c r="G154" s="40">
        <v>29116</v>
      </c>
      <c r="H154" s="72">
        <v>1</v>
      </c>
      <c r="I154" s="85">
        <f t="shared" si="8"/>
        <v>10263.221089019176</v>
      </c>
      <c r="J154" s="76">
        <f t="shared" si="6"/>
        <v>7612.9236565424144</v>
      </c>
    </row>
    <row r="155" spans="1:10" x14ac:dyDescent="0.2">
      <c r="A155" s="68"/>
      <c r="B155" s="64"/>
      <c r="C155" s="59">
        <f t="shared" si="7"/>
        <v>147</v>
      </c>
      <c r="D155" s="80">
        <f t="shared" si="9"/>
        <v>60.146999999999998</v>
      </c>
      <c r="E155" s="23">
        <v>5000</v>
      </c>
      <c r="F155" s="40">
        <v>37807</v>
      </c>
      <c r="G155" s="40">
        <v>29116</v>
      </c>
      <c r="H155" s="72">
        <v>1</v>
      </c>
      <c r="I155" s="85">
        <f t="shared" si="8"/>
        <v>10263.052036115359</v>
      </c>
      <c r="J155" s="76">
        <f t="shared" si="6"/>
        <v>7612.7982463763783</v>
      </c>
    </row>
    <row r="156" spans="1:10" x14ac:dyDescent="0.2">
      <c r="A156" s="68"/>
      <c r="B156" s="64"/>
      <c r="C156" s="59">
        <f t="shared" si="7"/>
        <v>148</v>
      </c>
      <c r="D156" s="80">
        <f t="shared" si="9"/>
        <v>60.148000000000003</v>
      </c>
      <c r="E156" s="23">
        <v>5000</v>
      </c>
      <c r="F156" s="40">
        <v>37807</v>
      </c>
      <c r="G156" s="40">
        <v>29116</v>
      </c>
      <c r="H156" s="72">
        <v>1</v>
      </c>
      <c r="I156" s="85">
        <f t="shared" si="8"/>
        <v>10262.882988832775</v>
      </c>
      <c r="J156" s="76">
        <f t="shared" si="6"/>
        <v>7612.6728403803954</v>
      </c>
    </row>
    <row r="157" spans="1:10" x14ac:dyDescent="0.2">
      <c r="A157" s="68"/>
      <c r="B157" s="64"/>
      <c r="C157" s="59">
        <f t="shared" si="7"/>
        <v>149</v>
      </c>
      <c r="D157" s="80">
        <f t="shared" si="9"/>
        <v>60.149000000000001</v>
      </c>
      <c r="E157" s="23">
        <v>5000</v>
      </c>
      <c r="F157" s="40">
        <v>37807</v>
      </c>
      <c r="G157" s="40">
        <v>29116</v>
      </c>
      <c r="H157" s="72">
        <v>1</v>
      </c>
      <c r="I157" s="85">
        <f t="shared" si="8"/>
        <v>10262.713947171142</v>
      </c>
      <c r="J157" s="76">
        <f t="shared" si="6"/>
        <v>7612.5474385542584</v>
      </c>
    </row>
    <row r="158" spans="1:10" x14ac:dyDescent="0.2">
      <c r="A158" s="68"/>
      <c r="B158" s="64"/>
      <c r="C158" s="59">
        <f t="shared" si="7"/>
        <v>150</v>
      </c>
      <c r="D158" s="80">
        <f t="shared" si="9"/>
        <v>60.15</v>
      </c>
      <c r="E158" s="23">
        <v>5000</v>
      </c>
      <c r="F158" s="40">
        <v>37807</v>
      </c>
      <c r="G158" s="40">
        <v>29116</v>
      </c>
      <c r="H158" s="72">
        <v>1</v>
      </c>
      <c r="I158" s="85">
        <f t="shared" si="8"/>
        <v>10262.544911130177</v>
      </c>
      <c r="J158" s="76">
        <f t="shared" si="6"/>
        <v>7612.4220408977562</v>
      </c>
    </row>
    <row r="159" spans="1:10" x14ac:dyDescent="0.2">
      <c r="A159" s="68"/>
      <c r="B159" s="64"/>
      <c r="C159" s="59">
        <f t="shared" si="7"/>
        <v>151</v>
      </c>
      <c r="D159" s="80">
        <f t="shared" si="9"/>
        <v>60.151000000000003</v>
      </c>
      <c r="E159" s="23">
        <v>5000</v>
      </c>
      <c r="F159" s="40">
        <v>37807</v>
      </c>
      <c r="G159" s="40">
        <v>29116</v>
      </c>
      <c r="H159" s="72">
        <v>1</v>
      </c>
      <c r="I159" s="85">
        <f t="shared" si="8"/>
        <v>10262.375880709602</v>
      </c>
      <c r="J159" s="76">
        <f t="shared" si="6"/>
        <v>7612.2966474106834</v>
      </c>
    </row>
    <row r="160" spans="1:10" x14ac:dyDescent="0.2">
      <c r="A160" s="68"/>
      <c r="B160" s="64"/>
      <c r="C160" s="59">
        <f t="shared" si="7"/>
        <v>152</v>
      </c>
      <c r="D160" s="80">
        <f t="shared" si="9"/>
        <v>60.152000000000001</v>
      </c>
      <c r="E160" s="23">
        <v>5000</v>
      </c>
      <c r="F160" s="40">
        <v>37807</v>
      </c>
      <c r="G160" s="40">
        <v>29116</v>
      </c>
      <c r="H160" s="72">
        <v>1</v>
      </c>
      <c r="I160" s="85">
        <f t="shared" si="8"/>
        <v>10262.206855909137</v>
      </c>
      <c r="J160" s="76">
        <f t="shared" si="6"/>
        <v>7612.1712580928306</v>
      </c>
    </row>
    <row r="161" spans="1:10" x14ac:dyDescent="0.2">
      <c r="A161" s="68"/>
      <c r="B161" s="64"/>
      <c r="C161" s="59">
        <f t="shared" si="7"/>
        <v>153</v>
      </c>
      <c r="D161" s="80">
        <f t="shared" si="9"/>
        <v>60.152999999999999</v>
      </c>
      <c r="E161" s="23">
        <v>5000</v>
      </c>
      <c r="F161" s="40">
        <v>37807</v>
      </c>
      <c r="G161" s="40">
        <v>29116</v>
      </c>
      <c r="H161" s="72">
        <v>1</v>
      </c>
      <c r="I161" s="85">
        <f t="shared" si="8"/>
        <v>10262.037836728505</v>
      </c>
      <c r="J161" s="76">
        <f t="shared" si="6"/>
        <v>7612.0458729439933</v>
      </c>
    </row>
    <row r="162" spans="1:10" x14ac:dyDescent="0.2">
      <c r="A162" s="68"/>
      <c r="B162" s="64"/>
      <c r="C162" s="59">
        <f t="shared" si="7"/>
        <v>154</v>
      </c>
      <c r="D162" s="80">
        <f t="shared" si="9"/>
        <v>60.154000000000003</v>
      </c>
      <c r="E162" s="23">
        <v>5000</v>
      </c>
      <c r="F162" s="40">
        <v>37807</v>
      </c>
      <c r="G162" s="40">
        <v>29116</v>
      </c>
      <c r="H162" s="72">
        <v>1</v>
      </c>
      <c r="I162" s="85">
        <f t="shared" si="8"/>
        <v>10261.868823167419</v>
      </c>
      <c r="J162" s="76">
        <f t="shared" si="6"/>
        <v>7611.9204919639596</v>
      </c>
    </row>
    <row r="163" spans="1:10" x14ac:dyDescent="0.2">
      <c r="A163" s="68"/>
      <c r="B163" s="64"/>
      <c r="C163" s="59">
        <f t="shared" si="7"/>
        <v>155</v>
      </c>
      <c r="D163" s="80">
        <f t="shared" si="9"/>
        <v>60.155000000000001</v>
      </c>
      <c r="E163" s="23">
        <v>5000</v>
      </c>
      <c r="F163" s="40">
        <v>37807</v>
      </c>
      <c r="G163" s="40">
        <v>29116</v>
      </c>
      <c r="H163" s="72">
        <v>1</v>
      </c>
      <c r="I163" s="85">
        <f t="shared" si="8"/>
        <v>10261.699815225602</v>
      </c>
      <c r="J163" s="76">
        <f t="shared" si="6"/>
        <v>7611.7951151525231</v>
      </c>
    </row>
    <row r="164" spans="1:10" x14ac:dyDescent="0.2">
      <c r="A164" s="68"/>
      <c r="B164" s="64"/>
      <c r="C164" s="59">
        <f t="shared" si="7"/>
        <v>156</v>
      </c>
      <c r="D164" s="80">
        <f t="shared" si="9"/>
        <v>60.155999999999999</v>
      </c>
      <c r="E164" s="23">
        <v>5000</v>
      </c>
      <c r="F164" s="40">
        <v>37807</v>
      </c>
      <c r="G164" s="40">
        <v>29116</v>
      </c>
      <c r="H164" s="72">
        <v>1</v>
      </c>
      <c r="I164" s="85">
        <f t="shared" si="8"/>
        <v>10261.530812902774</v>
      </c>
      <c r="J164" s="76">
        <f t="shared" si="6"/>
        <v>7611.6697425094762</v>
      </c>
    </row>
    <row r="165" spans="1:10" x14ac:dyDescent="0.2">
      <c r="A165" s="68"/>
      <c r="B165" s="64"/>
      <c r="C165" s="59">
        <f t="shared" si="7"/>
        <v>157</v>
      </c>
      <c r="D165" s="80">
        <f t="shared" si="9"/>
        <v>60.156999999999996</v>
      </c>
      <c r="E165" s="23">
        <v>5000</v>
      </c>
      <c r="F165" s="40">
        <v>37807</v>
      </c>
      <c r="G165" s="40">
        <v>29116</v>
      </c>
      <c r="H165" s="72">
        <v>1</v>
      </c>
      <c r="I165" s="85">
        <f t="shared" si="8"/>
        <v>10261.361816198654</v>
      </c>
      <c r="J165" s="76">
        <f t="shared" si="6"/>
        <v>7611.5443740346091</v>
      </c>
    </row>
    <row r="166" spans="1:10" x14ac:dyDescent="0.2">
      <c r="A166" s="68"/>
      <c r="B166" s="64"/>
      <c r="C166" s="59">
        <f t="shared" si="7"/>
        <v>158</v>
      </c>
      <c r="D166" s="80">
        <f t="shared" si="9"/>
        <v>60.158000000000001</v>
      </c>
      <c r="E166" s="23">
        <v>5000</v>
      </c>
      <c r="F166" s="40">
        <v>37807</v>
      </c>
      <c r="G166" s="40">
        <v>29116</v>
      </c>
      <c r="H166" s="72">
        <v>1</v>
      </c>
      <c r="I166" s="85">
        <f t="shared" si="8"/>
        <v>10261.192825112963</v>
      </c>
      <c r="J166" s="76">
        <f t="shared" si="6"/>
        <v>7611.4190097277169</v>
      </c>
    </row>
    <row r="167" spans="1:10" x14ac:dyDescent="0.2">
      <c r="A167" s="68"/>
      <c r="B167" s="64"/>
      <c r="C167" s="59">
        <f t="shared" si="7"/>
        <v>159</v>
      </c>
      <c r="D167" s="80">
        <f t="shared" si="9"/>
        <v>60.158999999999999</v>
      </c>
      <c r="E167" s="23">
        <v>5000</v>
      </c>
      <c r="F167" s="40">
        <v>37807</v>
      </c>
      <c r="G167" s="40">
        <v>29116</v>
      </c>
      <c r="H167" s="72">
        <v>1</v>
      </c>
      <c r="I167" s="85">
        <f t="shared" si="8"/>
        <v>10261.023839645421</v>
      </c>
      <c r="J167" s="76">
        <f t="shared" si="6"/>
        <v>7611.2936495885897</v>
      </c>
    </row>
    <row r="168" spans="1:10" x14ac:dyDescent="0.2">
      <c r="A168" s="68"/>
      <c r="B168" s="64"/>
      <c r="C168" s="59">
        <f t="shared" si="7"/>
        <v>160</v>
      </c>
      <c r="D168" s="80">
        <f t="shared" si="9"/>
        <v>60.16</v>
      </c>
      <c r="E168" s="23">
        <v>5000</v>
      </c>
      <c r="F168" s="40">
        <v>37807</v>
      </c>
      <c r="G168" s="40">
        <v>29116</v>
      </c>
      <c r="H168" s="72">
        <v>1</v>
      </c>
      <c r="I168" s="85">
        <f t="shared" si="8"/>
        <v>10260.854859795747</v>
      </c>
      <c r="J168" s="76">
        <f t="shared" si="6"/>
        <v>7611.1682936170218</v>
      </c>
    </row>
    <row r="169" spans="1:10" x14ac:dyDescent="0.2">
      <c r="A169" s="68"/>
      <c r="B169" s="64"/>
      <c r="C169" s="59">
        <f t="shared" si="7"/>
        <v>161</v>
      </c>
      <c r="D169" s="80">
        <f t="shared" si="9"/>
        <v>60.161000000000001</v>
      </c>
      <c r="E169" s="23">
        <v>5000</v>
      </c>
      <c r="F169" s="40">
        <v>37807</v>
      </c>
      <c r="G169" s="40">
        <v>29116</v>
      </c>
      <c r="H169" s="72">
        <v>1</v>
      </c>
      <c r="I169" s="85">
        <f t="shared" si="8"/>
        <v>10260.68588556366</v>
      </c>
      <c r="J169" s="76">
        <f t="shared" si="6"/>
        <v>7611.0429418128024</v>
      </c>
    </row>
    <row r="170" spans="1:10" x14ac:dyDescent="0.2">
      <c r="A170" s="68"/>
      <c r="B170" s="64"/>
      <c r="C170" s="59">
        <f t="shared" si="7"/>
        <v>162</v>
      </c>
      <c r="D170" s="80">
        <f t="shared" si="9"/>
        <v>60.161999999999999</v>
      </c>
      <c r="E170" s="23">
        <v>5000</v>
      </c>
      <c r="F170" s="40">
        <v>37807</v>
      </c>
      <c r="G170" s="40">
        <v>29116</v>
      </c>
      <c r="H170" s="72">
        <v>1</v>
      </c>
      <c r="I170" s="85">
        <f t="shared" si="8"/>
        <v>10260.51691694888</v>
      </c>
      <c r="J170" s="76">
        <f t="shared" si="6"/>
        <v>7610.9175941757267</v>
      </c>
    </row>
    <row r="171" spans="1:10" x14ac:dyDescent="0.2">
      <c r="A171" s="68"/>
      <c r="B171" s="64"/>
      <c r="C171" s="59">
        <f t="shared" si="7"/>
        <v>163</v>
      </c>
      <c r="D171" s="80">
        <f t="shared" si="9"/>
        <v>60.162999999999997</v>
      </c>
      <c r="E171" s="23">
        <v>5000</v>
      </c>
      <c r="F171" s="40">
        <v>37807</v>
      </c>
      <c r="G171" s="40">
        <v>29116</v>
      </c>
      <c r="H171" s="72">
        <v>1</v>
      </c>
      <c r="I171" s="85">
        <f t="shared" si="8"/>
        <v>10260.34795395113</v>
      </c>
      <c r="J171" s="76">
        <f t="shared" si="6"/>
        <v>7610.7922507055846</v>
      </c>
    </row>
    <row r="172" spans="1:10" x14ac:dyDescent="0.2">
      <c r="A172" s="68"/>
      <c r="B172" s="64"/>
      <c r="C172" s="59">
        <f t="shared" si="7"/>
        <v>164</v>
      </c>
      <c r="D172" s="80">
        <f t="shared" si="9"/>
        <v>60.164000000000001</v>
      </c>
      <c r="E172" s="23">
        <v>5000</v>
      </c>
      <c r="F172" s="40">
        <v>37807</v>
      </c>
      <c r="G172" s="40">
        <v>29116</v>
      </c>
      <c r="H172" s="72">
        <v>1</v>
      </c>
      <c r="I172" s="85">
        <f t="shared" si="8"/>
        <v>10260.178996570121</v>
      </c>
      <c r="J172" s="76">
        <f t="shared" si="6"/>
        <v>7610.6669114021661</v>
      </c>
    </row>
    <row r="173" spans="1:10" x14ac:dyDescent="0.2">
      <c r="A173" s="68"/>
      <c r="B173" s="64"/>
      <c r="C173" s="59">
        <f t="shared" si="7"/>
        <v>165</v>
      </c>
      <c r="D173" s="80">
        <f t="shared" si="9"/>
        <v>60.164999999999999</v>
      </c>
      <c r="E173" s="23">
        <v>5000</v>
      </c>
      <c r="F173" s="40">
        <v>37807</v>
      </c>
      <c r="G173" s="40">
        <v>29116</v>
      </c>
      <c r="H173" s="72">
        <v>1</v>
      </c>
      <c r="I173" s="85">
        <f t="shared" si="8"/>
        <v>10260.010044805585</v>
      </c>
      <c r="J173" s="76">
        <f t="shared" ref="J173:J236" si="10">12*(1/D173*F173+1/E173*G173)</f>
        <v>7610.5415762652701</v>
      </c>
    </row>
    <row r="174" spans="1:10" x14ac:dyDescent="0.2">
      <c r="A174" s="68"/>
      <c r="B174" s="64"/>
      <c r="C174" s="59">
        <f t="shared" ref="C174:C237" si="11">C173+1</f>
        <v>166</v>
      </c>
      <c r="D174" s="80">
        <f t="shared" si="9"/>
        <v>60.165999999999997</v>
      </c>
      <c r="E174" s="23">
        <v>5000</v>
      </c>
      <c r="F174" s="40">
        <v>37807</v>
      </c>
      <c r="G174" s="40">
        <v>29116</v>
      </c>
      <c r="H174" s="72">
        <v>1</v>
      </c>
      <c r="I174" s="85">
        <f t="shared" si="8"/>
        <v>10259.841098657236</v>
      </c>
      <c r="J174" s="76">
        <f t="shared" si="10"/>
        <v>7610.4162452946857</v>
      </c>
    </row>
    <row r="175" spans="1:10" x14ac:dyDescent="0.2">
      <c r="A175" s="68"/>
      <c r="B175" s="64"/>
      <c r="C175" s="59">
        <f t="shared" si="11"/>
        <v>167</v>
      </c>
      <c r="D175" s="80">
        <f t="shared" si="9"/>
        <v>60.167000000000002</v>
      </c>
      <c r="E175" s="23">
        <v>5000</v>
      </c>
      <c r="F175" s="40">
        <v>37807</v>
      </c>
      <c r="G175" s="40">
        <v>29116</v>
      </c>
      <c r="H175" s="72">
        <v>1</v>
      </c>
      <c r="I175" s="85">
        <f t="shared" si="8"/>
        <v>10259.672158124795</v>
      </c>
      <c r="J175" s="76">
        <f t="shared" si="10"/>
        <v>7610.2909184902037</v>
      </c>
    </row>
    <row r="176" spans="1:10" x14ac:dyDescent="0.2">
      <c r="A176" s="68"/>
      <c r="B176" s="64"/>
      <c r="C176" s="59">
        <f t="shared" si="11"/>
        <v>168</v>
      </c>
      <c r="D176" s="80">
        <f t="shared" si="9"/>
        <v>60.167999999999999</v>
      </c>
      <c r="E176" s="23">
        <v>5000</v>
      </c>
      <c r="F176" s="40">
        <v>37807</v>
      </c>
      <c r="G176" s="40">
        <v>29116</v>
      </c>
      <c r="H176" s="72">
        <v>1</v>
      </c>
      <c r="I176" s="85">
        <f t="shared" si="8"/>
        <v>10259.503223207981</v>
      </c>
      <c r="J176" s="76">
        <f t="shared" si="10"/>
        <v>7610.1655958516167</v>
      </c>
    </row>
    <row r="177" spans="1:10" x14ac:dyDescent="0.2">
      <c r="A177" s="68"/>
      <c r="B177" s="64"/>
      <c r="C177" s="59">
        <f t="shared" si="11"/>
        <v>169</v>
      </c>
      <c r="D177" s="80">
        <f t="shared" si="9"/>
        <v>60.168999999999997</v>
      </c>
      <c r="E177" s="23">
        <v>5000</v>
      </c>
      <c r="F177" s="40">
        <v>37807</v>
      </c>
      <c r="G177" s="40">
        <v>29116</v>
      </c>
      <c r="H177" s="72">
        <v>1</v>
      </c>
      <c r="I177" s="85">
        <f t="shared" si="8"/>
        <v>10259.334293906511</v>
      </c>
      <c r="J177" s="76">
        <f t="shared" si="10"/>
        <v>7610.0402773787173</v>
      </c>
    </row>
    <row r="178" spans="1:10" x14ac:dyDescent="0.2">
      <c r="A178" s="68"/>
      <c r="B178" s="64"/>
      <c r="C178" s="59">
        <f t="shared" si="11"/>
        <v>170</v>
      </c>
      <c r="D178" s="80">
        <f t="shared" si="9"/>
        <v>60.17</v>
      </c>
      <c r="E178" s="23">
        <v>5000</v>
      </c>
      <c r="F178" s="40">
        <v>37807</v>
      </c>
      <c r="G178" s="40">
        <v>29116</v>
      </c>
      <c r="H178" s="72">
        <v>1</v>
      </c>
      <c r="I178" s="85">
        <f t="shared" si="8"/>
        <v>10259.165370220111</v>
      </c>
      <c r="J178" s="76">
        <f t="shared" si="10"/>
        <v>7609.9149630712982</v>
      </c>
    </row>
    <row r="179" spans="1:10" x14ac:dyDescent="0.2">
      <c r="A179" s="68"/>
      <c r="B179" s="64"/>
      <c r="C179" s="59">
        <f t="shared" si="11"/>
        <v>171</v>
      </c>
      <c r="D179" s="80">
        <f t="shared" si="9"/>
        <v>60.170999999999999</v>
      </c>
      <c r="E179" s="23">
        <v>5000</v>
      </c>
      <c r="F179" s="40">
        <v>37807</v>
      </c>
      <c r="G179" s="40">
        <v>29116</v>
      </c>
      <c r="H179" s="72">
        <v>1</v>
      </c>
      <c r="I179" s="85">
        <f t="shared" si="8"/>
        <v>10258.9964521485</v>
      </c>
      <c r="J179" s="76">
        <f t="shared" si="10"/>
        <v>7609.7896529291538</v>
      </c>
    </row>
    <row r="180" spans="1:10" x14ac:dyDescent="0.2">
      <c r="A180" s="68"/>
      <c r="B180" s="64"/>
      <c r="C180" s="59">
        <f t="shared" si="11"/>
        <v>172</v>
      </c>
      <c r="D180" s="80">
        <f t="shared" si="9"/>
        <v>60.171999999999997</v>
      </c>
      <c r="E180" s="23">
        <v>5000</v>
      </c>
      <c r="F180" s="40">
        <v>37807</v>
      </c>
      <c r="G180" s="40">
        <v>29116</v>
      </c>
      <c r="H180" s="72">
        <v>1</v>
      </c>
      <c r="I180" s="85">
        <f t="shared" si="8"/>
        <v>10258.827539691394</v>
      </c>
      <c r="J180" s="76">
        <f t="shared" si="10"/>
        <v>7609.6643469520723</v>
      </c>
    </row>
    <row r="181" spans="1:10" x14ac:dyDescent="0.2">
      <c r="A181" s="68"/>
      <c r="B181" s="64"/>
      <c r="C181" s="59">
        <f t="shared" si="11"/>
        <v>173</v>
      </c>
      <c r="D181" s="80">
        <f t="shared" si="9"/>
        <v>60.173000000000002</v>
      </c>
      <c r="E181" s="23">
        <v>5000</v>
      </c>
      <c r="F181" s="40">
        <v>37807</v>
      </c>
      <c r="G181" s="40">
        <v>29116</v>
      </c>
      <c r="H181" s="72">
        <v>1</v>
      </c>
      <c r="I181" s="85">
        <f t="shared" si="8"/>
        <v>10258.658632848515</v>
      </c>
      <c r="J181" s="76">
        <f t="shared" si="10"/>
        <v>7609.5390451398471</v>
      </c>
    </row>
    <row r="182" spans="1:10" x14ac:dyDescent="0.2">
      <c r="A182" s="68"/>
      <c r="B182" s="64"/>
      <c r="C182" s="59">
        <f t="shared" si="11"/>
        <v>174</v>
      </c>
      <c r="D182" s="80">
        <f t="shared" si="9"/>
        <v>60.173999999999999</v>
      </c>
      <c r="E182" s="23">
        <v>5000</v>
      </c>
      <c r="F182" s="40">
        <v>37807</v>
      </c>
      <c r="G182" s="40">
        <v>29116</v>
      </c>
      <c r="H182" s="72">
        <v>1</v>
      </c>
      <c r="I182" s="85">
        <f t="shared" si="8"/>
        <v>10258.489731619586</v>
      </c>
      <c r="J182" s="76">
        <f t="shared" si="10"/>
        <v>7609.4137474922736</v>
      </c>
    </row>
    <row r="183" spans="1:10" x14ac:dyDescent="0.2">
      <c r="A183" s="68"/>
      <c r="B183" s="64"/>
      <c r="C183" s="59">
        <f t="shared" si="11"/>
        <v>175</v>
      </c>
      <c r="D183" s="80">
        <f t="shared" si="9"/>
        <v>60.174999999999997</v>
      </c>
      <c r="E183" s="23">
        <v>5000</v>
      </c>
      <c r="F183" s="40">
        <v>37807</v>
      </c>
      <c r="G183" s="40">
        <v>29116</v>
      </c>
      <c r="H183" s="72">
        <v>1</v>
      </c>
      <c r="I183" s="85">
        <f t="shared" si="8"/>
        <v>10258.320836004323</v>
      </c>
      <c r="J183" s="76">
        <f t="shared" si="10"/>
        <v>7609.28845400914</v>
      </c>
    </row>
    <row r="184" spans="1:10" x14ac:dyDescent="0.2">
      <c r="A184" s="68"/>
      <c r="B184" s="64"/>
      <c r="C184" s="59">
        <f t="shared" si="11"/>
        <v>176</v>
      </c>
      <c r="D184" s="80">
        <f t="shared" si="9"/>
        <v>60.176000000000002</v>
      </c>
      <c r="E184" s="23">
        <v>5000</v>
      </c>
      <c r="F184" s="40">
        <v>37807</v>
      </c>
      <c r="G184" s="40">
        <v>29116</v>
      </c>
      <c r="H184" s="72">
        <v>1</v>
      </c>
      <c r="I184" s="85">
        <f t="shared" si="8"/>
        <v>10258.151946002446</v>
      </c>
      <c r="J184" s="76">
        <f t="shared" si="10"/>
        <v>7609.1631646902415</v>
      </c>
    </row>
    <row r="185" spans="1:10" x14ac:dyDescent="0.2">
      <c r="A185" s="68"/>
      <c r="B185" s="64"/>
      <c r="C185" s="59">
        <f t="shared" si="11"/>
        <v>177</v>
      </c>
      <c r="D185" s="80">
        <f t="shared" si="9"/>
        <v>60.177</v>
      </c>
      <c r="E185" s="23">
        <v>5000</v>
      </c>
      <c r="F185" s="40">
        <v>37807</v>
      </c>
      <c r="G185" s="40">
        <v>29116</v>
      </c>
      <c r="H185" s="72">
        <v>1</v>
      </c>
      <c r="I185" s="85">
        <f t="shared" si="8"/>
        <v>10257.983061613682</v>
      </c>
      <c r="J185" s="76">
        <f t="shared" si="10"/>
        <v>7609.0378795353718</v>
      </c>
    </row>
    <row r="186" spans="1:10" x14ac:dyDescent="0.2">
      <c r="A186" s="68"/>
      <c r="B186" s="64"/>
      <c r="C186" s="59">
        <f t="shared" si="11"/>
        <v>178</v>
      </c>
      <c r="D186" s="80">
        <f t="shared" si="9"/>
        <v>60.177999999999997</v>
      </c>
      <c r="E186" s="23">
        <v>5000</v>
      </c>
      <c r="F186" s="40">
        <v>37807</v>
      </c>
      <c r="G186" s="40">
        <v>29116</v>
      </c>
      <c r="H186" s="72">
        <v>1</v>
      </c>
      <c r="I186" s="85">
        <f t="shared" si="8"/>
        <v>10257.814182837745</v>
      </c>
      <c r="J186" s="76">
        <f t="shared" si="10"/>
        <v>7608.9125985443197</v>
      </c>
    </row>
    <row r="187" spans="1:10" x14ac:dyDescent="0.2">
      <c r="A187" s="68"/>
      <c r="B187" s="64"/>
      <c r="C187" s="59">
        <f t="shared" si="11"/>
        <v>179</v>
      </c>
      <c r="D187" s="80">
        <f t="shared" si="9"/>
        <v>60.179000000000002</v>
      </c>
      <c r="E187" s="23">
        <v>5000</v>
      </c>
      <c r="F187" s="40">
        <v>37807</v>
      </c>
      <c r="G187" s="40">
        <v>29116</v>
      </c>
      <c r="H187" s="72">
        <v>1</v>
      </c>
      <c r="I187" s="85">
        <f t="shared" si="8"/>
        <v>10257.645309674353</v>
      </c>
      <c r="J187" s="76">
        <f t="shared" si="10"/>
        <v>7608.7873217168781</v>
      </c>
    </row>
    <row r="188" spans="1:10" x14ac:dyDescent="0.2">
      <c r="A188" s="68"/>
      <c r="B188" s="64"/>
      <c r="C188" s="59">
        <f t="shared" si="11"/>
        <v>180</v>
      </c>
      <c r="D188" s="80">
        <f t="shared" si="9"/>
        <v>60.18</v>
      </c>
      <c r="E188" s="23">
        <v>5000</v>
      </c>
      <c r="F188" s="40">
        <v>37807</v>
      </c>
      <c r="G188" s="40">
        <v>29116</v>
      </c>
      <c r="H188" s="72">
        <v>1</v>
      </c>
      <c r="I188" s="85">
        <f t="shared" si="8"/>
        <v>10257.47644212323</v>
      </c>
      <c r="J188" s="76">
        <f t="shared" si="10"/>
        <v>7608.6620490528412</v>
      </c>
    </row>
    <row r="189" spans="1:10" x14ac:dyDescent="0.2">
      <c r="A189" s="68"/>
      <c r="B189" s="64"/>
      <c r="C189" s="59">
        <f t="shared" si="11"/>
        <v>181</v>
      </c>
      <c r="D189" s="80">
        <f t="shared" si="9"/>
        <v>60.180999999999997</v>
      </c>
      <c r="E189" s="23">
        <v>5000</v>
      </c>
      <c r="F189" s="40">
        <v>37807</v>
      </c>
      <c r="G189" s="40">
        <v>29116</v>
      </c>
      <c r="H189" s="72">
        <v>1</v>
      </c>
      <c r="I189" s="85">
        <f t="shared" si="8"/>
        <v>10257.307580184101</v>
      </c>
      <c r="J189" s="76">
        <f t="shared" si="10"/>
        <v>7608.5367805520018</v>
      </c>
    </row>
    <row r="190" spans="1:10" x14ac:dyDescent="0.2">
      <c r="A190" s="68"/>
      <c r="B190" s="64"/>
      <c r="C190" s="59">
        <f t="shared" si="11"/>
        <v>182</v>
      </c>
      <c r="D190" s="80">
        <f t="shared" si="9"/>
        <v>60.182000000000002</v>
      </c>
      <c r="E190" s="23">
        <v>5000</v>
      </c>
      <c r="F190" s="40">
        <v>37807</v>
      </c>
      <c r="G190" s="40">
        <v>29116</v>
      </c>
      <c r="H190" s="72">
        <v>1</v>
      </c>
      <c r="I190" s="85">
        <f t="shared" si="8"/>
        <v>10257.138723856675</v>
      </c>
      <c r="J190" s="76">
        <f t="shared" si="10"/>
        <v>7608.4115162141497</v>
      </c>
    </row>
    <row r="191" spans="1:10" x14ac:dyDescent="0.2">
      <c r="A191" s="68"/>
      <c r="B191" s="64"/>
      <c r="C191" s="59">
        <f t="shared" si="11"/>
        <v>183</v>
      </c>
      <c r="D191" s="80">
        <f t="shared" si="9"/>
        <v>60.183</v>
      </c>
      <c r="E191" s="23">
        <v>5000</v>
      </c>
      <c r="F191" s="40">
        <v>37807</v>
      </c>
      <c r="G191" s="40">
        <v>29116</v>
      </c>
      <c r="H191" s="72">
        <v>1</v>
      </c>
      <c r="I191" s="85">
        <f t="shared" si="8"/>
        <v>10256.969873140682</v>
      </c>
      <c r="J191" s="76">
        <f t="shared" si="10"/>
        <v>7608.2862560390804</v>
      </c>
    </row>
    <row r="192" spans="1:10" x14ac:dyDescent="0.2">
      <c r="A192" s="68"/>
      <c r="B192" s="64"/>
      <c r="C192" s="59">
        <f t="shared" si="11"/>
        <v>184</v>
      </c>
      <c r="D192" s="80">
        <f t="shared" si="9"/>
        <v>60.183999999999997</v>
      </c>
      <c r="E192" s="23">
        <v>5000</v>
      </c>
      <c r="F192" s="40">
        <v>37807</v>
      </c>
      <c r="G192" s="40">
        <v>29116</v>
      </c>
      <c r="H192" s="72">
        <v>1</v>
      </c>
      <c r="I192" s="85">
        <f t="shared" si="8"/>
        <v>10256.801028035839</v>
      </c>
      <c r="J192" s="76">
        <f t="shared" si="10"/>
        <v>7608.1610000265864</v>
      </c>
    </row>
    <row r="193" spans="1:10" x14ac:dyDescent="0.2">
      <c r="A193" s="68"/>
      <c r="B193" s="64"/>
      <c r="C193" s="59">
        <f t="shared" si="11"/>
        <v>185</v>
      </c>
      <c r="D193" s="80">
        <f t="shared" si="9"/>
        <v>60.185000000000002</v>
      </c>
      <c r="E193" s="23">
        <v>5000</v>
      </c>
      <c r="F193" s="40">
        <v>37807</v>
      </c>
      <c r="G193" s="40">
        <v>29116</v>
      </c>
      <c r="H193" s="72">
        <v>1</v>
      </c>
      <c r="I193" s="85">
        <f t="shared" si="8"/>
        <v>10256.632188541864</v>
      </c>
      <c r="J193" s="76">
        <f t="shared" si="10"/>
        <v>7608.0357481764568</v>
      </c>
    </row>
    <row r="194" spans="1:10" x14ac:dyDescent="0.2">
      <c r="A194" s="68"/>
      <c r="B194" s="64"/>
      <c r="C194" s="59">
        <f t="shared" si="11"/>
        <v>186</v>
      </c>
      <c r="D194" s="80">
        <f t="shared" si="9"/>
        <v>60.186</v>
      </c>
      <c r="E194" s="23">
        <v>5000</v>
      </c>
      <c r="F194" s="40">
        <v>37807</v>
      </c>
      <c r="G194" s="40">
        <v>29116</v>
      </c>
      <c r="H194" s="72">
        <v>1</v>
      </c>
      <c r="I194" s="85">
        <f t="shared" si="8"/>
        <v>10256.463354658481</v>
      </c>
      <c r="J194" s="76">
        <f t="shared" si="10"/>
        <v>7607.9105004884868</v>
      </c>
    </row>
    <row r="195" spans="1:10" x14ac:dyDescent="0.2">
      <c r="A195" s="68"/>
      <c r="B195" s="64"/>
      <c r="C195" s="59">
        <f t="shared" si="11"/>
        <v>187</v>
      </c>
      <c r="D195" s="80">
        <f t="shared" si="9"/>
        <v>60.186999999999998</v>
      </c>
      <c r="E195" s="23">
        <v>5000</v>
      </c>
      <c r="F195" s="40">
        <v>37807</v>
      </c>
      <c r="G195" s="40">
        <v>29116</v>
      </c>
      <c r="H195" s="72">
        <v>1</v>
      </c>
      <c r="I195" s="85">
        <f t="shared" si="8"/>
        <v>10256.294526385407</v>
      </c>
      <c r="J195" s="76">
        <f t="shared" si="10"/>
        <v>7607.7852569624683</v>
      </c>
    </row>
    <row r="196" spans="1:10" x14ac:dyDescent="0.2">
      <c r="A196" s="68"/>
      <c r="B196" s="64"/>
      <c r="C196" s="59">
        <f t="shared" si="11"/>
        <v>188</v>
      </c>
      <c r="D196" s="80">
        <f t="shared" si="9"/>
        <v>60.188000000000002</v>
      </c>
      <c r="E196" s="23">
        <v>5000</v>
      </c>
      <c r="F196" s="40">
        <v>37807</v>
      </c>
      <c r="G196" s="40">
        <v>29116</v>
      </c>
      <c r="H196" s="72">
        <v>1</v>
      </c>
      <c r="I196" s="85">
        <f t="shared" si="8"/>
        <v>10256.125703722364</v>
      </c>
      <c r="J196" s="76">
        <f t="shared" si="10"/>
        <v>7607.6600175981921</v>
      </c>
    </row>
    <row r="197" spans="1:10" x14ac:dyDescent="0.2">
      <c r="A197" s="68"/>
      <c r="B197" s="64"/>
      <c r="C197" s="59">
        <f t="shared" si="11"/>
        <v>189</v>
      </c>
      <c r="D197" s="80">
        <f t="shared" si="9"/>
        <v>60.189</v>
      </c>
      <c r="E197" s="23">
        <v>5000</v>
      </c>
      <c r="F197" s="40">
        <v>37807</v>
      </c>
      <c r="G197" s="40">
        <v>29116</v>
      </c>
      <c r="H197" s="72">
        <v>1</v>
      </c>
      <c r="I197" s="85">
        <f t="shared" si="8"/>
        <v>10255.956886669075</v>
      </c>
      <c r="J197" s="76">
        <f t="shared" si="10"/>
        <v>7607.5347823954544</v>
      </c>
    </row>
    <row r="198" spans="1:10" x14ac:dyDescent="0.2">
      <c r="A198" s="68"/>
      <c r="B198" s="64"/>
      <c r="C198" s="59">
        <f t="shared" si="11"/>
        <v>190</v>
      </c>
      <c r="D198" s="80">
        <f t="shared" si="9"/>
        <v>60.19</v>
      </c>
      <c r="E198" s="23">
        <v>5000</v>
      </c>
      <c r="F198" s="40">
        <v>37807</v>
      </c>
      <c r="G198" s="40">
        <v>29116</v>
      </c>
      <c r="H198" s="72">
        <v>1</v>
      </c>
      <c r="I198" s="85">
        <f t="shared" si="8"/>
        <v>10255.788075225255</v>
      </c>
      <c r="J198" s="76">
        <f t="shared" si="10"/>
        <v>7607.409551354046</v>
      </c>
    </row>
    <row r="199" spans="1:10" x14ac:dyDescent="0.2">
      <c r="A199" s="68"/>
      <c r="B199" s="64"/>
      <c r="C199" s="59">
        <f t="shared" si="11"/>
        <v>191</v>
      </c>
      <c r="D199" s="80">
        <f t="shared" si="9"/>
        <v>60.191000000000003</v>
      </c>
      <c r="E199" s="23">
        <v>5000</v>
      </c>
      <c r="F199" s="40">
        <v>37807</v>
      </c>
      <c r="G199" s="40">
        <v>29116</v>
      </c>
      <c r="H199" s="72">
        <v>1</v>
      </c>
      <c r="I199" s="85">
        <f t="shared" si="8"/>
        <v>10255.619269390627</v>
      </c>
      <c r="J199" s="76">
        <f t="shared" si="10"/>
        <v>7607.2843244737578</v>
      </c>
    </row>
    <row r="200" spans="1:10" x14ac:dyDescent="0.2">
      <c r="A200" s="68"/>
      <c r="B200" s="64"/>
      <c r="C200" s="59">
        <f t="shared" si="11"/>
        <v>192</v>
      </c>
      <c r="D200" s="80">
        <f t="shared" si="9"/>
        <v>60.192</v>
      </c>
      <c r="E200" s="23">
        <v>5000</v>
      </c>
      <c r="F200" s="40">
        <v>37807</v>
      </c>
      <c r="G200" s="40">
        <v>29116</v>
      </c>
      <c r="H200" s="72">
        <v>1</v>
      </c>
      <c r="I200" s="85">
        <f t="shared" si="8"/>
        <v>10255.450469164914</v>
      </c>
      <c r="J200" s="76">
        <f t="shared" si="10"/>
        <v>7607.1591017543869</v>
      </c>
    </row>
    <row r="201" spans="1:10" x14ac:dyDescent="0.2">
      <c r="A201" s="68"/>
      <c r="B201" s="64"/>
      <c r="C201" s="59">
        <f t="shared" si="11"/>
        <v>193</v>
      </c>
      <c r="D201" s="80">
        <f t="shared" si="9"/>
        <v>60.192999999999998</v>
      </c>
      <c r="E201" s="23">
        <v>5000</v>
      </c>
      <c r="F201" s="40">
        <v>37807</v>
      </c>
      <c r="G201" s="40">
        <v>29116</v>
      </c>
      <c r="H201" s="72">
        <v>1</v>
      </c>
      <c r="I201" s="85">
        <f t="shared" si="8"/>
        <v>10255.281674547834</v>
      </c>
      <c r="J201" s="76">
        <f t="shared" si="10"/>
        <v>7607.0338831957215</v>
      </c>
    </row>
    <row r="202" spans="1:10" x14ac:dyDescent="0.2">
      <c r="A202" s="68"/>
      <c r="B202" s="64"/>
      <c r="C202" s="59">
        <f t="shared" si="11"/>
        <v>194</v>
      </c>
      <c r="D202" s="80">
        <f t="shared" si="9"/>
        <v>60.194000000000003</v>
      </c>
      <c r="E202" s="23">
        <v>5000</v>
      </c>
      <c r="F202" s="40">
        <v>37807</v>
      </c>
      <c r="G202" s="40">
        <v>29116</v>
      </c>
      <c r="H202" s="72">
        <v>1</v>
      </c>
      <c r="I202" s="85">
        <f t="shared" ref="I202:I265" si="12">12*1.348*(1/D202*F202+1/E202*G202)+H202</f>
        <v>10255.112885539105</v>
      </c>
      <c r="J202" s="76">
        <f t="shared" si="10"/>
        <v>7606.9086687975541</v>
      </c>
    </row>
    <row r="203" spans="1:10" x14ac:dyDescent="0.2">
      <c r="A203" s="68"/>
      <c r="B203" s="64"/>
      <c r="C203" s="59">
        <f t="shared" si="11"/>
        <v>195</v>
      </c>
      <c r="D203" s="80">
        <f t="shared" ref="D203:D266" si="13">0.001*C203+60</f>
        <v>60.195</v>
      </c>
      <c r="E203" s="23">
        <v>5000</v>
      </c>
      <c r="F203" s="40">
        <v>37807</v>
      </c>
      <c r="G203" s="40">
        <v>29116</v>
      </c>
      <c r="H203" s="72">
        <v>1</v>
      </c>
      <c r="I203" s="85">
        <f t="shared" si="12"/>
        <v>10254.944102138452</v>
      </c>
      <c r="J203" s="76">
        <f t="shared" si="10"/>
        <v>7606.7834585596811</v>
      </c>
    </row>
    <row r="204" spans="1:10" x14ac:dyDescent="0.2">
      <c r="A204" s="68"/>
      <c r="B204" s="64"/>
      <c r="C204" s="59">
        <f t="shared" si="11"/>
        <v>196</v>
      </c>
      <c r="D204" s="80">
        <f t="shared" si="13"/>
        <v>60.195999999999998</v>
      </c>
      <c r="E204" s="23">
        <v>5000</v>
      </c>
      <c r="F204" s="40">
        <v>37807</v>
      </c>
      <c r="G204" s="40">
        <v>29116</v>
      </c>
      <c r="H204" s="72">
        <v>1</v>
      </c>
      <c r="I204" s="85">
        <f t="shared" si="12"/>
        <v>10254.775324345592</v>
      </c>
      <c r="J204" s="76">
        <f t="shared" si="10"/>
        <v>7606.6582524818932</v>
      </c>
    </row>
    <row r="205" spans="1:10" x14ac:dyDescent="0.2">
      <c r="A205" s="68"/>
      <c r="B205" s="64"/>
      <c r="C205" s="59">
        <f t="shared" si="11"/>
        <v>197</v>
      </c>
      <c r="D205" s="80">
        <f t="shared" si="13"/>
        <v>60.197000000000003</v>
      </c>
      <c r="E205" s="23">
        <v>5000</v>
      </c>
      <c r="F205" s="40">
        <v>37807</v>
      </c>
      <c r="G205" s="40">
        <v>29116</v>
      </c>
      <c r="H205" s="72">
        <v>1</v>
      </c>
      <c r="I205" s="85">
        <f t="shared" si="12"/>
        <v>10254.606552160247</v>
      </c>
      <c r="J205" s="76">
        <f t="shared" si="10"/>
        <v>7606.5330505639813</v>
      </c>
    </row>
    <row r="206" spans="1:10" x14ac:dyDescent="0.2">
      <c r="A206" s="68"/>
      <c r="B206" s="64"/>
      <c r="C206" s="59">
        <f t="shared" si="11"/>
        <v>198</v>
      </c>
      <c r="D206" s="80">
        <f t="shared" si="13"/>
        <v>60.198</v>
      </c>
      <c r="E206" s="23">
        <v>5000</v>
      </c>
      <c r="F206" s="40">
        <v>37807</v>
      </c>
      <c r="G206" s="40">
        <v>29116</v>
      </c>
      <c r="H206" s="72">
        <v>1</v>
      </c>
      <c r="I206" s="85">
        <f t="shared" si="12"/>
        <v>10254.43778558214</v>
      </c>
      <c r="J206" s="76">
        <f t="shared" si="10"/>
        <v>7606.4078528057416</v>
      </c>
    </row>
    <row r="207" spans="1:10" x14ac:dyDescent="0.2">
      <c r="A207" s="68"/>
      <c r="B207" s="64"/>
      <c r="C207" s="59">
        <f t="shared" si="11"/>
        <v>199</v>
      </c>
      <c r="D207" s="80">
        <f t="shared" si="13"/>
        <v>60.198999999999998</v>
      </c>
      <c r="E207" s="23">
        <v>5000</v>
      </c>
      <c r="F207" s="40">
        <v>37807</v>
      </c>
      <c r="G207" s="40">
        <v>29116</v>
      </c>
      <c r="H207" s="72">
        <v>1</v>
      </c>
      <c r="I207" s="85">
        <f t="shared" si="12"/>
        <v>10254.269024610989</v>
      </c>
      <c r="J207" s="76">
        <f t="shared" si="10"/>
        <v>7606.2826592069632</v>
      </c>
    </row>
    <row r="208" spans="1:10" x14ac:dyDescent="0.2">
      <c r="A208" s="68"/>
      <c r="B208" s="64"/>
      <c r="C208" s="59">
        <f t="shared" si="11"/>
        <v>200</v>
      </c>
      <c r="D208" s="80">
        <f t="shared" si="13"/>
        <v>60.2</v>
      </c>
      <c r="E208" s="23">
        <v>5000</v>
      </c>
      <c r="F208" s="40">
        <v>37807</v>
      </c>
      <c r="G208" s="40">
        <v>29116</v>
      </c>
      <c r="H208" s="72">
        <v>1</v>
      </c>
      <c r="I208" s="85">
        <f t="shared" si="12"/>
        <v>10254.100269246512</v>
      </c>
      <c r="J208" s="76">
        <f t="shared" si="10"/>
        <v>7606.1574697674405</v>
      </c>
    </row>
    <row r="209" spans="1:10" x14ac:dyDescent="0.2">
      <c r="A209" s="68"/>
      <c r="B209" s="64"/>
      <c r="C209" s="59">
        <f t="shared" si="11"/>
        <v>201</v>
      </c>
      <c r="D209" s="80">
        <f t="shared" si="13"/>
        <v>60.201000000000001</v>
      </c>
      <c r="E209" s="23">
        <v>5000</v>
      </c>
      <c r="F209" s="40">
        <v>37807</v>
      </c>
      <c r="G209" s="40">
        <v>29116</v>
      </c>
      <c r="H209" s="72">
        <v>1</v>
      </c>
      <c r="I209" s="85">
        <f t="shared" si="12"/>
        <v>10253.931519488437</v>
      </c>
      <c r="J209" s="76">
        <f t="shared" si="10"/>
        <v>7606.0322844869697</v>
      </c>
    </row>
    <row r="210" spans="1:10" x14ac:dyDescent="0.2">
      <c r="A210" s="68"/>
      <c r="B210" s="64"/>
      <c r="C210" s="59">
        <f t="shared" si="11"/>
        <v>202</v>
      </c>
      <c r="D210" s="80">
        <f t="shared" si="13"/>
        <v>60.201999999999998</v>
      </c>
      <c r="E210" s="23">
        <v>5000</v>
      </c>
      <c r="F210" s="40">
        <v>37807</v>
      </c>
      <c r="G210" s="40">
        <v>29116</v>
      </c>
      <c r="H210" s="72">
        <v>1</v>
      </c>
      <c r="I210" s="85">
        <f t="shared" si="12"/>
        <v>10253.762775336476</v>
      </c>
      <c r="J210" s="76">
        <f t="shared" si="10"/>
        <v>7605.9071033653372</v>
      </c>
    </row>
    <row r="211" spans="1:10" x14ac:dyDescent="0.2">
      <c r="A211" s="68"/>
      <c r="B211" s="64"/>
      <c r="C211" s="59">
        <f t="shared" si="11"/>
        <v>203</v>
      </c>
      <c r="D211" s="80">
        <f t="shared" si="13"/>
        <v>60.203000000000003</v>
      </c>
      <c r="E211" s="23">
        <v>5000</v>
      </c>
      <c r="F211" s="40">
        <v>37807</v>
      </c>
      <c r="G211" s="40">
        <v>29116</v>
      </c>
      <c r="H211" s="72">
        <v>1</v>
      </c>
      <c r="I211" s="85">
        <f t="shared" si="12"/>
        <v>10253.594036790353</v>
      </c>
      <c r="J211" s="76">
        <f t="shared" si="10"/>
        <v>7605.7819264023383</v>
      </c>
    </row>
    <row r="212" spans="1:10" x14ac:dyDescent="0.2">
      <c r="A212" s="68"/>
      <c r="B212" s="64"/>
      <c r="C212" s="59">
        <f t="shared" si="11"/>
        <v>204</v>
      </c>
      <c r="D212" s="80">
        <f t="shared" si="13"/>
        <v>60.204000000000001</v>
      </c>
      <c r="E212" s="23">
        <v>5000</v>
      </c>
      <c r="F212" s="40">
        <v>37807</v>
      </c>
      <c r="G212" s="40">
        <v>29116</v>
      </c>
      <c r="H212" s="72">
        <v>1</v>
      </c>
      <c r="I212" s="85">
        <f t="shared" si="12"/>
        <v>10253.425303849794</v>
      </c>
      <c r="J212" s="76">
        <f t="shared" si="10"/>
        <v>7605.6567535977683</v>
      </c>
    </row>
    <row r="213" spans="1:10" x14ac:dyDescent="0.2">
      <c r="A213" s="68"/>
      <c r="B213" s="64"/>
      <c r="C213" s="59">
        <f t="shared" si="11"/>
        <v>205</v>
      </c>
      <c r="D213" s="80">
        <f t="shared" si="13"/>
        <v>60.204999999999998</v>
      </c>
      <c r="E213" s="23">
        <v>5000</v>
      </c>
      <c r="F213" s="40">
        <v>37807</v>
      </c>
      <c r="G213" s="40">
        <v>29116</v>
      </c>
      <c r="H213" s="72">
        <v>1</v>
      </c>
      <c r="I213" s="85">
        <f t="shared" si="12"/>
        <v>10253.25657651451</v>
      </c>
      <c r="J213" s="76">
        <f t="shared" si="10"/>
        <v>7605.5315849514154</v>
      </c>
    </row>
    <row r="214" spans="1:10" x14ac:dyDescent="0.2">
      <c r="A214" s="68"/>
      <c r="B214" s="64"/>
      <c r="C214" s="59">
        <f t="shared" si="11"/>
        <v>206</v>
      </c>
      <c r="D214" s="80">
        <f t="shared" si="13"/>
        <v>60.206000000000003</v>
      </c>
      <c r="E214" s="23">
        <v>5000</v>
      </c>
      <c r="F214" s="40">
        <v>37807</v>
      </c>
      <c r="G214" s="40">
        <v>29116</v>
      </c>
      <c r="H214" s="72">
        <v>1</v>
      </c>
      <c r="I214" s="85">
        <f t="shared" si="12"/>
        <v>10253.087854784231</v>
      </c>
      <c r="J214" s="76">
        <f t="shared" si="10"/>
        <v>7605.4064204630777</v>
      </c>
    </row>
    <row r="215" spans="1:10" x14ac:dyDescent="0.2">
      <c r="A215" s="68"/>
      <c r="B215" s="64"/>
      <c r="C215" s="59">
        <f t="shared" si="11"/>
        <v>207</v>
      </c>
      <c r="D215" s="80">
        <f t="shared" si="13"/>
        <v>60.207000000000001</v>
      </c>
      <c r="E215" s="23">
        <v>5000</v>
      </c>
      <c r="F215" s="40">
        <v>37807</v>
      </c>
      <c r="G215" s="40">
        <v>29116</v>
      </c>
      <c r="H215" s="72">
        <v>1</v>
      </c>
      <c r="I215" s="85">
        <f t="shared" si="12"/>
        <v>10252.919138658668</v>
      </c>
      <c r="J215" s="76">
        <f t="shared" si="10"/>
        <v>7605.2812601325422</v>
      </c>
    </row>
    <row r="216" spans="1:10" x14ac:dyDescent="0.2">
      <c r="A216" s="68"/>
      <c r="B216" s="64"/>
      <c r="C216" s="59">
        <f t="shared" si="11"/>
        <v>208</v>
      </c>
      <c r="D216" s="80">
        <f t="shared" si="13"/>
        <v>60.207999999999998</v>
      </c>
      <c r="E216" s="23">
        <v>5000</v>
      </c>
      <c r="F216" s="40">
        <v>37807</v>
      </c>
      <c r="G216" s="40">
        <v>29116</v>
      </c>
      <c r="H216" s="72">
        <v>1</v>
      </c>
      <c r="I216" s="85">
        <f t="shared" si="12"/>
        <v>10252.750428137551</v>
      </c>
      <c r="J216" s="76">
        <f t="shared" si="10"/>
        <v>7605.1561039596063</v>
      </c>
    </row>
    <row r="217" spans="1:10" x14ac:dyDescent="0.2">
      <c r="A217" s="68"/>
      <c r="B217" s="64"/>
      <c r="C217" s="59">
        <f t="shared" si="11"/>
        <v>209</v>
      </c>
      <c r="D217" s="80">
        <f t="shared" si="13"/>
        <v>60.209000000000003</v>
      </c>
      <c r="E217" s="23">
        <v>5000</v>
      </c>
      <c r="F217" s="40">
        <v>37807</v>
      </c>
      <c r="G217" s="40">
        <v>29116</v>
      </c>
      <c r="H217" s="72">
        <v>1</v>
      </c>
      <c r="I217" s="85">
        <f t="shared" si="12"/>
        <v>10252.581723220594</v>
      </c>
      <c r="J217" s="76">
        <f t="shared" si="10"/>
        <v>7605.0309519440598</v>
      </c>
    </row>
    <row r="218" spans="1:10" x14ac:dyDescent="0.2">
      <c r="A218" s="68"/>
      <c r="B218" s="64"/>
      <c r="C218" s="59">
        <f t="shared" si="11"/>
        <v>210</v>
      </c>
      <c r="D218" s="80">
        <f t="shared" si="13"/>
        <v>60.21</v>
      </c>
      <c r="E218" s="23">
        <v>5000</v>
      </c>
      <c r="F218" s="40">
        <v>37807</v>
      </c>
      <c r="G218" s="40">
        <v>29116</v>
      </c>
      <c r="H218" s="72">
        <v>1</v>
      </c>
      <c r="I218" s="85">
        <f t="shared" si="12"/>
        <v>10252.413023907526</v>
      </c>
      <c r="J218" s="76">
        <f t="shared" si="10"/>
        <v>7604.9058040857008</v>
      </c>
    </row>
    <row r="219" spans="1:10" x14ac:dyDescent="0.2">
      <c r="A219" s="68"/>
      <c r="B219" s="64"/>
      <c r="C219" s="59">
        <f t="shared" si="11"/>
        <v>211</v>
      </c>
      <c r="D219" s="80">
        <f t="shared" si="13"/>
        <v>60.210999999999999</v>
      </c>
      <c r="E219" s="23">
        <v>5000</v>
      </c>
      <c r="F219" s="40">
        <v>37807</v>
      </c>
      <c r="G219" s="40">
        <v>29116</v>
      </c>
      <c r="H219" s="72">
        <v>1</v>
      </c>
      <c r="I219" s="85">
        <f t="shared" si="12"/>
        <v>10252.244330198058</v>
      </c>
      <c r="J219" s="76">
        <f t="shared" si="10"/>
        <v>7604.7806603843146</v>
      </c>
    </row>
    <row r="220" spans="1:10" x14ac:dyDescent="0.2">
      <c r="A220" s="68"/>
      <c r="B220" s="64"/>
      <c r="C220" s="59">
        <f t="shared" si="11"/>
        <v>212</v>
      </c>
      <c r="D220" s="80">
        <f t="shared" si="13"/>
        <v>60.212000000000003</v>
      </c>
      <c r="E220" s="23">
        <v>5000</v>
      </c>
      <c r="F220" s="40">
        <v>37807</v>
      </c>
      <c r="G220" s="40">
        <v>29116</v>
      </c>
      <c r="H220" s="72">
        <v>1</v>
      </c>
      <c r="I220" s="85">
        <f t="shared" si="12"/>
        <v>10252.075642091917</v>
      </c>
      <c r="J220" s="76">
        <f t="shared" si="10"/>
        <v>7604.6555208397003</v>
      </c>
    </row>
    <row r="221" spans="1:10" x14ac:dyDescent="0.2">
      <c r="A221" s="68"/>
      <c r="B221" s="64"/>
      <c r="C221" s="59">
        <f t="shared" si="11"/>
        <v>213</v>
      </c>
      <c r="D221" s="80">
        <f t="shared" si="13"/>
        <v>60.213000000000001</v>
      </c>
      <c r="E221" s="23">
        <v>5000</v>
      </c>
      <c r="F221" s="40">
        <v>37807</v>
      </c>
      <c r="G221" s="40">
        <v>29116</v>
      </c>
      <c r="H221" s="72">
        <v>1</v>
      </c>
      <c r="I221" s="85">
        <f t="shared" si="12"/>
        <v>10251.906959588821</v>
      </c>
      <c r="J221" s="76">
        <f t="shared" si="10"/>
        <v>7604.530385451646</v>
      </c>
    </row>
    <row r="222" spans="1:10" x14ac:dyDescent="0.2">
      <c r="A222" s="68"/>
      <c r="B222" s="64"/>
      <c r="C222" s="59">
        <f t="shared" si="11"/>
        <v>214</v>
      </c>
      <c r="D222" s="80">
        <f t="shared" si="13"/>
        <v>60.213999999999999</v>
      </c>
      <c r="E222" s="23">
        <v>5000</v>
      </c>
      <c r="F222" s="40">
        <v>37807</v>
      </c>
      <c r="G222" s="40">
        <v>29116</v>
      </c>
      <c r="H222" s="72">
        <v>1</v>
      </c>
      <c r="I222" s="85">
        <f t="shared" si="12"/>
        <v>10251.738282688491</v>
      </c>
      <c r="J222" s="76">
        <f t="shared" si="10"/>
        <v>7604.4052542199488</v>
      </c>
    </row>
    <row r="223" spans="1:10" x14ac:dyDescent="0.2">
      <c r="A223" s="68"/>
      <c r="B223" s="64"/>
      <c r="C223" s="59">
        <f t="shared" si="11"/>
        <v>215</v>
      </c>
      <c r="D223" s="80">
        <f t="shared" si="13"/>
        <v>60.215000000000003</v>
      </c>
      <c r="E223" s="23">
        <v>5000</v>
      </c>
      <c r="F223" s="40">
        <v>37807</v>
      </c>
      <c r="G223" s="40">
        <v>29116</v>
      </c>
      <c r="H223" s="72">
        <v>1</v>
      </c>
      <c r="I223" s="85">
        <f t="shared" si="12"/>
        <v>10251.569611390651</v>
      </c>
      <c r="J223" s="76">
        <f t="shared" si="10"/>
        <v>7604.2801271443986</v>
      </c>
    </row>
    <row r="224" spans="1:10" x14ac:dyDescent="0.2">
      <c r="A224" s="68"/>
      <c r="B224" s="64"/>
      <c r="C224" s="59">
        <f t="shared" si="11"/>
        <v>216</v>
      </c>
      <c r="D224" s="80">
        <f t="shared" si="13"/>
        <v>60.216000000000001</v>
      </c>
      <c r="E224" s="23">
        <v>5000</v>
      </c>
      <c r="F224" s="40">
        <v>37807</v>
      </c>
      <c r="G224" s="40">
        <v>29116</v>
      </c>
      <c r="H224" s="72">
        <v>1</v>
      </c>
      <c r="I224" s="85">
        <f t="shared" si="12"/>
        <v>10251.400945695021</v>
      </c>
      <c r="J224" s="76">
        <f t="shared" si="10"/>
        <v>7604.1550042247909</v>
      </c>
    </row>
    <row r="225" spans="1:10" x14ac:dyDescent="0.2">
      <c r="A225" s="68"/>
      <c r="B225" s="64"/>
      <c r="C225" s="59">
        <f t="shared" si="11"/>
        <v>217</v>
      </c>
      <c r="D225" s="80">
        <f t="shared" si="13"/>
        <v>60.216999999999999</v>
      </c>
      <c r="E225" s="23">
        <v>5000</v>
      </c>
      <c r="F225" s="40">
        <v>37807</v>
      </c>
      <c r="G225" s="40">
        <v>29116</v>
      </c>
      <c r="H225" s="72">
        <v>1</v>
      </c>
      <c r="I225" s="85">
        <f t="shared" si="12"/>
        <v>10251.232285601318</v>
      </c>
      <c r="J225" s="76">
        <f t="shared" si="10"/>
        <v>7604.0298854609173</v>
      </c>
    </row>
    <row r="226" spans="1:10" x14ac:dyDescent="0.2">
      <c r="A226" s="68"/>
      <c r="B226" s="64"/>
      <c r="C226" s="59">
        <f t="shared" si="11"/>
        <v>218</v>
      </c>
      <c r="D226" s="80">
        <f t="shared" si="13"/>
        <v>60.218000000000004</v>
      </c>
      <c r="E226" s="23">
        <v>5000</v>
      </c>
      <c r="F226" s="40">
        <v>37807</v>
      </c>
      <c r="G226" s="40">
        <v>29116</v>
      </c>
      <c r="H226" s="72">
        <v>1</v>
      </c>
      <c r="I226" s="85">
        <f t="shared" si="12"/>
        <v>10251.063631109266</v>
      </c>
      <c r="J226" s="76">
        <f t="shared" si="10"/>
        <v>7603.9047708525704</v>
      </c>
    </row>
    <row r="227" spans="1:10" x14ac:dyDescent="0.2">
      <c r="A227" s="68"/>
      <c r="B227" s="64"/>
      <c r="C227" s="59">
        <f t="shared" si="11"/>
        <v>219</v>
      </c>
      <c r="D227" s="80">
        <f t="shared" si="13"/>
        <v>60.219000000000001</v>
      </c>
      <c r="E227" s="23">
        <v>5000</v>
      </c>
      <c r="F227" s="40">
        <v>37807</v>
      </c>
      <c r="G227" s="40">
        <v>29116</v>
      </c>
      <c r="H227" s="72">
        <v>1</v>
      </c>
      <c r="I227" s="85">
        <f t="shared" si="12"/>
        <v>10250.894982218584</v>
      </c>
      <c r="J227" s="76">
        <f t="shared" si="10"/>
        <v>7603.7796603995421</v>
      </c>
    </row>
    <row r="228" spans="1:10" x14ac:dyDescent="0.2">
      <c r="A228" s="68"/>
      <c r="B228" s="64"/>
      <c r="C228" s="59">
        <f t="shared" si="11"/>
        <v>220</v>
      </c>
      <c r="D228" s="80">
        <f t="shared" si="13"/>
        <v>60.22</v>
      </c>
      <c r="E228" s="23">
        <v>5000</v>
      </c>
      <c r="F228" s="40">
        <v>37807</v>
      </c>
      <c r="G228" s="40">
        <v>29116</v>
      </c>
      <c r="H228" s="72">
        <v>1</v>
      </c>
      <c r="I228" s="85">
        <f t="shared" si="12"/>
        <v>10250.726338928996</v>
      </c>
      <c r="J228" s="76">
        <f t="shared" si="10"/>
        <v>7603.6545541016285</v>
      </c>
    </row>
    <row r="229" spans="1:10" x14ac:dyDescent="0.2">
      <c r="A229" s="68"/>
      <c r="B229" s="64"/>
      <c r="C229" s="59">
        <f t="shared" si="11"/>
        <v>221</v>
      </c>
      <c r="D229" s="80">
        <f t="shared" si="13"/>
        <v>60.220999999999997</v>
      </c>
      <c r="E229" s="23">
        <v>5000</v>
      </c>
      <c r="F229" s="40">
        <v>37807</v>
      </c>
      <c r="G229" s="40">
        <v>29116</v>
      </c>
      <c r="H229" s="72">
        <v>1</v>
      </c>
      <c r="I229" s="85">
        <f t="shared" si="12"/>
        <v>10250.557701240219</v>
      </c>
      <c r="J229" s="76">
        <f t="shared" si="10"/>
        <v>7603.5294519586187</v>
      </c>
    </row>
    <row r="230" spans="1:10" x14ac:dyDescent="0.2">
      <c r="A230" s="68"/>
      <c r="B230" s="64"/>
      <c r="C230" s="59">
        <f t="shared" si="11"/>
        <v>222</v>
      </c>
      <c r="D230" s="80">
        <f t="shared" si="13"/>
        <v>60.222000000000001</v>
      </c>
      <c r="E230" s="23">
        <v>5000</v>
      </c>
      <c r="F230" s="40">
        <v>37807</v>
      </c>
      <c r="G230" s="40">
        <v>29116</v>
      </c>
      <c r="H230" s="72">
        <v>1</v>
      </c>
      <c r="I230" s="85">
        <f t="shared" si="12"/>
        <v>10250.389069151981</v>
      </c>
      <c r="J230" s="76">
        <f t="shared" si="10"/>
        <v>7603.4043539703107</v>
      </c>
    </row>
    <row r="231" spans="1:10" x14ac:dyDescent="0.2">
      <c r="A231" s="68"/>
      <c r="B231" s="64"/>
      <c r="C231" s="59">
        <f t="shared" si="11"/>
        <v>223</v>
      </c>
      <c r="D231" s="80">
        <f t="shared" si="13"/>
        <v>60.222999999999999</v>
      </c>
      <c r="E231" s="23">
        <v>5000</v>
      </c>
      <c r="F231" s="40">
        <v>37807</v>
      </c>
      <c r="G231" s="40">
        <v>29116</v>
      </c>
      <c r="H231" s="72">
        <v>1</v>
      </c>
      <c r="I231" s="85">
        <f t="shared" si="12"/>
        <v>10250.220442663995</v>
      </c>
      <c r="J231" s="76">
        <f t="shared" si="10"/>
        <v>7603.2792601364927</v>
      </c>
    </row>
    <row r="232" spans="1:10" x14ac:dyDescent="0.2">
      <c r="A232" s="68"/>
      <c r="B232" s="64"/>
      <c r="C232" s="59">
        <f t="shared" si="11"/>
        <v>224</v>
      </c>
      <c r="D232" s="80">
        <f t="shared" si="13"/>
        <v>60.223999999999997</v>
      </c>
      <c r="E232" s="23">
        <v>5000</v>
      </c>
      <c r="F232" s="40">
        <v>37807</v>
      </c>
      <c r="G232" s="40">
        <v>29116</v>
      </c>
      <c r="H232" s="72">
        <v>1</v>
      </c>
      <c r="I232" s="85">
        <f t="shared" si="12"/>
        <v>10250.051821775985</v>
      </c>
      <c r="J232" s="76">
        <f t="shared" si="10"/>
        <v>7603.1541704569618</v>
      </c>
    </row>
    <row r="233" spans="1:10" x14ac:dyDescent="0.2">
      <c r="A233" s="68"/>
      <c r="B233" s="64"/>
      <c r="C233" s="59">
        <f t="shared" si="11"/>
        <v>225</v>
      </c>
      <c r="D233" s="80">
        <f t="shared" si="13"/>
        <v>60.225000000000001</v>
      </c>
      <c r="E233" s="23">
        <v>5000</v>
      </c>
      <c r="F233" s="40">
        <v>37807</v>
      </c>
      <c r="G233" s="40">
        <v>29116</v>
      </c>
      <c r="H233" s="72">
        <v>1</v>
      </c>
      <c r="I233" s="85">
        <f t="shared" si="12"/>
        <v>10249.883206487671</v>
      </c>
      <c r="J233" s="76">
        <f t="shared" si="10"/>
        <v>7603.0290849315061</v>
      </c>
    </row>
    <row r="234" spans="1:10" x14ac:dyDescent="0.2">
      <c r="A234" s="68"/>
      <c r="B234" s="64"/>
      <c r="C234" s="59">
        <f t="shared" si="11"/>
        <v>226</v>
      </c>
      <c r="D234" s="80">
        <f t="shared" si="13"/>
        <v>60.225999999999999</v>
      </c>
      <c r="E234" s="23">
        <v>5000</v>
      </c>
      <c r="F234" s="40">
        <v>37807</v>
      </c>
      <c r="G234" s="40">
        <v>29116</v>
      </c>
      <c r="H234" s="72">
        <v>1</v>
      </c>
      <c r="I234" s="85">
        <f t="shared" si="12"/>
        <v>10249.714596798778</v>
      </c>
      <c r="J234" s="76">
        <f t="shared" si="10"/>
        <v>7602.9040035599246</v>
      </c>
    </row>
    <row r="235" spans="1:10" x14ac:dyDescent="0.2">
      <c r="A235" s="68"/>
      <c r="B235" s="64"/>
      <c r="C235" s="59">
        <f t="shared" si="11"/>
        <v>227</v>
      </c>
      <c r="D235" s="80">
        <f t="shared" si="13"/>
        <v>60.226999999999997</v>
      </c>
      <c r="E235" s="23">
        <v>5000</v>
      </c>
      <c r="F235" s="40">
        <v>37807</v>
      </c>
      <c r="G235" s="40">
        <v>29116</v>
      </c>
      <c r="H235" s="72">
        <v>1</v>
      </c>
      <c r="I235" s="85">
        <f t="shared" si="12"/>
        <v>10249.545992709027</v>
      </c>
      <c r="J235" s="76">
        <f t="shared" si="10"/>
        <v>7602.7789263420073</v>
      </c>
    </row>
    <row r="236" spans="1:10" x14ac:dyDescent="0.2">
      <c r="A236" s="68"/>
      <c r="B236" s="64"/>
      <c r="C236" s="59">
        <f t="shared" si="11"/>
        <v>228</v>
      </c>
      <c r="D236" s="80">
        <f t="shared" si="13"/>
        <v>60.228000000000002</v>
      </c>
      <c r="E236" s="23">
        <v>5000</v>
      </c>
      <c r="F236" s="40">
        <v>37807</v>
      </c>
      <c r="G236" s="40">
        <v>29116</v>
      </c>
      <c r="H236" s="72">
        <v>1</v>
      </c>
      <c r="I236" s="85">
        <f t="shared" si="12"/>
        <v>10249.377394218132</v>
      </c>
      <c r="J236" s="76">
        <f t="shared" si="10"/>
        <v>7602.6538532775457</v>
      </c>
    </row>
    <row r="237" spans="1:10" x14ac:dyDescent="0.2">
      <c r="A237" s="68"/>
      <c r="B237" s="64"/>
      <c r="C237" s="59">
        <f t="shared" si="11"/>
        <v>229</v>
      </c>
      <c r="D237" s="80">
        <f t="shared" si="13"/>
        <v>60.228999999999999</v>
      </c>
      <c r="E237" s="23">
        <v>5000</v>
      </c>
      <c r="F237" s="40">
        <v>37807</v>
      </c>
      <c r="G237" s="40">
        <v>29116</v>
      </c>
      <c r="H237" s="72">
        <v>1</v>
      </c>
      <c r="I237" s="85">
        <f t="shared" si="12"/>
        <v>10249.208801325822</v>
      </c>
      <c r="J237" s="76">
        <f t="shared" ref="J237:J300" si="14">12*(1/D237*F237+1/E237*G237)</f>
        <v>7602.5287843663355</v>
      </c>
    </row>
    <row r="238" spans="1:10" x14ac:dyDescent="0.2">
      <c r="A238" s="68"/>
      <c r="B238" s="64"/>
      <c r="C238" s="59">
        <f t="shared" ref="C238:C301" si="15">C237+1</f>
        <v>230</v>
      </c>
      <c r="D238" s="80">
        <f t="shared" si="13"/>
        <v>60.23</v>
      </c>
      <c r="E238" s="23">
        <v>5000</v>
      </c>
      <c r="F238" s="40">
        <v>37807</v>
      </c>
      <c r="G238" s="40">
        <v>29116</v>
      </c>
      <c r="H238" s="72">
        <v>1</v>
      </c>
      <c r="I238" s="85">
        <f t="shared" si="12"/>
        <v>10249.040214031815</v>
      </c>
      <c r="J238" s="76">
        <f t="shared" si="14"/>
        <v>7602.4037196081699</v>
      </c>
    </row>
    <row r="239" spans="1:10" x14ac:dyDescent="0.2">
      <c r="A239" s="68"/>
      <c r="B239" s="64"/>
      <c r="C239" s="59">
        <f t="shared" si="15"/>
        <v>231</v>
      </c>
      <c r="D239" s="80">
        <f t="shared" si="13"/>
        <v>60.231000000000002</v>
      </c>
      <c r="E239" s="23">
        <v>5000</v>
      </c>
      <c r="F239" s="40">
        <v>37807</v>
      </c>
      <c r="G239" s="40">
        <v>29116</v>
      </c>
      <c r="H239" s="72">
        <v>1</v>
      </c>
      <c r="I239" s="85">
        <f t="shared" si="12"/>
        <v>10248.871632335828</v>
      </c>
      <c r="J239" s="76">
        <f t="shared" si="14"/>
        <v>7602.278659002839</v>
      </c>
    </row>
    <row r="240" spans="1:10" x14ac:dyDescent="0.2">
      <c r="A240" s="68"/>
      <c r="B240" s="64"/>
      <c r="C240" s="59">
        <f t="shared" si="15"/>
        <v>232</v>
      </c>
      <c r="D240" s="80">
        <f t="shared" si="13"/>
        <v>60.231999999999999</v>
      </c>
      <c r="E240" s="23">
        <v>5000</v>
      </c>
      <c r="F240" s="40">
        <v>37807</v>
      </c>
      <c r="G240" s="40">
        <v>29116</v>
      </c>
      <c r="H240" s="72">
        <v>1</v>
      </c>
      <c r="I240" s="85">
        <f t="shared" si="12"/>
        <v>10248.703056237589</v>
      </c>
      <c r="J240" s="76">
        <f t="shared" si="14"/>
        <v>7602.1536025501391</v>
      </c>
    </row>
    <row r="241" spans="1:10" x14ac:dyDescent="0.2">
      <c r="A241" s="68"/>
      <c r="B241" s="64"/>
      <c r="C241" s="59">
        <f t="shared" si="15"/>
        <v>233</v>
      </c>
      <c r="D241" s="80">
        <f t="shared" si="13"/>
        <v>60.232999999999997</v>
      </c>
      <c r="E241" s="23">
        <v>5000</v>
      </c>
      <c r="F241" s="40">
        <v>37807</v>
      </c>
      <c r="G241" s="40">
        <v>29116</v>
      </c>
      <c r="H241" s="72">
        <v>1</v>
      </c>
      <c r="I241" s="85">
        <f t="shared" si="12"/>
        <v>10248.534485736816</v>
      </c>
      <c r="J241" s="76">
        <f t="shared" si="14"/>
        <v>7602.0285502498627</v>
      </c>
    </row>
    <row r="242" spans="1:10" x14ac:dyDescent="0.2">
      <c r="A242" s="68"/>
      <c r="B242" s="64"/>
      <c r="C242" s="59">
        <f t="shared" si="15"/>
        <v>234</v>
      </c>
      <c r="D242" s="80">
        <f t="shared" si="13"/>
        <v>60.234000000000002</v>
      </c>
      <c r="E242" s="23">
        <v>5000</v>
      </c>
      <c r="F242" s="40">
        <v>37807</v>
      </c>
      <c r="G242" s="40">
        <v>29116</v>
      </c>
      <c r="H242" s="72">
        <v>1</v>
      </c>
      <c r="I242" s="85">
        <f t="shared" si="12"/>
        <v>10248.365920833232</v>
      </c>
      <c r="J242" s="76">
        <f t="shared" si="14"/>
        <v>7601.9035021018026</v>
      </c>
    </row>
    <row r="243" spans="1:10" x14ac:dyDescent="0.2">
      <c r="A243" s="68"/>
      <c r="B243" s="64"/>
      <c r="C243" s="59">
        <f t="shared" si="15"/>
        <v>235</v>
      </c>
      <c r="D243" s="80">
        <f t="shared" si="13"/>
        <v>60.234999999999999</v>
      </c>
      <c r="E243" s="23">
        <v>5000</v>
      </c>
      <c r="F243" s="40">
        <v>37807</v>
      </c>
      <c r="G243" s="40">
        <v>29116</v>
      </c>
      <c r="H243" s="72">
        <v>1</v>
      </c>
      <c r="I243" s="85">
        <f t="shared" si="12"/>
        <v>10248.197361526556</v>
      </c>
      <c r="J243" s="76">
        <f t="shared" si="14"/>
        <v>7601.7784581057531</v>
      </c>
    </row>
    <row r="244" spans="1:10" x14ac:dyDescent="0.2">
      <c r="A244" s="68"/>
      <c r="B244" s="64"/>
      <c r="C244" s="59">
        <f t="shared" si="15"/>
        <v>236</v>
      </c>
      <c r="D244" s="80">
        <f t="shared" si="13"/>
        <v>60.235999999999997</v>
      </c>
      <c r="E244" s="23">
        <v>5000</v>
      </c>
      <c r="F244" s="40">
        <v>37807</v>
      </c>
      <c r="G244" s="40">
        <v>29116</v>
      </c>
      <c r="H244" s="72">
        <v>1</v>
      </c>
      <c r="I244" s="85">
        <f t="shared" si="12"/>
        <v>10248.02880781651</v>
      </c>
      <c r="J244" s="76">
        <f t="shared" si="14"/>
        <v>7601.653418261506</v>
      </c>
    </row>
    <row r="245" spans="1:10" x14ac:dyDescent="0.2">
      <c r="A245" s="68"/>
      <c r="B245" s="64"/>
      <c r="C245" s="59">
        <f t="shared" si="15"/>
        <v>237</v>
      </c>
      <c r="D245" s="80">
        <f t="shared" si="13"/>
        <v>60.237000000000002</v>
      </c>
      <c r="E245" s="23">
        <v>5000</v>
      </c>
      <c r="F245" s="40">
        <v>37807</v>
      </c>
      <c r="G245" s="40">
        <v>29116</v>
      </c>
      <c r="H245" s="72">
        <v>1</v>
      </c>
      <c r="I245" s="85">
        <f t="shared" si="12"/>
        <v>10247.860259702815</v>
      </c>
      <c r="J245" s="76">
        <f t="shared" si="14"/>
        <v>7601.528382568853</v>
      </c>
    </row>
    <row r="246" spans="1:10" x14ac:dyDescent="0.2">
      <c r="A246" s="68"/>
      <c r="B246" s="64"/>
      <c r="C246" s="59">
        <f t="shared" si="15"/>
        <v>238</v>
      </c>
      <c r="D246" s="80">
        <f t="shared" si="13"/>
        <v>60.238</v>
      </c>
      <c r="E246" s="23">
        <v>5000</v>
      </c>
      <c r="F246" s="40">
        <v>37807</v>
      </c>
      <c r="G246" s="40">
        <v>29116</v>
      </c>
      <c r="H246" s="72">
        <v>1</v>
      </c>
      <c r="I246" s="85">
        <f t="shared" si="12"/>
        <v>10247.691717185193</v>
      </c>
      <c r="J246" s="76">
        <f t="shared" si="14"/>
        <v>7601.4033510275904</v>
      </c>
    </row>
    <row r="247" spans="1:10" x14ac:dyDescent="0.2">
      <c r="A247" s="68"/>
      <c r="B247" s="64"/>
      <c r="C247" s="59">
        <f t="shared" si="15"/>
        <v>239</v>
      </c>
      <c r="D247" s="80">
        <f t="shared" si="13"/>
        <v>60.238999999999997</v>
      </c>
      <c r="E247" s="23">
        <v>5000</v>
      </c>
      <c r="F247" s="40">
        <v>37807</v>
      </c>
      <c r="G247" s="40">
        <v>29116</v>
      </c>
      <c r="H247" s="72">
        <v>1</v>
      </c>
      <c r="I247" s="85">
        <f t="shared" si="12"/>
        <v>10247.523180263366</v>
      </c>
      <c r="J247" s="76">
        <f t="shared" si="14"/>
        <v>7601.2783236375108</v>
      </c>
    </row>
    <row r="248" spans="1:10" x14ac:dyDescent="0.2">
      <c r="A248" s="68"/>
      <c r="B248" s="64"/>
      <c r="C248" s="59">
        <f t="shared" si="15"/>
        <v>240</v>
      </c>
      <c r="D248" s="80">
        <f t="shared" si="13"/>
        <v>60.24</v>
      </c>
      <c r="E248" s="23">
        <v>5000</v>
      </c>
      <c r="F248" s="40">
        <v>37807</v>
      </c>
      <c r="G248" s="40">
        <v>29116</v>
      </c>
      <c r="H248" s="72">
        <v>1</v>
      </c>
      <c r="I248" s="85">
        <f t="shared" si="12"/>
        <v>10247.354648937053</v>
      </c>
      <c r="J248" s="76">
        <f t="shared" si="14"/>
        <v>7601.1533003984059</v>
      </c>
    </row>
    <row r="249" spans="1:10" x14ac:dyDescent="0.2">
      <c r="A249" s="68"/>
      <c r="B249" s="64"/>
      <c r="C249" s="59">
        <f t="shared" si="15"/>
        <v>241</v>
      </c>
      <c r="D249" s="80">
        <f t="shared" si="13"/>
        <v>60.241</v>
      </c>
      <c r="E249" s="23">
        <v>5000</v>
      </c>
      <c r="F249" s="40">
        <v>37807</v>
      </c>
      <c r="G249" s="40">
        <v>29116</v>
      </c>
      <c r="H249" s="72">
        <v>1</v>
      </c>
      <c r="I249" s="85">
        <f t="shared" si="12"/>
        <v>10247.186123205976</v>
      </c>
      <c r="J249" s="76">
        <f t="shared" si="14"/>
        <v>7601.0282813100712</v>
      </c>
    </row>
    <row r="250" spans="1:10" x14ac:dyDescent="0.2">
      <c r="A250" s="68"/>
      <c r="B250" s="64"/>
      <c r="C250" s="59">
        <f t="shared" si="15"/>
        <v>242</v>
      </c>
      <c r="D250" s="80">
        <f t="shared" si="13"/>
        <v>60.241999999999997</v>
      </c>
      <c r="E250" s="23">
        <v>5000</v>
      </c>
      <c r="F250" s="40">
        <v>37807</v>
      </c>
      <c r="G250" s="40">
        <v>29116</v>
      </c>
      <c r="H250" s="72">
        <v>1</v>
      </c>
      <c r="I250" s="85">
        <f t="shared" si="12"/>
        <v>10247.01760306986</v>
      </c>
      <c r="J250" s="76">
        <f t="shared" si="14"/>
        <v>7600.9032663722992</v>
      </c>
    </row>
    <row r="251" spans="1:10" x14ac:dyDescent="0.2">
      <c r="A251" s="68"/>
      <c r="B251" s="64"/>
      <c r="C251" s="59">
        <f t="shared" si="15"/>
        <v>243</v>
      </c>
      <c r="D251" s="80">
        <f t="shared" si="13"/>
        <v>60.243000000000002</v>
      </c>
      <c r="E251" s="23">
        <v>5000</v>
      </c>
      <c r="F251" s="40">
        <v>37807</v>
      </c>
      <c r="G251" s="40">
        <v>29116</v>
      </c>
      <c r="H251" s="72">
        <v>1</v>
      </c>
      <c r="I251" s="85">
        <f t="shared" si="12"/>
        <v>10246.849088528421</v>
      </c>
      <c r="J251" s="76">
        <f t="shared" si="14"/>
        <v>7600.7782555848817</v>
      </c>
    </row>
    <row r="252" spans="1:10" x14ac:dyDescent="0.2">
      <c r="A252" s="68"/>
      <c r="B252" s="64"/>
      <c r="C252" s="59">
        <f t="shared" si="15"/>
        <v>244</v>
      </c>
      <c r="D252" s="80">
        <f t="shared" si="13"/>
        <v>60.244</v>
      </c>
      <c r="E252" s="23">
        <v>5000</v>
      </c>
      <c r="F252" s="40">
        <v>37807</v>
      </c>
      <c r="G252" s="40">
        <v>29116</v>
      </c>
      <c r="H252" s="72">
        <v>1</v>
      </c>
      <c r="I252" s="85">
        <f t="shared" si="12"/>
        <v>10246.680579581385</v>
      </c>
      <c r="J252" s="76">
        <f t="shared" si="14"/>
        <v>7600.653248947614</v>
      </c>
    </row>
    <row r="253" spans="1:10" x14ac:dyDescent="0.2">
      <c r="A253" s="68"/>
      <c r="B253" s="64"/>
      <c r="C253" s="59">
        <f t="shared" si="15"/>
        <v>245</v>
      </c>
      <c r="D253" s="80">
        <f t="shared" si="13"/>
        <v>60.244999999999997</v>
      </c>
      <c r="E253" s="23">
        <v>5000</v>
      </c>
      <c r="F253" s="40">
        <v>37807</v>
      </c>
      <c r="G253" s="40">
        <v>29116</v>
      </c>
      <c r="H253" s="72">
        <v>1</v>
      </c>
      <c r="I253" s="85">
        <f t="shared" si="12"/>
        <v>10246.51207622847</v>
      </c>
      <c r="J253" s="76">
        <f t="shared" si="14"/>
        <v>7600.5282464602888</v>
      </c>
    </row>
    <row r="254" spans="1:10" x14ac:dyDescent="0.2">
      <c r="A254" s="68"/>
      <c r="B254" s="64"/>
      <c r="C254" s="59">
        <f t="shared" si="15"/>
        <v>246</v>
      </c>
      <c r="D254" s="80">
        <f t="shared" si="13"/>
        <v>60.246000000000002</v>
      </c>
      <c r="E254" s="23">
        <v>5000</v>
      </c>
      <c r="F254" s="40">
        <v>37807</v>
      </c>
      <c r="G254" s="40">
        <v>29116</v>
      </c>
      <c r="H254" s="72">
        <v>1</v>
      </c>
      <c r="I254" s="85">
        <f t="shared" si="12"/>
        <v>10246.343578469397</v>
      </c>
      <c r="J254" s="76">
        <f t="shared" si="14"/>
        <v>7600.4032481226968</v>
      </c>
    </row>
    <row r="255" spans="1:10" x14ac:dyDescent="0.2">
      <c r="A255" s="68"/>
      <c r="B255" s="64"/>
      <c r="C255" s="59">
        <f t="shared" si="15"/>
        <v>247</v>
      </c>
      <c r="D255" s="80">
        <f t="shared" si="13"/>
        <v>60.247</v>
      </c>
      <c r="E255" s="23">
        <v>5000</v>
      </c>
      <c r="F255" s="40">
        <v>37807</v>
      </c>
      <c r="G255" s="40">
        <v>29116</v>
      </c>
      <c r="H255" s="72">
        <v>1</v>
      </c>
      <c r="I255" s="85">
        <f t="shared" si="12"/>
        <v>10246.175086303891</v>
      </c>
      <c r="J255" s="76">
        <f t="shared" si="14"/>
        <v>7600.2782539346363</v>
      </c>
    </row>
    <row r="256" spans="1:10" x14ac:dyDescent="0.2">
      <c r="A256" s="68"/>
      <c r="B256" s="64"/>
      <c r="C256" s="59">
        <f t="shared" si="15"/>
        <v>248</v>
      </c>
      <c r="D256" s="80">
        <f t="shared" si="13"/>
        <v>60.247999999999998</v>
      </c>
      <c r="E256" s="23">
        <v>5000</v>
      </c>
      <c r="F256" s="40">
        <v>37807</v>
      </c>
      <c r="G256" s="40">
        <v>29116</v>
      </c>
      <c r="H256" s="72">
        <v>1</v>
      </c>
      <c r="I256" s="85">
        <f t="shared" si="12"/>
        <v>10246.006599731671</v>
      </c>
      <c r="J256" s="76">
        <f t="shared" si="14"/>
        <v>7600.153263895897</v>
      </c>
    </row>
    <row r="257" spans="1:10" x14ac:dyDescent="0.2">
      <c r="A257" s="68"/>
      <c r="B257" s="64"/>
      <c r="C257" s="59">
        <f t="shared" si="15"/>
        <v>249</v>
      </c>
      <c r="D257" s="80">
        <f t="shared" si="13"/>
        <v>60.249000000000002</v>
      </c>
      <c r="E257" s="23">
        <v>5000</v>
      </c>
      <c r="F257" s="40">
        <v>37807</v>
      </c>
      <c r="G257" s="40">
        <v>29116</v>
      </c>
      <c r="H257" s="72">
        <v>1</v>
      </c>
      <c r="I257" s="85">
        <f t="shared" si="12"/>
        <v>10245.838118752457</v>
      </c>
      <c r="J257" s="76">
        <f t="shared" si="14"/>
        <v>7600.0282780062735</v>
      </c>
    </row>
    <row r="258" spans="1:10" x14ac:dyDescent="0.2">
      <c r="A258" s="68"/>
      <c r="B258" s="64"/>
      <c r="C258" s="59">
        <f t="shared" si="15"/>
        <v>250</v>
      </c>
      <c r="D258" s="80">
        <f t="shared" si="13"/>
        <v>60.25</v>
      </c>
      <c r="E258" s="23">
        <v>5000</v>
      </c>
      <c r="F258" s="40">
        <v>37807</v>
      </c>
      <c r="G258" s="40">
        <v>29116</v>
      </c>
      <c r="H258" s="72">
        <v>1</v>
      </c>
      <c r="I258" s="85">
        <f t="shared" si="12"/>
        <v>10245.669643365978</v>
      </c>
      <c r="J258" s="76">
        <f t="shared" si="14"/>
        <v>7599.903296265561</v>
      </c>
    </row>
    <row r="259" spans="1:10" x14ac:dyDescent="0.2">
      <c r="A259" s="68"/>
      <c r="B259" s="64"/>
      <c r="C259" s="59">
        <f t="shared" si="15"/>
        <v>251</v>
      </c>
      <c r="D259" s="80">
        <f t="shared" si="13"/>
        <v>60.250999999999998</v>
      </c>
      <c r="E259" s="23">
        <v>5000</v>
      </c>
      <c r="F259" s="40">
        <v>37807</v>
      </c>
      <c r="G259" s="40">
        <v>29116</v>
      </c>
      <c r="H259" s="72">
        <v>1</v>
      </c>
      <c r="I259" s="85">
        <f t="shared" si="12"/>
        <v>10245.501173571947</v>
      </c>
      <c r="J259" s="76">
        <f t="shared" si="14"/>
        <v>7599.7783186735505</v>
      </c>
    </row>
    <row r="260" spans="1:10" x14ac:dyDescent="0.2">
      <c r="A260" s="68"/>
      <c r="B260" s="64"/>
      <c r="C260" s="59">
        <f t="shared" si="15"/>
        <v>252</v>
      </c>
      <c r="D260" s="80">
        <f t="shared" si="13"/>
        <v>60.252000000000002</v>
      </c>
      <c r="E260" s="23">
        <v>5000</v>
      </c>
      <c r="F260" s="40">
        <v>37807</v>
      </c>
      <c r="G260" s="40">
        <v>29116</v>
      </c>
      <c r="H260" s="72">
        <v>1</v>
      </c>
      <c r="I260" s="85">
        <f t="shared" si="12"/>
        <v>10245.332709370088</v>
      </c>
      <c r="J260" s="76">
        <f t="shared" si="14"/>
        <v>7599.6533452300346</v>
      </c>
    </row>
    <row r="261" spans="1:10" x14ac:dyDescent="0.2">
      <c r="A261" s="68"/>
      <c r="B261" s="64"/>
      <c r="C261" s="59">
        <f t="shared" si="15"/>
        <v>253</v>
      </c>
      <c r="D261" s="80">
        <f t="shared" si="13"/>
        <v>60.253</v>
      </c>
      <c r="E261" s="23">
        <v>5000</v>
      </c>
      <c r="F261" s="40">
        <v>37807</v>
      </c>
      <c r="G261" s="40">
        <v>29116</v>
      </c>
      <c r="H261" s="72">
        <v>1</v>
      </c>
      <c r="I261" s="85">
        <f t="shared" si="12"/>
        <v>10245.164250760125</v>
      </c>
      <c r="J261" s="76">
        <f t="shared" si="14"/>
        <v>7599.5283759348094</v>
      </c>
    </row>
    <row r="262" spans="1:10" x14ac:dyDescent="0.2">
      <c r="A262" s="68"/>
      <c r="B262" s="64"/>
      <c r="C262" s="59">
        <f t="shared" si="15"/>
        <v>254</v>
      </c>
      <c r="D262" s="80">
        <f t="shared" si="13"/>
        <v>60.253999999999998</v>
      </c>
      <c r="E262" s="23">
        <v>5000</v>
      </c>
      <c r="F262" s="40">
        <v>37807</v>
      </c>
      <c r="G262" s="40">
        <v>29116</v>
      </c>
      <c r="H262" s="72">
        <v>1</v>
      </c>
      <c r="I262" s="85">
        <f t="shared" si="12"/>
        <v>10244.995797741774</v>
      </c>
      <c r="J262" s="76">
        <f t="shared" si="14"/>
        <v>7599.4034107876651</v>
      </c>
    </row>
    <row r="263" spans="1:10" x14ac:dyDescent="0.2">
      <c r="A263" s="68"/>
      <c r="B263" s="64"/>
      <c r="C263" s="59">
        <f t="shared" si="15"/>
        <v>255</v>
      </c>
      <c r="D263" s="80">
        <f t="shared" si="13"/>
        <v>60.255000000000003</v>
      </c>
      <c r="E263" s="23">
        <v>5000</v>
      </c>
      <c r="F263" s="40">
        <v>37807</v>
      </c>
      <c r="G263" s="40">
        <v>29116</v>
      </c>
      <c r="H263" s="72">
        <v>1</v>
      </c>
      <c r="I263" s="85">
        <f t="shared" si="12"/>
        <v>10244.827350314765</v>
      </c>
      <c r="J263" s="76">
        <f t="shared" si="14"/>
        <v>7599.2784497884004</v>
      </c>
    </row>
    <row r="264" spans="1:10" x14ac:dyDescent="0.2">
      <c r="A264" s="68"/>
      <c r="B264" s="64"/>
      <c r="C264" s="59">
        <f t="shared" si="15"/>
        <v>256</v>
      </c>
      <c r="D264" s="80">
        <f t="shared" si="13"/>
        <v>60.256</v>
      </c>
      <c r="E264" s="23">
        <v>5000</v>
      </c>
      <c r="F264" s="40">
        <v>37807</v>
      </c>
      <c r="G264" s="40">
        <v>29116</v>
      </c>
      <c r="H264" s="72">
        <v>1</v>
      </c>
      <c r="I264" s="85">
        <f t="shared" si="12"/>
        <v>10244.658908478812</v>
      </c>
      <c r="J264" s="76">
        <f t="shared" si="14"/>
        <v>7599.1534929368026</v>
      </c>
    </row>
    <row r="265" spans="1:10" x14ac:dyDescent="0.2">
      <c r="A265" s="68"/>
      <c r="B265" s="64"/>
      <c r="C265" s="59">
        <f t="shared" si="15"/>
        <v>257</v>
      </c>
      <c r="D265" s="80">
        <f t="shared" si="13"/>
        <v>60.256999999999998</v>
      </c>
      <c r="E265" s="23">
        <v>5000</v>
      </c>
      <c r="F265" s="40">
        <v>37807</v>
      </c>
      <c r="G265" s="40">
        <v>29116</v>
      </c>
      <c r="H265" s="72">
        <v>1</v>
      </c>
      <c r="I265" s="85">
        <f t="shared" si="12"/>
        <v>10244.490472233641</v>
      </c>
      <c r="J265" s="76">
        <f t="shared" si="14"/>
        <v>7599.0285402326699</v>
      </c>
    </row>
    <row r="266" spans="1:10" x14ac:dyDescent="0.2">
      <c r="A266" s="68"/>
      <c r="B266" s="64"/>
      <c r="C266" s="59">
        <f t="shared" si="15"/>
        <v>258</v>
      </c>
      <c r="D266" s="80">
        <f t="shared" si="13"/>
        <v>60.258000000000003</v>
      </c>
      <c r="E266" s="23">
        <v>5000</v>
      </c>
      <c r="F266" s="40">
        <v>37807</v>
      </c>
      <c r="G266" s="40">
        <v>29116</v>
      </c>
      <c r="H266" s="72">
        <v>1</v>
      </c>
      <c r="I266" s="85">
        <f t="shared" ref="I266:I329" si="16">12*1.348*(1/D266*F266+1/E266*G266)+H266</f>
        <v>10244.322041578971</v>
      </c>
      <c r="J266" s="76">
        <f t="shared" si="14"/>
        <v>7598.9035916757939</v>
      </c>
    </row>
    <row r="267" spans="1:10" x14ac:dyDescent="0.2">
      <c r="A267" s="68"/>
      <c r="B267" s="64"/>
      <c r="C267" s="59">
        <f t="shared" si="15"/>
        <v>259</v>
      </c>
      <c r="D267" s="80">
        <f t="shared" ref="D267:D330" si="17">0.001*C267+60</f>
        <v>60.259</v>
      </c>
      <c r="E267" s="23">
        <v>5000</v>
      </c>
      <c r="F267" s="40">
        <v>37807</v>
      </c>
      <c r="G267" s="40">
        <v>29116</v>
      </c>
      <c r="H267" s="72">
        <v>1</v>
      </c>
      <c r="I267" s="85">
        <f t="shared" si="16"/>
        <v>10244.153616514528</v>
      </c>
      <c r="J267" s="76">
        <f t="shared" si="14"/>
        <v>7598.7786472659691</v>
      </c>
    </row>
    <row r="268" spans="1:10" x14ac:dyDescent="0.2">
      <c r="A268" s="68"/>
      <c r="B268" s="64"/>
      <c r="C268" s="59">
        <f t="shared" si="15"/>
        <v>260</v>
      </c>
      <c r="D268" s="80">
        <f t="shared" si="17"/>
        <v>60.26</v>
      </c>
      <c r="E268" s="23">
        <v>5000</v>
      </c>
      <c r="F268" s="40">
        <v>37807</v>
      </c>
      <c r="G268" s="40">
        <v>29116</v>
      </c>
      <c r="H268" s="72">
        <v>1</v>
      </c>
      <c r="I268" s="85">
        <f t="shared" si="16"/>
        <v>10243.985197040029</v>
      </c>
      <c r="J268" s="76">
        <f t="shared" si="14"/>
        <v>7598.6537070029872</v>
      </c>
    </row>
    <row r="269" spans="1:10" x14ac:dyDescent="0.2">
      <c r="A269" s="68"/>
      <c r="B269" s="64"/>
      <c r="C269" s="59">
        <f t="shared" si="15"/>
        <v>261</v>
      </c>
      <c r="D269" s="80">
        <f t="shared" si="17"/>
        <v>60.261000000000003</v>
      </c>
      <c r="E269" s="23">
        <v>5000</v>
      </c>
      <c r="F269" s="40">
        <v>37807</v>
      </c>
      <c r="G269" s="40">
        <v>29116</v>
      </c>
      <c r="H269" s="72">
        <v>1</v>
      </c>
      <c r="I269" s="85">
        <f t="shared" si="16"/>
        <v>10243.816783155196</v>
      </c>
      <c r="J269" s="76">
        <f t="shared" si="14"/>
        <v>7598.5287708866435</v>
      </c>
    </row>
    <row r="270" spans="1:10" x14ac:dyDescent="0.2">
      <c r="A270" s="68"/>
      <c r="B270" s="64"/>
      <c r="C270" s="59">
        <f t="shared" si="15"/>
        <v>262</v>
      </c>
      <c r="D270" s="80">
        <f t="shared" si="17"/>
        <v>60.262</v>
      </c>
      <c r="E270" s="23">
        <v>5000</v>
      </c>
      <c r="F270" s="40">
        <v>37807</v>
      </c>
      <c r="G270" s="40">
        <v>29116</v>
      </c>
      <c r="H270" s="72">
        <v>1</v>
      </c>
      <c r="I270" s="85">
        <f t="shared" si="16"/>
        <v>10243.648374859755</v>
      </c>
      <c r="J270" s="76">
        <f t="shared" si="14"/>
        <v>7598.4038389167308</v>
      </c>
    </row>
    <row r="271" spans="1:10" x14ac:dyDescent="0.2">
      <c r="A271" s="68"/>
      <c r="B271" s="64"/>
      <c r="C271" s="59">
        <f t="shared" si="15"/>
        <v>263</v>
      </c>
      <c r="D271" s="80">
        <f t="shared" si="17"/>
        <v>60.262999999999998</v>
      </c>
      <c r="E271" s="23">
        <v>5000</v>
      </c>
      <c r="F271" s="40">
        <v>37807</v>
      </c>
      <c r="G271" s="40">
        <v>29116</v>
      </c>
      <c r="H271" s="72">
        <v>1</v>
      </c>
      <c r="I271" s="85">
        <f t="shared" si="16"/>
        <v>10243.479972153424</v>
      </c>
      <c r="J271" s="76">
        <f t="shared" si="14"/>
        <v>7598.2789110930426</v>
      </c>
    </row>
    <row r="272" spans="1:10" x14ac:dyDescent="0.2">
      <c r="A272" s="68"/>
      <c r="B272" s="64"/>
      <c r="C272" s="59">
        <f t="shared" si="15"/>
        <v>264</v>
      </c>
      <c r="D272" s="80">
        <f t="shared" si="17"/>
        <v>60.264000000000003</v>
      </c>
      <c r="E272" s="23">
        <v>5000</v>
      </c>
      <c r="F272" s="40">
        <v>37807</v>
      </c>
      <c r="G272" s="40">
        <v>29116</v>
      </c>
      <c r="H272" s="72">
        <v>1</v>
      </c>
      <c r="I272" s="85">
        <f t="shared" si="16"/>
        <v>10243.311575035923</v>
      </c>
      <c r="J272" s="76">
        <f t="shared" si="14"/>
        <v>7598.1539874153732</v>
      </c>
    </row>
    <row r="273" spans="1:10" x14ac:dyDescent="0.2">
      <c r="A273" s="68"/>
      <c r="B273" s="64"/>
      <c r="C273" s="59">
        <f t="shared" si="15"/>
        <v>265</v>
      </c>
      <c r="D273" s="80">
        <f t="shared" si="17"/>
        <v>60.265000000000001</v>
      </c>
      <c r="E273" s="23">
        <v>5000</v>
      </c>
      <c r="F273" s="40">
        <v>37807</v>
      </c>
      <c r="G273" s="40">
        <v>29116</v>
      </c>
      <c r="H273" s="72">
        <v>1</v>
      </c>
      <c r="I273" s="85">
        <f t="shared" si="16"/>
        <v>10243.14318350698</v>
      </c>
      <c r="J273" s="76">
        <f t="shared" si="14"/>
        <v>7598.0290678835154</v>
      </c>
    </row>
    <row r="274" spans="1:10" x14ac:dyDescent="0.2">
      <c r="A274" s="68"/>
      <c r="B274" s="64"/>
      <c r="C274" s="59">
        <f t="shared" si="15"/>
        <v>266</v>
      </c>
      <c r="D274" s="80">
        <f t="shared" si="17"/>
        <v>60.265999999999998</v>
      </c>
      <c r="E274" s="23">
        <v>5000</v>
      </c>
      <c r="F274" s="40">
        <v>37807</v>
      </c>
      <c r="G274" s="40">
        <v>29116</v>
      </c>
      <c r="H274" s="72">
        <v>1</v>
      </c>
      <c r="I274" s="85">
        <f t="shared" si="16"/>
        <v>10242.97479756631</v>
      </c>
      <c r="J274" s="76">
        <f t="shared" si="14"/>
        <v>7597.9041524972617</v>
      </c>
    </row>
    <row r="275" spans="1:10" x14ac:dyDescent="0.2">
      <c r="A275" s="68"/>
      <c r="B275" s="64"/>
      <c r="C275" s="59">
        <f t="shared" si="15"/>
        <v>267</v>
      </c>
      <c r="D275" s="80">
        <f t="shared" si="17"/>
        <v>60.267000000000003</v>
      </c>
      <c r="E275" s="23">
        <v>5000</v>
      </c>
      <c r="F275" s="40">
        <v>37807</v>
      </c>
      <c r="G275" s="40">
        <v>29116</v>
      </c>
      <c r="H275" s="72">
        <v>1</v>
      </c>
      <c r="I275" s="85">
        <f t="shared" si="16"/>
        <v>10242.80641721364</v>
      </c>
      <c r="J275" s="76">
        <f t="shared" si="14"/>
        <v>7597.7792412564086</v>
      </c>
    </row>
    <row r="276" spans="1:10" x14ac:dyDescent="0.2">
      <c r="A276" s="68"/>
      <c r="B276" s="64"/>
      <c r="C276" s="59">
        <f t="shared" si="15"/>
        <v>268</v>
      </c>
      <c r="D276" s="80">
        <f t="shared" si="17"/>
        <v>60.268000000000001</v>
      </c>
      <c r="E276" s="23">
        <v>5000</v>
      </c>
      <c r="F276" s="40">
        <v>37807</v>
      </c>
      <c r="G276" s="40">
        <v>29116</v>
      </c>
      <c r="H276" s="72">
        <v>1</v>
      </c>
      <c r="I276" s="85">
        <f t="shared" si="16"/>
        <v>10242.638042448692</v>
      </c>
      <c r="J276" s="76">
        <f t="shared" si="14"/>
        <v>7597.6543341607503</v>
      </c>
    </row>
    <row r="277" spans="1:10" x14ac:dyDescent="0.2">
      <c r="A277" s="68"/>
      <c r="B277" s="64"/>
      <c r="C277" s="59">
        <f t="shared" si="15"/>
        <v>269</v>
      </c>
      <c r="D277" s="80">
        <f t="shared" si="17"/>
        <v>60.268999999999998</v>
      </c>
      <c r="E277" s="23">
        <v>5000</v>
      </c>
      <c r="F277" s="40">
        <v>37807</v>
      </c>
      <c r="G277" s="40">
        <v>29116</v>
      </c>
      <c r="H277" s="72">
        <v>1</v>
      </c>
      <c r="I277" s="85">
        <f t="shared" si="16"/>
        <v>10242.469673271184</v>
      </c>
      <c r="J277" s="76">
        <f t="shared" si="14"/>
        <v>7597.5294312100759</v>
      </c>
    </row>
    <row r="278" spans="1:10" x14ac:dyDescent="0.2">
      <c r="A278" s="68"/>
      <c r="B278" s="64"/>
      <c r="C278" s="59">
        <f t="shared" si="15"/>
        <v>270</v>
      </c>
      <c r="D278" s="80">
        <f t="shared" si="17"/>
        <v>60.27</v>
      </c>
      <c r="E278" s="23">
        <v>5000</v>
      </c>
      <c r="F278" s="40">
        <v>37807</v>
      </c>
      <c r="G278" s="40">
        <v>29116</v>
      </c>
      <c r="H278" s="72">
        <v>1</v>
      </c>
      <c r="I278" s="85">
        <f t="shared" si="16"/>
        <v>10242.301309680839</v>
      </c>
      <c r="J278" s="76">
        <f t="shared" si="14"/>
        <v>7597.4045324041817</v>
      </c>
    </row>
    <row r="279" spans="1:10" x14ac:dyDescent="0.2">
      <c r="A279" s="68"/>
      <c r="B279" s="64"/>
      <c r="C279" s="59">
        <f t="shared" si="15"/>
        <v>271</v>
      </c>
      <c r="D279" s="80">
        <f t="shared" si="17"/>
        <v>60.271000000000001</v>
      </c>
      <c r="E279" s="23">
        <v>5000</v>
      </c>
      <c r="F279" s="40">
        <v>37807</v>
      </c>
      <c r="G279" s="40">
        <v>29116</v>
      </c>
      <c r="H279" s="72">
        <v>1</v>
      </c>
      <c r="I279" s="85">
        <f t="shared" si="16"/>
        <v>10242.13295167738</v>
      </c>
      <c r="J279" s="76">
        <f t="shared" si="14"/>
        <v>7597.2796377428622</v>
      </c>
    </row>
    <row r="280" spans="1:10" x14ac:dyDescent="0.2">
      <c r="A280" s="68"/>
      <c r="B280" s="64"/>
      <c r="C280" s="59">
        <f t="shared" si="15"/>
        <v>272</v>
      </c>
      <c r="D280" s="80">
        <f t="shared" si="17"/>
        <v>60.271999999999998</v>
      </c>
      <c r="E280" s="23">
        <v>5000</v>
      </c>
      <c r="F280" s="40">
        <v>37807</v>
      </c>
      <c r="G280" s="40">
        <v>29116</v>
      </c>
      <c r="H280" s="72">
        <v>1</v>
      </c>
      <c r="I280" s="85">
        <f t="shared" si="16"/>
        <v>10241.964599260527</v>
      </c>
      <c r="J280" s="76">
        <f t="shared" si="14"/>
        <v>7597.1547472259099</v>
      </c>
    </row>
    <row r="281" spans="1:10" x14ac:dyDescent="0.2">
      <c r="A281" s="68"/>
      <c r="B281" s="64"/>
      <c r="C281" s="59">
        <f t="shared" si="15"/>
        <v>273</v>
      </c>
      <c r="D281" s="80">
        <f t="shared" si="17"/>
        <v>60.273000000000003</v>
      </c>
      <c r="E281" s="23">
        <v>5000</v>
      </c>
      <c r="F281" s="40">
        <v>37807</v>
      </c>
      <c r="G281" s="40">
        <v>29116</v>
      </c>
      <c r="H281" s="72">
        <v>1</v>
      </c>
      <c r="I281" s="85">
        <f t="shared" si="16"/>
        <v>10241.796252430006</v>
      </c>
      <c r="J281" s="76">
        <f t="shared" si="14"/>
        <v>7597.0298608531193</v>
      </c>
    </row>
    <row r="282" spans="1:10" x14ac:dyDescent="0.2">
      <c r="A282" s="68"/>
      <c r="B282" s="64"/>
      <c r="C282" s="59">
        <f t="shared" si="15"/>
        <v>274</v>
      </c>
      <c r="D282" s="80">
        <f t="shared" si="17"/>
        <v>60.274000000000001</v>
      </c>
      <c r="E282" s="23">
        <v>5000</v>
      </c>
      <c r="F282" s="40">
        <v>37807</v>
      </c>
      <c r="G282" s="40">
        <v>29116</v>
      </c>
      <c r="H282" s="72">
        <v>1</v>
      </c>
      <c r="I282" s="85">
        <f t="shared" si="16"/>
        <v>10241.627911185535</v>
      </c>
      <c r="J282" s="76">
        <f t="shared" si="14"/>
        <v>7596.9049786242831</v>
      </c>
    </row>
    <row r="283" spans="1:10" x14ac:dyDescent="0.2">
      <c r="A283" s="68"/>
      <c r="B283" s="64"/>
      <c r="C283" s="59">
        <f t="shared" si="15"/>
        <v>275</v>
      </c>
      <c r="D283" s="80">
        <f t="shared" si="17"/>
        <v>60.274999999999999</v>
      </c>
      <c r="E283" s="23">
        <v>5000</v>
      </c>
      <c r="F283" s="40">
        <v>37807</v>
      </c>
      <c r="G283" s="40">
        <v>29116</v>
      </c>
      <c r="H283" s="72">
        <v>1</v>
      </c>
      <c r="I283" s="85">
        <f t="shared" si="16"/>
        <v>10241.459575526838</v>
      </c>
      <c r="J283" s="76">
        <f t="shared" si="14"/>
        <v>7596.7801005391966</v>
      </c>
    </row>
    <row r="284" spans="1:10" x14ac:dyDescent="0.2">
      <c r="A284" s="68"/>
      <c r="B284" s="64"/>
      <c r="C284" s="59">
        <f t="shared" si="15"/>
        <v>276</v>
      </c>
      <c r="D284" s="80">
        <f t="shared" si="17"/>
        <v>60.276000000000003</v>
      </c>
      <c r="E284" s="23">
        <v>5000</v>
      </c>
      <c r="F284" s="40">
        <v>37807</v>
      </c>
      <c r="G284" s="40">
        <v>29116</v>
      </c>
      <c r="H284" s="72">
        <v>1</v>
      </c>
      <c r="I284" s="85">
        <f t="shared" si="16"/>
        <v>10241.291245453634</v>
      </c>
      <c r="J284" s="76">
        <f t="shared" si="14"/>
        <v>7596.6552265976516</v>
      </c>
    </row>
    <row r="285" spans="1:10" x14ac:dyDescent="0.2">
      <c r="A285" s="68"/>
      <c r="B285" s="64"/>
      <c r="C285" s="59">
        <f t="shared" si="15"/>
        <v>277</v>
      </c>
      <c r="D285" s="80">
        <f t="shared" si="17"/>
        <v>60.277000000000001</v>
      </c>
      <c r="E285" s="23">
        <v>5000</v>
      </c>
      <c r="F285" s="40">
        <v>37807</v>
      </c>
      <c r="G285" s="40">
        <v>29116</v>
      </c>
      <c r="H285" s="72">
        <v>1</v>
      </c>
      <c r="I285" s="85">
        <f t="shared" si="16"/>
        <v>10241.122920965652</v>
      </c>
      <c r="J285" s="76">
        <f t="shared" si="14"/>
        <v>7596.5303567994433</v>
      </c>
    </row>
    <row r="286" spans="1:10" x14ac:dyDescent="0.2">
      <c r="A286" s="68"/>
      <c r="B286" s="64"/>
      <c r="C286" s="59">
        <f t="shared" si="15"/>
        <v>278</v>
      </c>
      <c r="D286" s="80">
        <f t="shared" si="17"/>
        <v>60.277999999999999</v>
      </c>
      <c r="E286" s="23">
        <v>5000</v>
      </c>
      <c r="F286" s="40">
        <v>37807</v>
      </c>
      <c r="G286" s="40">
        <v>29116</v>
      </c>
      <c r="H286" s="72">
        <v>1</v>
      </c>
      <c r="I286" s="85">
        <f t="shared" si="16"/>
        <v>10240.954602062606</v>
      </c>
      <c r="J286" s="76">
        <f t="shared" si="14"/>
        <v>7596.4054911443654</v>
      </c>
    </row>
    <row r="287" spans="1:10" x14ac:dyDescent="0.2">
      <c r="A287" s="68"/>
      <c r="B287" s="64"/>
      <c r="C287" s="59">
        <f t="shared" si="15"/>
        <v>279</v>
      </c>
      <c r="D287" s="80">
        <f t="shared" si="17"/>
        <v>60.279000000000003</v>
      </c>
      <c r="E287" s="23">
        <v>5000</v>
      </c>
      <c r="F287" s="40">
        <v>37807</v>
      </c>
      <c r="G287" s="40">
        <v>29116</v>
      </c>
      <c r="H287" s="72">
        <v>1</v>
      </c>
      <c r="I287" s="85">
        <f t="shared" si="16"/>
        <v>10240.786288744221</v>
      </c>
      <c r="J287" s="76">
        <f t="shared" si="14"/>
        <v>7596.2806296322105</v>
      </c>
    </row>
    <row r="288" spans="1:10" x14ac:dyDescent="0.2">
      <c r="A288" s="68"/>
      <c r="B288" s="64"/>
      <c r="C288" s="59">
        <f t="shared" si="15"/>
        <v>280</v>
      </c>
      <c r="D288" s="80">
        <f t="shared" si="17"/>
        <v>60.28</v>
      </c>
      <c r="E288" s="23">
        <v>5000</v>
      </c>
      <c r="F288" s="40">
        <v>37807</v>
      </c>
      <c r="G288" s="40">
        <v>29116</v>
      </c>
      <c r="H288" s="72">
        <v>1</v>
      </c>
      <c r="I288" s="85">
        <f t="shared" si="16"/>
        <v>10240.61798101022</v>
      </c>
      <c r="J288" s="76">
        <f t="shared" si="14"/>
        <v>7596.1557722627749</v>
      </c>
    </row>
    <row r="289" spans="1:10" x14ac:dyDescent="0.2">
      <c r="A289" s="68"/>
      <c r="B289" s="64"/>
      <c r="C289" s="59">
        <f t="shared" si="15"/>
        <v>281</v>
      </c>
      <c r="D289" s="80">
        <f t="shared" si="17"/>
        <v>60.280999999999999</v>
      </c>
      <c r="E289" s="23">
        <v>5000</v>
      </c>
      <c r="F289" s="40">
        <v>37807</v>
      </c>
      <c r="G289" s="40">
        <v>29116</v>
      </c>
      <c r="H289" s="72">
        <v>1</v>
      </c>
      <c r="I289" s="85">
        <f t="shared" si="16"/>
        <v>10240.449678860328</v>
      </c>
      <c r="J289" s="76">
        <f t="shared" si="14"/>
        <v>7596.0309190358503</v>
      </c>
    </row>
    <row r="290" spans="1:10" x14ac:dyDescent="0.2">
      <c r="A290" s="68"/>
      <c r="B290" s="64"/>
      <c r="C290" s="59">
        <f t="shared" si="15"/>
        <v>282</v>
      </c>
      <c r="D290" s="80">
        <f t="shared" si="17"/>
        <v>60.281999999999996</v>
      </c>
      <c r="E290" s="23">
        <v>5000</v>
      </c>
      <c r="F290" s="40">
        <v>37807</v>
      </c>
      <c r="G290" s="40">
        <v>29116</v>
      </c>
      <c r="H290" s="72">
        <v>1</v>
      </c>
      <c r="I290" s="85">
        <f t="shared" si="16"/>
        <v>10240.281382294259</v>
      </c>
      <c r="J290" s="76">
        <f t="shared" si="14"/>
        <v>7595.9060699512302</v>
      </c>
    </row>
    <row r="291" spans="1:10" x14ac:dyDescent="0.2">
      <c r="A291" s="68"/>
      <c r="B291" s="64"/>
      <c r="C291" s="59">
        <f t="shared" si="15"/>
        <v>283</v>
      </c>
      <c r="D291" s="80">
        <f t="shared" si="17"/>
        <v>60.283000000000001</v>
      </c>
      <c r="E291" s="23">
        <v>5000</v>
      </c>
      <c r="F291" s="40">
        <v>37807</v>
      </c>
      <c r="G291" s="40">
        <v>29116</v>
      </c>
      <c r="H291" s="72">
        <v>1</v>
      </c>
      <c r="I291" s="85">
        <f t="shared" si="16"/>
        <v>10240.113091311741</v>
      </c>
      <c r="J291" s="76">
        <f t="shared" si="14"/>
        <v>7595.78122500871</v>
      </c>
    </row>
    <row r="292" spans="1:10" x14ac:dyDescent="0.2">
      <c r="A292" s="68"/>
      <c r="B292" s="64"/>
      <c r="C292" s="59">
        <f t="shared" si="15"/>
        <v>284</v>
      </c>
      <c r="D292" s="80">
        <f t="shared" si="17"/>
        <v>60.283999999999999</v>
      </c>
      <c r="E292" s="23">
        <v>5000</v>
      </c>
      <c r="F292" s="40">
        <v>37807</v>
      </c>
      <c r="G292" s="40">
        <v>29116</v>
      </c>
      <c r="H292" s="72">
        <v>1</v>
      </c>
      <c r="I292" s="85">
        <f t="shared" si="16"/>
        <v>10239.944805912497</v>
      </c>
      <c r="J292" s="76">
        <f t="shared" si="14"/>
        <v>7595.6563842080823</v>
      </c>
    </row>
    <row r="293" spans="1:10" x14ac:dyDescent="0.2">
      <c r="A293" s="68"/>
      <c r="B293" s="64"/>
      <c r="C293" s="59">
        <f t="shared" si="15"/>
        <v>285</v>
      </c>
      <c r="D293" s="80">
        <f t="shared" si="17"/>
        <v>60.284999999999997</v>
      </c>
      <c r="E293" s="23">
        <v>5000</v>
      </c>
      <c r="F293" s="40">
        <v>37807</v>
      </c>
      <c r="G293" s="40">
        <v>29116</v>
      </c>
      <c r="H293" s="72">
        <v>1</v>
      </c>
      <c r="I293" s="85">
        <f t="shared" si="16"/>
        <v>10239.776526096246</v>
      </c>
      <c r="J293" s="76">
        <f t="shared" si="14"/>
        <v>7595.5315475491425</v>
      </c>
    </row>
    <row r="294" spans="1:10" x14ac:dyDescent="0.2">
      <c r="A294" s="68"/>
      <c r="B294" s="64"/>
      <c r="C294" s="59">
        <f t="shared" si="15"/>
        <v>286</v>
      </c>
      <c r="D294" s="80">
        <f t="shared" si="17"/>
        <v>60.286000000000001</v>
      </c>
      <c r="E294" s="23">
        <v>5000</v>
      </c>
      <c r="F294" s="40">
        <v>37807</v>
      </c>
      <c r="G294" s="40">
        <v>29116</v>
      </c>
      <c r="H294" s="72">
        <v>1</v>
      </c>
      <c r="I294" s="85">
        <f t="shared" si="16"/>
        <v>10239.60825186271</v>
      </c>
      <c r="J294" s="76">
        <f t="shared" si="14"/>
        <v>7595.4067150316823</v>
      </c>
    </row>
    <row r="295" spans="1:10" x14ac:dyDescent="0.2">
      <c r="A295" s="68"/>
      <c r="B295" s="64"/>
      <c r="C295" s="59">
        <f t="shared" si="15"/>
        <v>287</v>
      </c>
      <c r="D295" s="80">
        <f t="shared" si="17"/>
        <v>60.286999999999999</v>
      </c>
      <c r="E295" s="23">
        <v>5000</v>
      </c>
      <c r="F295" s="40">
        <v>37807</v>
      </c>
      <c r="G295" s="40">
        <v>29116</v>
      </c>
      <c r="H295" s="72">
        <v>1</v>
      </c>
      <c r="I295" s="85">
        <f t="shared" si="16"/>
        <v>10239.439983211612</v>
      </c>
      <c r="J295" s="76">
        <f t="shared" si="14"/>
        <v>7595.281886655499</v>
      </c>
    </row>
    <row r="296" spans="1:10" x14ac:dyDescent="0.2">
      <c r="A296" s="68"/>
      <c r="B296" s="64"/>
      <c r="C296" s="59">
        <f t="shared" si="15"/>
        <v>288</v>
      </c>
      <c r="D296" s="80">
        <f t="shared" si="17"/>
        <v>60.287999999999997</v>
      </c>
      <c r="E296" s="23">
        <v>5000</v>
      </c>
      <c r="F296" s="40">
        <v>37807</v>
      </c>
      <c r="G296" s="40">
        <v>29116</v>
      </c>
      <c r="H296" s="72">
        <v>1</v>
      </c>
      <c r="I296" s="85">
        <f t="shared" si="16"/>
        <v>10239.271720142677</v>
      </c>
      <c r="J296" s="76">
        <f t="shared" si="14"/>
        <v>7595.1570624203823</v>
      </c>
    </row>
    <row r="297" spans="1:10" x14ac:dyDescent="0.2">
      <c r="A297" s="68"/>
      <c r="B297" s="64"/>
      <c r="C297" s="59">
        <f t="shared" si="15"/>
        <v>289</v>
      </c>
      <c r="D297" s="80">
        <f t="shared" si="17"/>
        <v>60.289000000000001</v>
      </c>
      <c r="E297" s="23">
        <v>5000</v>
      </c>
      <c r="F297" s="40">
        <v>37807</v>
      </c>
      <c r="G297" s="40">
        <v>29116</v>
      </c>
      <c r="H297" s="72">
        <v>1</v>
      </c>
      <c r="I297" s="85">
        <f t="shared" si="16"/>
        <v>10239.103462655625</v>
      </c>
      <c r="J297" s="76">
        <f t="shared" si="14"/>
        <v>7595.0322423261296</v>
      </c>
    </row>
    <row r="298" spans="1:10" x14ac:dyDescent="0.2">
      <c r="A298" s="68"/>
      <c r="B298" s="64"/>
      <c r="C298" s="59">
        <f t="shared" si="15"/>
        <v>290</v>
      </c>
      <c r="D298" s="80">
        <f t="shared" si="17"/>
        <v>60.29</v>
      </c>
      <c r="E298" s="23">
        <v>5000</v>
      </c>
      <c r="F298" s="40">
        <v>37807</v>
      </c>
      <c r="G298" s="40">
        <v>29116</v>
      </c>
      <c r="H298" s="72">
        <v>1</v>
      </c>
      <c r="I298" s="85">
        <f t="shared" si="16"/>
        <v>10238.935210750176</v>
      </c>
      <c r="J298" s="76">
        <f t="shared" si="14"/>
        <v>7594.9074263725324</v>
      </c>
    </row>
    <row r="299" spans="1:10" x14ac:dyDescent="0.2">
      <c r="A299" s="68"/>
      <c r="B299" s="64"/>
      <c r="C299" s="59">
        <f t="shared" si="15"/>
        <v>291</v>
      </c>
      <c r="D299" s="80">
        <f t="shared" si="17"/>
        <v>60.290999999999997</v>
      </c>
      <c r="E299" s="23">
        <v>5000</v>
      </c>
      <c r="F299" s="40">
        <v>37807</v>
      </c>
      <c r="G299" s="40">
        <v>29116</v>
      </c>
      <c r="H299" s="72">
        <v>1</v>
      </c>
      <c r="I299" s="85">
        <f t="shared" si="16"/>
        <v>10238.766964426057</v>
      </c>
      <c r="J299" s="76">
        <f t="shared" si="14"/>
        <v>7594.782614559389</v>
      </c>
    </row>
    <row r="300" spans="1:10" x14ac:dyDescent="0.2">
      <c r="A300" s="68"/>
      <c r="B300" s="64"/>
      <c r="C300" s="59">
        <f t="shared" si="15"/>
        <v>292</v>
      </c>
      <c r="D300" s="80">
        <f t="shared" si="17"/>
        <v>60.292000000000002</v>
      </c>
      <c r="E300" s="23">
        <v>5000</v>
      </c>
      <c r="F300" s="40">
        <v>37807</v>
      </c>
      <c r="G300" s="40">
        <v>29116</v>
      </c>
      <c r="H300" s="72">
        <v>1</v>
      </c>
      <c r="I300" s="85">
        <f t="shared" si="16"/>
        <v>10238.598723682984</v>
      </c>
      <c r="J300" s="76">
        <f t="shared" si="14"/>
        <v>7594.6578068864865</v>
      </c>
    </row>
    <row r="301" spans="1:10" x14ac:dyDescent="0.2">
      <c r="A301" s="68"/>
      <c r="B301" s="64"/>
      <c r="C301" s="59">
        <f t="shared" si="15"/>
        <v>293</v>
      </c>
      <c r="D301" s="80">
        <f t="shared" si="17"/>
        <v>60.292999999999999</v>
      </c>
      <c r="E301" s="23">
        <v>5000</v>
      </c>
      <c r="F301" s="40">
        <v>37807</v>
      </c>
      <c r="G301" s="40">
        <v>29116</v>
      </c>
      <c r="H301" s="72">
        <v>1</v>
      </c>
      <c r="I301" s="85">
        <f t="shared" si="16"/>
        <v>10238.430488520686</v>
      </c>
      <c r="J301" s="76">
        <f t="shared" ref="J301:J358" si="18">12*(1/D301*F301+1/E301*G301)</f>
        <v>7594.5330033536229</v>
      </c>
    </row>
    <row r="302" spans="1:10" x14ac:dyDescent="0.2">
      <c r="A302" s="68"/>
      <c r="B302" s="64"/>
      <c r="C302" s="59">
        <f t="shared" ref="C302:C358" si="19">C301+1</f>
        <v>294</v>
      </c>
      <c r="D302" s="80">
        <f t="shared" si="17"/>
        <v>60.293999999999997</v>
      </c>
      <c r="E302" s="23">
        <v>5000</v>
      </c>
      <c r="F302" s="40">
        <v>37807</v>
      </c>
      <c r="G302" s="40">
        <v>29116</v>
      </c>
      <c r="H302" s="72">
        <v>1</v>
      </c>
      <c r="I302" s="85">
        <f t="shared" si="16"/>
        <v>10238.262258938881</v>
      </c>
      <c r="J302" s="76">
        <f t="shared" si="18"/>
        <v>7594.4082039605937</v>
      </c>
    </row>
    <row r="303" spans="1:10" x14ac:dyDescent="0.2">
      <c r="A303" s="68"/>
      <c r="B303" s="64"/>
      <c r="C303" s="59">
        <f t="shared" si="19"/>
        <v>295</v>
      </c>
      <c r="D303" s="80">
        <f t="shared" si="17"/>
        <v>60.295000000000002</v>
      </c>
      <c r="E303" s="23">
        <v>5000</v>
      </c>
      <c r="F303" s="40">
        <v>37807</v>
      </c>
      <c r="G303" s="40">
        <v>29116</v>
      </c>
      <c r="H303" s="72">
        <v>1</v>
      </c>
      <c r="I303" s="85">
        <f t="shared" si="16"/>
        <v>10238.094034937294</v>
      </c>
      <c r="J303" s="76">
        <f t="shared" si="18"/>
        <v>7594.2834087071897</v>
      </c>
    </row>
    <row r="304" spans="1:10" x14ac:dyDescent="0.2">
      <c r="A304" s="68"/>
      <c r="B304" s="64"/>
      <c r="C304" s="59">
        <f t="shared" si="19"/>
        <v>296</v>
      </c>
      <c r="D304" s="80">
        <f t="shared" si="17"/>
        <v>60.295999999999999</v>
      </c>
      <c r="E304" s="23">
        <v>5000</v>
      </c>
      <c r="F304" s="40">
        <v>37807</v>
      </c>
      <c r="G304" s="40">
        <v>29116</v>
      </c>
      <c r="H304" s="72">
        <v>1</v>
      </c>
      <c r="I304" s="85">
        <f t="shared" si="16"/>
        <v>10237.925816515644</v>
      </c>
      <c r="J304" s="76">
        <f t="shared" si="18"/>
        <v>7594.1586175932061</v>
      </c>
    </row>
    <row r="305" spans="1:10" x14ac:dyDescent="0.2">
      <c r="A305" s="68"/>
      <c r="B305" s="64"/>
      <c r="C305" s="59">
        <f t="shared" si="19"/>
        <v>297</v>
      </c>
      <c r="D305" s="80">
        <f t="shared" si="17"/>
        <v>60.296999999999997</v>
      </c>
      <c r="E305" s="23">
        <v>5000</v>
      </c>
      <c r="F305" s="40">
        <v>37807</v>
      </c>
      <c r="G305" s="40">
        <v>29116</v>
      </c>
      <c r="H305" s="72">
        <v>1</v>
      </c>
      <c r="I305" s="85">
        <f t="shared" si="16"/>
        <v>10237.757603673657</v>
      </c>
      <c r="J305" s="76">
        <f t="shared" si="18"/>
        <v>7594.0338306184403</v>
      </c>
    </row>
    <row r="306" spans="1:10" x14ac:dyDescent="0.2">
      <c r="A306" s="68"/>
      <c r="B306" s="64"/>
      <c r="C306" s="59">
        <f t="shared" si="19"/>
        <v>298</v>
      </c>
      <c r="D306" s="80">
        <f t="shared" si="17"/>
        <v>60.298000000000002</v>
      </c>
      <c r="E306" s="23">
        <v>5000</v>
      </c>
      <c r="F306" s="40">
        <v>37807</v>
      </c>
      <c r="G306" s="40">
        <v>29116</v>
      </c>
      <c r="H306" s="72">
        <v>1</v>
      </c>
      <c r="I306" s="85">
        <f t="shared" si="16"/>
        <v>10237.589396411051</v>
      </c>
      <c r="J306" s="76">
        <f t="shared" si="18"/>
        <v>7593.9090477826785</v>
      </c>
    </row>
    <row r="307" spans="1:10" x14ac:dyDescent="0.2">
      <c r="A307" s="68"/>
      <c r="B307" s="64"/>
      <c r="C307" s="59">
        <f t="shared" si="19"/>
        <v>299</v>
      </c>
      <c r="D307" s="80">
        <f t="shared" si="17"/>
        <v>60.298999999999999</v>
      </c>
      <c r="E307" s="23">
        <v>5000</v>
      </c>
      <c r="F307" s="40">
        <v>37807</v>
      </c>
      <c r="G307" s="40">
        <v>29116</v>
      </c>
      <c r="H307" s="72">
        <v>1</v>
      </c>
      <c r="I307" s="85">
        <f t="shared" si="16"/>
        <v>10237.421194727556</v>
      </c>
      <c r="J307" s="76">
        <f t="shared" si="18"/>
        <v>7593.7842690857233</v>
      </c>
    </row>
    <row r="308" spans="1:10" x14ac:dyDescent="0.2">
      <c r="A308" s="68"/>
      <c r="B308" s="64"/>
      <c r="C308" s="59">
        <f t="shared" si="19"/>
        <v>300</v>
      </c>
      <c r="D308" s="80">
        <f t="shared" si="17"/>
        <v>60.3</v>
      </c>
      <c r="E308" s="23">
        <v>5000</v>
      </c>
      <c r="F308" s="40">
        <v>37807</v>
      </c>
      <c r="G308" s="40">
        <v>29116</v>
      </c>
      <c r="H308" s="72">
        <v>1</v>
      </c>
      <c r="I308" s="85">
        <f t="shared" si="16"/>
        <v>10237.252998622887</v>
      </c>
      <c r="J308" s="76">
        <f t="shared" si="18"/>
        <v>7593.6594945273646</v>
      </c>
    </row>
    <row r="309" spans="1:10" x14ac:dyDescent="0.2">
      <c r="A309" s="68"/>
      <c r="B309" s="64"/>
      <c r="C309" s="59">
        <f t="shared" si="19"/>
        <v>301</v>
      </c>
      <c r="D309" s="80">
        <f t="shared" si="17"/>
        <v>60.301000000000002</v>
      </c>
      <c r="E309" s="23">
        <v>5000</v>
      </c>
      <c r="F309" s="40">
        <v>37807</v>
      </c>
      <c r="G309" s="40">
        <v>29116</v>
      </c>
      <c r="H309" s="72">
        <v>1</v>
      </c>
      <c r="I309" s="85">
        <f t="shared" si="16"/>
        <v>10237.08480809677</v>
      </c>
      <c r="J309" s="76">
        <f t="shared" si="18"/>
        <v>7593.534724107395</v>
      </c>
    </row>
    <row r="310" spans="1:10" x14ac:dyDescent="0.2">
      <c r="A310" s="68"/>
      <c r="B310" s="64"/>
      <c r="C310" s="59">
        <f t="shared" si="19"/>
        <v>302</v>
      </c>
      <c r="D310" s="80">
        <f t="shared" si="17"/>
        <v>60.302</v>
      </c>
      <c r="E310" s="23">
        <v>5000</v>
      </c>
      <c r="F310" s="40">
        <v>37807</v>
      </c>
      <c r="G310" s="40">
        <v>29116</v>
      </c>
      <c r="H310" s="72">
        <v>1</v>
      </c>
      <c r="I310" s="85">
        <f t="shared" si="16"/>
        <v>10236.916623148925</v>
      </c>
      <c r="J310" s="76">
        <f t="shared" si="18"/>
        <v>7593.4099578256119</v>
      </c>
    </row>
    <row r="311" spans="1:10" x14ac:dyDescent="0.2">
      <c r="A311" s="68"/>
      <c r="B311" s="64"/>
      <c r="C311" s="59">
        <f t="shared" si="19"/>
        <v>303</v>
      </c>
      <c r="D311" s="80">
        <f t="shared" si="17"/>
        <v>60.302999999999997</v>
      </c>
      <c r="E311" s="23">
        <v>5000</v>
      </c>
      <c r="F311" s="40">
        <v>37807</v>
      </c>
      <c r="G311" s="40">
        <v>29116</v>
      </c>
      <c r="H311" s="72">
        <v>1</v>
      </c>
      <c r="I311" s="85">
        <f t="shared" si="16"/>
        <v>10236.748443779077</v>
      </c>
      <c r="J311" s="76">
        <f t="shared" si="18"/>
        <v>7593.2851956818067</v>
      </c>
    </row>
    <row r="312" spans="1:10" x14ac:dyDescent="0.2">
      <c r="A312" s="68"/>
      <c r="B312" s="64"/>
      <c r="C312" s="59">
        <f t="shared" si="19"/>
        <v>304</v>
      </c>
      <c r="D312" s="80">
        <f t="shared" si="17"/>
        <v>60.304000000000002</v>
      </c>
      <c r="E312" s="23">
        <v>5000</v>
      </c>
      <c r="F312" s="40">
        <v>37807</v>
      </c>
      <c r="G312" s="40">
        <v>29116</v>
      </c>
      <c r="H312" s="72">
        <v>1</v>
      </c>
      <c r="I312" s="85">
        <f t="shared" si="16"/>
        <v>10236.580269986947</v>
      </c>
      <c r="J312" s="76">
        <f t="shared" si="18"/>
        <v>7593.1604376757768</v>
      </c>
    </row>
    <row r="313" spans="1:10" x14ac:dyDescent="0.2">
      <c r="A313" s="68"/>
      <c r="B313" s="64"/>
      <c r="C313" s="59">
        <f t="shared" si="19"/>
        <v>305</v>
      </c>
      <c r="D313" s="80">
        <f t="shared" si="17"/>
        <v>60.305</v>
      </c>
      <c r="E313" s="23">
        <v>5000</v>
      </c>
      <c r="F313" s="40">
        <v>37807</v>
      </c>
      <c r="G313" s="40">
        <v>29116</v>
      </c>
      <c r="H313" s="72">
        <v>1</v>
      </c>
      <c r="I313" s="85">
        <f t="shared" si="16"/>
        <v>10236.412101772259</v>
      </c>
      <c r="J313" s="76">
        <f t="shared" si="18"/>
        <v>7593.035683807313</v>
      </c>
    </row>
    <row r="314" spans="1:10" x14ac:dyDescent="0.2">
      <c r="A314" s="68"/>
      <c r="B314" s="64"/>
      <c r="C314" s="59">
        <f t="shared" si="19"/>
        <v>306</v>
      </c>
      <c r="D314" s="80">
        <f t="shared" si="17"/>
        <v>60.305999999999997</v>
      </c>
      <c r="E314" s="23">
        <v>5000</v>
      </c>
      <c r="F314" s="40">
        <v>37807</v>
      </c>
      <c r="G314" s="40">
        <v>29116</v>
      </c>
      <c r="H314" s="72">
        <v>1</v>
      </c>
      <c r="I314" s="85">
        <f t="shared" si="16"/>
        <v>10236.243939134736</v>
      </c>
      <c r="J314" s="76">
        <f t="shared" si="18"/>
        <v>7592.9109340762125</v>
      </c>
    </row>
    <row r="315" spans="1:10" x14ac:dyDescent="0.2">
      <c r="A315" s="68"/>
      <c r="B315" s="64"/>
      <c r="C315" s="59">
        <f t="shared" si="19"/>
        <v>307</v>
      </c>
      <c r="D315" s="80">
        <f t="shared" si="17"/>
        <v>60.307000000000002</v>
      </c>
      <c r="E315" s="23">
        <v>5000</v>
      </c>
      <c r="F315" s="40">
        <v>37807</v>
      </c>
      <c r="G315" s="40">
        <v>29116</v>
      </c>
      <c r="H315" s="72">
        <v>1</v>
      </c>
      <c r="I315" s="85">
        <f t="shared" si="16"/>
        <v>10236.075782074096</v>
      </c>
      <c r="J315" s="76">
        <f t="shared" si="18"/>
        <v>7592.786188482266</v>
      </c>
    </row>
    <row r="316" spans="1:10" x14ac:dyDescent="0.2">
      <c r="A316" s="68"/>
      <c r="B316" s="64"/>
      <c r="C316" s="59">
        <f t="shared" si="19"/>
        <v>308</v>
      </c>
      <c r="D316" s="80">
        <f t="shared" si="17"/>
        <v>60.308</v>
      </c>
      <c r="E316" s="23">
        <v>5000</v>
      </c>
      <c r="F316" s="40">
        <v>37807</v>
      </c>
      <c r="G316" s="40">
        <v>29116</v>
      </c>
      <c r="H316" s="72">
        <v>1</v>
      </c>
      <c r="I316" s="85">
        <f t="shared" si="16"/>
        <v>10235.907630590065</v>
      </c>
      <c r="J316" s="76">
        <f t="shared" si="18"/>
        <v>7592.6614470252698</v>
      </c>
    </row>
    <row r="317" spans="1:10" x14ac:dyDescent="0.2">
      <c r="A317" s="68"/>
      <c r="B317" s="64"/>
      <c r="C317" s="59">
        <f t="shared" si="19"/>
        <v>309</v>
      </c>
      <c r="D317" s="80">
        <f t="shared" si="17"/>
        <v>60.308999999999997</v>
      </c>
      <c r="E317" s="23">
        <v>5000</v>
      </c>
      <c r="F317" s="40">
        <v>37807</v>
      </c>
      <c r="G317" s="40">
        <v>29116</v>
      </c>
      <c r="H317" s="72">
        <v>1</v>
      </c>
      <c r="I317" s="85">
        <f t="shared" si="16"/>
        <v>10235.739484682368</v>
      </c>
      <c r="J317" s="76">
        <f t="shared" si="18"/>
        <v>7592.5367097050193</v>
      </c>
    </row>
    <row r="318" spans="1:10" x14ac:dyDescent="0.2">
      <c r="A318" s="68"/>
      <c r="B318" s="64"/>
      <c r="C318" s="59">
        <f t="shared" si="19"/>
        <v>310</v>
      </c>
      <c r="D318" s="80">
        <f t="shared" si="17"/>
        <v>60.31</v>
      </c>
      <c r="E318" s="23">
        <v>5000</v>
      </c>
      <c r="F318" s="40">
        <v>37807</v>
      </c>
      <c r="G318" s="40">
        <v>29116</v>
      </c>
      <c r="H318" s="72">
        <v>1</v>
      </c>
      <c r="I318" s="85">
        <f t="shared" si="16"/>
        <v>10235.571344350723</v>
      </c>
      <c r="J318" s="76">
        <f t="shared" si="18"/>
        <v>7592.4119765213072</v>
      </c>
    </row>
    <row r="319" spans="1:10" x14ac:dyDescent="0.2">
      <c r="A319" s="68"/>
      <c r="B319" s="64"/>
      <c r="C319" s="59">
        <f t="shared" si="19"/>
        <v>311</v>
      </c>
      <c r="D319" s="80">
        <f t="shared" si="17"/>
        <v>60.311</v>
      </c>
      <c r="E319" s="23">
        <v>5000</v>
      </c>
      <c r="F319" s="40">
        <v>37807</v>
      </c>
      <c r="G319" s="40">
        <v>29116</v>
      </c>
      <c r="H319" s="72">
        <v>1</v>
      </c>
      <c r="I319" s="85">
        <f t="shared" si="16"/>
        <v>10235.403209594857</v>
      </c>
      <c r="J319" s="76">
        <f t="shared" si="18"/>
        <v>7592.2872474739279</v>
      </c>
    </row>
    <row r="320" spans="1:10" x14ac:dyDescent="0.2">
      <c r="A320" s="68"/>
      <c r="B320" s="64"/>
      <c r="C320" s="59">
        <f t="shared" si="19"/>
        <v>312</v>
      </c>
      <c r="D320" s="80">
        <f t="shared" si="17"/>
        <v>60.311999999999998</v>
      </c>
      <c r="E320" s="23">
        <v>5000</v>
      </c>
      <c r="F320" s="40">
        <v>37807</v>
      </c>
      <c r="G320" s="40">
        <v>29116</v>
      </c>
      <c r="H320" s="72">
        <v>1</v>
      </c>
      <c r="I320" s="85">
        <f t="shared" si="16"/>
        <v>10235.235080414488</v>
      </c>
      <c r="J320" s="76">
        <f t="shared" si="18"/>
        <v>7592.1625225626758</v>
      </c>
    </row>
    <row r="321" spans="1:10" x14ac:dyDescent="0.2">
      <c r="A321" s="68"/>
      <c r="B321" s="64"/>
      <c r="C321" s="59">
        <f t="shared" si="19"/>
        <v>313</v>
      </c>
      <c r="D321" s="80">
        <f t="shared" si="17"/>
        <v>60.313000000000002</v>
      </c>
      <c r="E321" s="23">
        <v>5000</v>
      </c>
      <c r="F321" s="40">
        <v>37807</v>
      </c>
      <c r="G321" s="40">
        <v>29116</v>
      </c>
      <c r="H321" s="72">
        <v>1</v>
      </c>
      <c r="I321" s="85">
        <f t="shared" si="16"/>
        <v>10235.066956809338</v>
      </c>
      <c r="J321" s="76">
        <f t="shared" si="18"/>
        <v>7592.0378017873427</v>
      </c>
    </row>
    <row r="322" spans="1:10" x14ac:dyDescent="0.2">
      <c r="A322" s="68"/>
      <c r="B322" s="64"/>
      <c r="C322" s="59">
        <f t="shared" si="19"/>
        <v>314</v>
      </c>
      <c r="D322" s="80">
        <f t="shared" si="17"/>
        <v>60.314</v>
      </c>
      <c r="E322" s="23">
        <v>5000</v>
      </c>
      <c r="F322" s="40">
        <v>37807</v>
      </c>
      <c r="G322" s="40">
        <v>29116</v>
      </c>
      <c r="H322" s="72">
        <v>1</v>
      </c>
      <c r="I322" s="85">
        <f t="shared" si="16"/>
        <v>10234.898838779138</v>
      </c>
      <c r="J322" s="76">
        <f t="shared" si="18"/>
        <v>7591.9130851477275</v>
      </c>
    </row>
    <row r="323" spans="1:10" x14ac:dyDescent="0.2">
      <c r="A323" s="68"/>
      <c r="B323" s="64"/>
      <c r="C323" s="59">
        <f t="shared" si="19"/>
        <v>315</v>
      </c>
      <c r="D323" s="80">
        <f t="shared" si="17"/>
        <v>60.314999999999998</v>
      </c>
      <c r="E323" s="23">
        <v>5000</v>
      </c>
      <c r="F323" s="40">
        <v>37807</v>
      </c>
      <c r="G323" s="40">
        <v>29116</v>
      </c>
      <c r="H323" s="72">
        <v>1</v>
      </c>
      <c r="I323" s="85">
        <f t="shared" si="16"/>
        <v>10234.730726323605</v>
      </c>
      <c r="J323" s="76">
        <f t="shared" si="18"/>
        <v>7591.788372643623</v>
      </c>
    </row>
    <row r="324" spans="1:10" x14ac:dyDescent="0.2">
      <c r="A324" s="68"/>
      <c r="B324" s="64"/>
      <c r="C324" s="59">
        <f t="shared" si="19"/>
        <v>316</v>
      </c>
      <c r="D324" s="80">
        <f t="shared" si="17"/>
        <v>60.316000000000003</v>
      </c>
      <c r="E324" s="23">
        <v>5000</v>
      </c>
      <c r="F324" s="40">
        <v>37807</v>
      </c>
      <c r="G324" s="40">
        <v>29116</v>
      </c>
      <c r="H324" s="72">
        <v>1</v>
      </c>
      <c r="I324" s="85">
        <f t="shared" si="16"/>
        <v>10234.562619442459</v>
      </c>
      <c r="J324" s="76">
        <f t="shared" si="18"/>
        <v>7591.6636642748199</v>
      </c>
    </row>
    <row r="325" spans="1:10" x14ac:dyDescent="0.2">
      <c r="A325" s="68"/>
      <c r="B325" s="64"/>
      <c r="C325" s="59">
        <f t="shared" si="19"/>
        <v>317</v>
      </c>
      <c r="D325" s="80">
        <f t="shared" si="17"/>
        <v>60.317</v>
      </c>
      <c r="E325" s="23">
        <v>5000</v>
      </c>
      <c r="F325" s="40">
        <v>37807</v>
      </c>
      <c r="G325" s="40">
        <v>29116</v>
      </c>
      <c r="H325" s="72">
        <v>1</v>
      </c>
      <c r="I325" s="85">
        <f t="shared" si="16"/>
        <v>10234.394518135427</v>
      </c>
      <c r="J325" s="76">
        <f t="shared" si="18"/>
        <v>7591.5389600411163</v>
      </c>
    </row>
    <row r="326" spans="1:10" x14ac:dyDescent="0.2">
      <c r="A326" s="68"/>
      <c r="B326" s="64"/>
      <c r="C326" s="59">
        <f t="shared" si="19"/>
        <v>318</v>
      </c>
      <c r="D326" s="80">
        <f t="shared" si="17"/>
        <v>60.317999999999998</v>
      </c>
      <c r="E326" s="23">
        <v>5000</v>
      </c>
      <c r="F326" s="40">
        <v>37807</v>
      </c>
      <c r="G326" s="40">
        <v>29116</v>
      </c>
      <c r="H326" s="72">
        <v>1</v>
      </c>
      <c r="I326" s="85">
        <f t="shared" si="16"/>
        <v>10234.226422402231</v>
      </c>
      <c r="J326" s="76">
        <f t="shared" si="18"/>
        <v>7591.4142599423067</v>
      </c>
    </row>
    <row r="327" spans="1:10" x14ac:dyDescent="0.2">
      <c r="A327" s="68"/>
      <c r="B327" s="64"/>
      <c r="C327" s="59">
        <f t="shared" si="19"/>
        <v>319</v>
      </c>
      <c r="D327" s="80">
        <f t="shared" si="17"/>
        <v>60.319000000000003</v>
      </c>
      <c r="E327" s="23">
        <v>5000</v>
      </c>
      <c r="F327" s="40">
        <v>37807</v>
      </c>
      <c r="G327" s="40">
        <v>29116</v>
      </c>
      <c r="H327" s="72">
        <v>1</v>
      </c>
      <c r="I327" s="85">
        <f t="shared" si="16"/>
        <v>10234.058332242594</v>
      </c>
      <c r="J327" s="76">
        <f t="shared" si="18"/>
        <v>7591.2895639781837</v>
      </c>
    </row>
    <row r="328" spans="1:10" x14ac:dyDescent="0.2">
      <c r="A328" s="68"/>
      <c r="B328" s="64"/>
      <c r="C328" s="59">
        <f t="shared" si="19"/>
        <v>320</v>
      </c>
      <c r="D328" s="80">
        <f t="shared" si="17"/>
        <v>60.32</v>
      </c>
      <c r="E328" s="23">
        <v>5000</v>
      </c>
      <c r="F328" s="40">
        <v>37807</v>
      </c>
      <c r="G328" s="40">
        <v>29116</v>
      </c>
      <c r="H328" s="72">
        <v>1</v>
      </c>
      <c r="I328" s="85">
        <f t="shared" si="16"/>
        <v>10233.890247656236</v>
      </c>
      <c r="J328" s="76">
        <f t="shared" si="18"/>
        <v>7591.1648721485417</v>
      </c>
    </row>
    <row r="329" spans="1:10" x14ac:dyDescent="0.2">
      <c r="A329" s="68"/>
      <c r="B329" s="64"/>
      <c r="C329" s="59">
        <f t="shared" si="19"/>
        <v>321</v>
      </c>
      <c r="D329" s="80">
        <f t="shared" si="17"/>
        <v>60.320999999999998</v>
      </c>
      <c r="E329" s="23">
        <v>5000</v>
      </c>
      <c r="F329" s="40">
        <v>37807</v>
      </c>
      <c r="G329" s="40">
        <v>29116</v>
      </c>
      <c r="H329" s="72">
        <v>1</v>
      </c>
      <c r="I329" s="85">
        <f t="shared" si="16"/>
        <v>10233.722168642884</v>
      </c>
      <c r="J329" s="76">
        <f t="shared" si="18"/>
        <v>7591.0401844531771</v>
      </c>
    </row>
    <row r="330" spans="1:10" x14ac:dyDescent="0.2">
      <c r="A330" s="68"/>
      <c r="B330" s="64"/>
      <c r="C330" s="59">
        <f t="shared" si="19"/>
        <v>322</v>
      </c>
      <c r="D330" s="80">
        <f t="shared" si="17"/>
        <v>60.322000000000003</v>
      </c>
      <c r="E330" s="23">
        <v>5000</v>
      </c>
      <c r="F330" s="40">
        <v>37807</v>
      </c>
      <c r="G330" s="40">
        <v>29116</v>
      </c>
      <c r="H330" s="72">
        <v>1</v>
      </c>
      <c r="I330" s="85">
        <f t="shared" ref="I330:I358" si="20">12*1.348*(1/D330*F330+1/E330*G330)+H330</f>
        <v>10233.554095202255</v>
      </c>
      <c r="J330" s="76">
        <f t="shared" si="18"/>
        <v>7590.9155008918797</v>
      </c>
    </row>
    <row r="331" spans="1:10" x14ac:dyDescent="0.2">
      <c r="A331" s="68"/>
      <c r="B331" s="64"/>
      <c r="C331" s="59">
        <f t="shared" si="19"/>
        <v>323</v>
      </c>
      <c r="D331" s="80">
        <f t="shared" ref="D331:D358" si="21">0.001*C331+60</f>
        <v>60.323</v>
      </c>
      <c r="E331" s="23">
        <v>5000</v>
      </c>
      <c r="F331" s="40">
        <v>37807</v>
      </c>
      <c r="G331" s="40">
        <v>29116</v>
      </c>
      <c r="H331" s="72">
        <v>1</v>
      </c>
      <c r="I331" s="85">
        <f t="shared" si="20"/>
        <v>10233.38602733408</v>
      </c>
      <c r="J331" s="76">
        <f t="shared" si="18"/>
        <v>7590.7908214644503</v>
      </c>
    </row>
    <row r="332" spans="1:10" x14ac:dyDescent="0.2">
      <c r="A332" s="68"/>
      <c r="B332" s="64"/>
      <c r="C332" s="59">
        <f t="shared" si="19"/>
        <v>324</v>
      </c>
      <c r="D332" s="80">
        <f t="shared" si="21"/>
        <v>60.323999999999998</v>
      </c>
      <c r="E332" s="23">
        <v>5000</v>
      </c>
      <c r="F332" s="40">
        <v>37807</v>
      </c>
      <c r="G332" s="40">
        <v>29116</v>
      </c>
      <c r="H332" s="72">
        <v>1</v>
      </c>
      <c r="I332" s="85">
        <f t="shared" si="20"/>
        <v>10233.217965038077</v>
      </c>
      <c r="J332" s="76">
        <f t="shared" si="18"/>
        <v>7590.666146170679</v>
      </c>
    </row>
    <row r="333" spans="1:10" x14ac:dyDescent="0.2">
      <c r="A333" s="68"/>
      <c r="B333" s="64"/>
      <c r="C333" s="59">
        <f t="shared" si="19"/>
        <v>325</v>
      </c>
      <c r="D333" s="80">
        <f t="shared" si="21"/>
        <v>60.325000000000003</v>
      </c>
      <c r="E333" s="23">
        <v>5000</v>
      </c>
      <c r="F333" s="40">
        <v>37807</v>
      </c>
      <c r="G333" s="40">
        <v>29116</v>
      </c>
      <c r="H333" s="72">
        <v>1</v>
      </c>
      <c r="I333" s="85">
        <f t="shared" si="20"/>
        <v>10233.049908313968</v>
      </c>
      <c r="J333" s="76">
        <f t="shared" si="18"/>
        <v>7590.541475010361</v>
      </c>
    </row>
    <row r="334" spans="1:10" x14ac:dyDescent="0.2">
      <c r="A334" s="68"/>
      <c r="B334" s="64"/>
      <c r="C334" s="59">
        <f t="shared" si="19"/>
        <v>326</v>
      </c>
      <c r="D334" s="80">
        <f t="shared" si="21"/>
        <v>60.326000000000001</v>
      </c>
      <c r="E334" s="23">
        <v>5000</v>
      </c>
      <c r="F334" s="40">
        <v>37807</v>
      </c>
      <c r="G334" s="40">
        <v>29116</v>
      </c>
      <c r="H334" s="72">
        <v>1</v>
      </c>
      <c r="I334" s="85">
        <f t="shared" si="20"/>
        <v>10232.881857161477</v>
      </c>
      <c r="J334" s="76">
        <f t="shared" si="18"/>
        <v>7590.4168079832916</v>
      </c>
    </row>
    <row r="335" spans="1:10" x14ac:dyDescent="0.2">
      <c r="A335" s="68"/>
      <c r="B335" s="64"/>
      <c r="C335" s="59">
        <f t="shared" si="19"/>
        <v>327</v>
      </c>
      <c r="D335" s="80">
        <f t="shared" si="21"/>
        <v>60.326999999999998</v>
      </c>
      <c r="E335" s="23">
        <v>5000</v>
      </c>
      <c r="F335" s="40">
        <v>37807</v>
      </c>
      <c r="G335" s="40">
        <v>29116</v>
      </c>
      <c r="H335" s="72">
        <v>1</v>
      </c>
      <c r="I335" s="85">
        <f t="shared" si="20"/>
        <v>10232.71381158033</v>
      </c>
      <c r="J335" s="76">
        <f t="shared" si="18"/>
        <v>7590.2921450892645</v>
      </c>
    </row>
    <row r="336" spans="1:10" x14ac:dyDescent="0.2">
      <c r="A336" s="68"/>
      <c r="B336" s="64"/>
      <c r="C336" s="59">
        <f t="shared" si="19"/>
        <v>328</v>
      </c>
      <c r="D336" s="80">
        <f t="shared" si="21"/>
        <v>60.328000000000003</v>
      </c>
      <c r="E336" s="23">
        <v>5000</v>
      </c>
      <c r="F336" s="40">
        <v>37807</v>
      </c>
      <c r="G336" s="40">
        <v>29116</v>
      </c>
      <c r="H336" s="72">
        <v>1</v>
      </c>
      <c r="I336" s="85">
        <f t="shared" si="20"/>
        <v>10232.545771570245</v>
      </c>
      <c r="J336" s="76">
        <f t="shared" si="18"/>
        <v>7590.1674863280732</v>
      </c>
    </row>
    <row r="337" spans="1:10" x14ac:dyDescent="0.2">
      <c r="A337" s="68"/>
      <c r="B337" s="64"/>
      <c r="C337" s="59">
        <f t="shared" si="19"/>
        <v>329</v>
      </c>
      <c r="D337" s="80">
        <f t="shared" si="21"/>
        <v>60.329000000000001</v>
      </c>
      <c r="E337" s="23">
        <v>5000</v>
      </c>
      <c r="F337" s="40">
        <v>37807</v>
      </c>
      <c r="G337" s="40">
        <v>29116</v>
      </c>
      <c r="H337" s="72">
        <v>1</v>
      </c>
      <c r="I337" s="85">
        <f t="shared" si="20"/>
        <v>10232.377737130948</v>
      </c>
      <c r="J337" s="76">
        <f t="shared" si="18"/>
        <v>7590.0428316995158</v>
      </c>
    </row>
    <row r="338" spans="1:10" x14ac:dyDescent="0.2">
      <c r="A338" s="68"/>
      <c r="B338" s="64"/>
      <c r="C338" s="59">
        <f t="shared" si="19"/>
        <v>330</v>
      </c>
      <c r="D338" s="80">
        <f t="shared" si="21"/>
        <v>60.33</v>
      </c>
      <c r="E338" s="23">
        <v>5000</v>
      </c>
      <c r="F338" s="40">
        <v>37807</v>
      </c>
      <c r="G338" s="40">
        <v>29116</v>
      </c>
      <c r="H338" s="72">
        <v>1</v>
      </c>
      <c r="I338" s="85">
        <f t="shared" si="20"/>
        <v>10232.20970826216</v>
      </c>
      <c r="J338" s="76">
        <f t="shared" si="18"/>
        <v>7589.9181812033821</v>
      </c>
    </row>
    <row r="339" spans="1:10" x14ac:dyDescent="0.2">
      <c r="A339" s="68"/>
      <c r="B339" s="64"/>
      <c r="C339" s="59">
        <f t="shared" si="19"/>
        <v>331</v>
      </c>
      <c r="D339" s="80">
        <f t="shared" si="21"/>
        <v>60.331000000000003</v>
      </c>
      <c r="E339" s="23">
        <v>5000</v>
      </c>
      <c r="F339" s="40">
        <v>37807</v>
      </c>
      <c r="G339" s="40">
        <v>29116</v>
      </c>
      <c r="H339" s="72">
        <v>1</v>
      </c>
      <c r="I339" s="85">
        <f t="shared" si="20"/>
        <v>10232.041684963606</v>
      </c>
      <c r="J339" s="76">
        <f t="shared" si="18"/>
        <v>7589.7935348394694</v>
      </c>
    </row>
    <row r="340" spans="1:10" x14ac:dyDescent="0.2">
      <c r="A340" s="68"/>
      <c r="B340" s="64"/>
      <c r="C340" s="59">
        <f t="shared" si="19"/>
        <v>332</v>
      </c>
      <c r="D340" s="80">
        <f t="shared" si="21"/>
        <v>60.332000000000001</v>
      </c>
      <c r="E340" s="23">
        <v>5000</v>
      </c>
      <c r="F340" s="40">
        <v>37807</v>
      </c>
      <c r="G340" s="40">
        <v>29116</v>
      </c>
      <c r="H340" s="72">
        <v>1</v>
      </c>
      <c r="I340" s="85">
        <f t="shared" si="20"/>
        <v>10231.873667235008</v>
      </c>
      <c r="J340" s="76">
        <f t="shared" si="18"/>
        <v>7589.6688926075713</v>
      </c>
    </row>
    <row r="341" spans="1:10" x14ac:dyDescent="0.2">
      <c r="A341" s="68"/>
      <c r="B341" s="64"/>
      <c r="C341" s="59">
        <f t="shared" si="19"/>
        <v>333</v>
      </c>
      <c r="D341" s="80">
        <f t="shared" si="21"/>
        <v>60.332999999999998</v>
      </c>
      <c r="E341" s="23">
        <v>5000</v>
      </c>
      <c r="F341" s="40">
        <v>37807</v>
      </c>
      <c r="G341" s="40">
        <v>29116</v>
      </c>
      <c r="H341" s="72">
        <v>1</v>
      </c>
      <c r="I341" s="85">
        <f t="shared" si="20"/>
        <v>10231.70565507609</v>
      </c>
      <c r="J341" s="76">
        <f t="shared" si="18"/>
        <v>7589.5442545074839</v>
      </c>
    </row>
    <row r="342" spans="1:10" x14ac:dyDescent="0.2">
      <c r="A342" s="68"/>
      <c r="B342" s="64"/>
      <c r="C342" s="59">
        <f t="shared" si="19"/>
        <v>334</v>
      </c>
      <c r="D342" s="80">
        <f t="shared" si="21"/>
        <v>60.334000000000003</v>
      </c>
      <c r="E342" s="23">
        <v>5000</v>
      </c>
      <c r="F342" s="40">
        <v>37807</v>
      </c>
      <c r="G342" s="40">
        <v>29116</v>
      </c>
      <c r="H342" s="72">
        <v>1</v>
      </c>
      <c r="I342" s="85">
        <f t="shared" si="20"/>
        <v>10231.537648486574</v>
      </c>
      <c r="J342" s="76">
        <f t="shared" si="18"/>
        <v>7589.4196205389999</v>
      </c>
    </row>
    <row r="343" spans="1:10" x14ac:dyDescent="0.2">
      <c r="A343" s="68"/>
      <c r="B343" s="64"/>
      <c r="C343" s="59">
        <f t="shared" si="19"/>
        <v>335</v>
      </c>
      <c r="D343" s="80">
        <f t="shared" si="21"/>
        <v>60.335000000000001</v>
      </c>
      <c r="E343" s="23">
        <v>5000</v>
      </c>
      <c r="F343" s="40">
        <v>37807</v>
      </c>
      <c r="G343" s="40">
        <v>29116</v>
      </c>
      <c r="H343" s="72">
        <v>1</v>
      </c>
      <c r="I343" s="85">
        <f t="shared" si="20"/>
        <v>10231.369647466183</v>
      </c>
      <c r="J343" s="76">
        <f t="shared" si="18"/>
        <v>7589.2949907019156</v>
      </c>
    </row>
    <row r="344" spans="1:10" x14ac:dyDescent="0.2">
      <c r="A344" s="68"/>
      <c r="B344" s="64"/>
      <c r="C344" s="59">
        <f t="shared" si="19"/>
        <v>336</v>
      </c>
      <c r="D344" s="80">
        <f t="shared" si="21"/>
        <v>60.335999999999999</v>
      </c>
      <c r="E344" s="23">
        <v>5000</v>
      </c>
      <c r="F344" s="40">
        <v>37807</v>
      </c>
      <c r="G344" s="40">
        <v>29116</v>
      </c>
      <c r="H344" s="72">
        <v>1</v>
      </c>
      <c r="I344" s="85">
        <f t="shared" si="20"/>
        <v>10231.201652014639</v>
      </c>
      <c r="J344" s="76">
        <f t="shared" si="18"/>
        <v>7589.1703649960227</v>
      </c>
    </row>
    <row r="345" spans="1:10" x14ac:dyDescent="0.2">
      <c r="A345" s="68"/>
      <c r="B345" s="64"/>
      <c r="C345" s="59">
        <f t="shared" si="19"/>
        <v>337</v>
      </c>
      <c r="D345" s="80">
        <f t="shared" si="21"/>
        <v>60.337000000000003</v>
      </c>
      <c r="E345" s="23">
        <v>5000</v>
      </c>
      <c r="F345" s="40">
        <v>37807</v>
      </c>
      <c r="G345" s="40">
        <v>29116</v>
      </c>
      <c r="H345" s="72">
        <v>1</v>
      </c>
      <c r="I345" s="85">
        <f t="shared" si="20"/>
        <v>10231.033662131669</v>
      </c>
      <c r="J345" s="76">
        <f t="shared" si="18"/>
        <v>7589.0457434211185</v>
      </c>
    </row>
    <row r="346" spans="1:10" x14ac:dyDescent="0.2">
      <c r="A346" s="68"/>
      <c r="B346" s="64"/>
      <c r="C346" s="59">
        <f t="shared" si="19"/>
        <v>338</v>
      </c>
      <c r="D346" s="80">
        <f t="shared" si="21"/>
        <v>60.338000000000001</v>
      </c>
      <c r="E346" s="23">
        <v>5000</v>
      </c>
      <c r="F346" s="40">
        <v>37807</v>
      </c>
      <c r="G346" s="40">
        <v>29116</v>
      </c>
      <c r="H346" s="72">
        <v>1</v>
      </c>
      <c r="I346" s="85">
        <f t="shared" si="20"/>
        <v>10230.865677816993</v>
      </c>
      <c r="J346" s="76">
        <f t="shared" si="18"/>
        <v>7588.9211259769982</v>
      </c>
    </row>
    <row r="347" spans="1:10" x14ac:dyDescent="0.2">
      <c r="A347" s="68"/>
      <c r="B347" s="64"/>
      <c r="C347" s="59">
        <f t="shared" si="19"/>
        <v>339</v>
      </c>
      <c r="D347" s="80">
        <f t="shared" si="21"/>
        <v>60.338999999999999</v>
      </c>
      <c r="E347" s="23">
        <v>5000</v>
      </c>
      <c r="F347" s="40">
        <v>37807</v>
      </c>
      <c r="G347" s="40">
        <v>29116</v>
      </c>
      <c r="H347" s="72">
        <v>1</v>
      </c>
      <c r="I347" s="85">
        <f t="shared" si="20"/>
        <v>10230.697699070333</v>
      </c>
      <c r="J347" s="76">
        <f t="shared" si="18"/>
        <v>7588.7965126634517</v>
      </c>
    </row>
    <row r="348" spans="1:10" x14ac:dyDescent="0.2">
      <c r="A348" s="68"/>
      <c r="B348" s="64"/>
      <c r="C348" s="59">
        <f t="shared" si="19"/>
        <v>340</v>
      </c>
      <c r="D348" s="80">
        <f t="shared" si="21"/>
        <v>60.34</v>
      </c>
      <c r="E348" s="23">
        <v>5000</v>
      </c>
      <c r="F348" s="40">
        <v>37807</v>
      </c>
      <c r="G348" s="40">
        <v>29116</v>
      </c>
      <c r="H348" s="72">
        <v>1</v>
      </c>
      <c r="I348" s="85">
        <f t="shared" si="20"/>
        <v>10230.529725891416</v>
      </c>
      <c r="J348" s="76">
        <f t="shared" si="18"/>
        <v>7588.6719034802782</v>
      </c>
    </row>
    <row r="349" spans="1:10" x14ac:dyDescent="0.2">
      <c r="A349" s="68"/>
      <c r="B349" s="64"/>
      <c r="C349" s="59">
        <f t="shared" si="19"/>
        <v>341</v>
      </c>
      <c r="D349" s="80">
        <f t="shared" si="21"/>
        <v>60.341000000000001</v>
      </c>
      <c r="E349" s="23">
        <v>5000</v>
      </c>
      <c r="F349" s="40">
        <v>37807</v>
      </c>
      <c r="G349" s="40">
        <v>29116</v>
      </c>
      <c r="H349" s="72">
        <v>1</v>
      </c>
      <c r="I349" s="85">
        <f t="shared" si="20"/>
        <v>10230.361758279965</v>
      </c>
      <c r="J349" s="76">
        <f t="shared" si="18"/>
        <v>7588.5472984272728</v>
      </c>
    </row>
    <row r="350" spans="1:10" x14ac:dyDescent="0.2">
      <c r="A350" s="68"/>
      <c r="B350" s="64"/>
      <c r="C350" s="59">
        <f t="shared" si="19"/>
        <v>342</v>
      </c>
      <c r="D350" s="80">
        <f t="shared" si="21"/>
        <v>60.341999999999999</v>
      </c>
      <c r="E350" s="23">
        <v>5000</v>
      </c>
      <c r="F350" s="40">
        <v>37807</v>
      </c>
      <c r="G350" s="40">
        <v>29116</v>
      </c>
      <c r="H350" s="72">
        <v>1</v>
      </c>
      <c r="I350" s="85">
        <f t="shared" si="20"/>
        <v>10230.193796235697</v>
      </c>
      <c r="J350" s="76">
        <f t="shared" si="18"/>
        <v>7588.4226975042257</v>
      </c>
    </row>
    <row r="351" spans="1:10" x14ac:dyDescent="0.2">
      <c r="A351" s="68"/>
      <c r="B351" s="64"/>
      <c r="C351" s="59">
        <f t="shared" si="19"/>
        <v>343</v>
      </c>
      <c r="D351" s="80">
        <f t="shared" si="21"/>
        <v>60.343000000000004</v>
      </c>
      <c r="E351" s="23">
        <v>5000</v>
      </c>
      <c r="F351" s="40">
        <v>37807</v>
      </c>
      <c r="G351" s="40">
        <v>29116</v>
      </c>
      <c r="H351" s="72">
        <v>1</v>
      </c>
      <c r="I351" s="85">
        <f t="shared" si="20"/>
        <v>10230.025839758342</v>
      </c>
      <c r="J351" s="76">
        <f t="shared" si="18"/>
        <v>7588.2981007109347</v>
      </c>
    </row>
    <row r="352" spans="1:10" x14ac:dyDescent="0.2">
      <c r="A352" s="68"/>
      <c r="B352" s="64"/>
      <c r="C352" s="59">
        <f t="shared" si="19"/>
        <v>344</v>
      </c>
      <c r="D352" s="80">
        <f t="shared" si="21"/>
        <v>60.344000000000001</v>
      </c>
      <c r="E352" s="23">
        <v>5000</v>
      </c>
      <c r="F352" s="40">
        <v>37807</v>
      </c>
      <c r="G352" s="40">
        <v>29116</v>
      </c>
      <c r="H352" s="72">
        <v>1</v>
      </c>
      <c r="I352" s="85">
        <f t="shared" si="20"/>
        <v>10229.857888847624</v>
      </c>
      <c r="J352" s="76">
        <f t="shared" si="18"/>
        <v>7588.1735080471972</v>
      </c>
    </row>
    <row r="353" spans="1:10" x14ac:dyDescent="0.2">
      <c r="A353" s="68"/>
      <c r="B353" s="64"/>
      <c r="C353" s="59">
        <f t="shared" si="19"/>
        <v>345</v>
      </c>
      <c r="D353" s="80">
        <f t="shared" si="21"/>
        <v>60.344999999999999</v>
      </c>
      <c r="E353" s="23">
        <v>5000</v>
      </c>
      <c r="F353" s="40">
        <v>37807</v>
      </c>
      <c r="G353" s="40">
        <v>29116</v>
      </c>
      <c r="H353" s="72">
        <v>1</v>
      </c>
      <c r="I353" s="85">
        <f t="shared" si="20"/>
        <v>10229.689943503257</v>
      </c>
      <c r="J353" s="76">
        <f t="shared" si="18"/>
        <v>7588.0489195128011</v>
      </c>
    </row>
    <row r="354" spans="1:10" x14ac:dyDescent="0.2">
      <c r="A354" s="68"/>
      <c r="B354" s="64"/>
      <c r="C354" s="59">
        <f t="shared" si="19"/>
        <v>346</v>
      </c>
      <c r="D354" s="80">
        <f t="shared" si="21"/>
        <v>60.345999999999997</v>
      </c>
      <c r="E354" s="23">
        <v>5000</v>
      </c>
      <c r="F354" s="40">
        <v>37807</v>
      </c>
      <c r="G354" s="40">
        <v>29116</v>
      </c>
      <c r="H354" s="72">
        <v>1</v>
      </c>
      <c r="I354" s="85">
        <f t="shared" si="20"/>
        <v>10229.522003724976</v>
      </c>
      <c r="J354" s="76">
        <f t="shared" si="18"/>
        <v>7587.9243351075493</v>
      </c>
    </row>
    <row r="355" spans="1:10" x14ac:dyDescent="0.2">
      <c r="A355" s="68"/>
      <c r="B355" s="64"/>
      <c r="C355" s="59">
        <f t="shared" si="19"/>
        <v>347</v>
      </c>
      <c r="D355" s="80">
        <f t="shared" si="21"/>
        <v>60.347000000000001</v>
      </c>
      <c r="E355" s="23">
        <v>5000</v>
      </c>
      <c r="F355" s="40">
        <v>37807</v>
      </c>
      <c r="G355" s="40">
        <v>29116</v>
      </c>
      <c r="H355" s="72">
        <v>1</v>
      </c>
      <c r="I355" s="85">
        <f t="shared" si="20"/>
        <v>10229.354069512494</v>
      </c>
      <c r="J355" s="76">
        <f t="shared" si="18"/>
        <v>7587.7997548312269</v>
      </c>
    </row>
    <row r="356" spans="1:10" x14ac:dyDescent="0.2">
      <c r="A356" s="68"/>
      <c r="B356" s="64"/>
      <c r="C356" s="59">
        <f t="shared" si="19"/>
        <v>348</v>
      </c>
      <c r="D356" s="80">
        <f t="shared" si="21"/>
        <v>60.347999999999999</v>
      </c>
      <c r="E356" s="23">
        <v>5000</v>
      </c>
      <c r="F356" s="40">
        <v>37807</v>
      </c>
      <c r="G356" s="40">
        <v>29116</v>
      </c>
      <c r="H356" s="72">
        <v>1</v>
      </c>
      <c r="I356" s="85">
        <f t="shared" si="20"/>
        <v>10229.186140865542</v>
      </c>
      <c r="J356" s="76">
        <f t="shared" si="18"/>
        <v>7587.6751786836357</v>
      </c>
    </row>
    <row r="357" spans="1:10" x14ac:dyDescent="0.2">
      <c r="A357" s="68"/>
      <c r="B357" s="64"/>
      <c r="C357" s="59">
        <f t="shared" si="19"/>
        <v>349</v>
      </c>
      <c r="D357" s="80">
        <f t="shared" si="21"/>
        <v>60.348999999999997</v>
      </c>
      <c r="E357" s="23">
        <v>5000</v>
      </c>
      <c r="F357" s="40">
        <v>37807</v>
      </c>
      <c r="G357" s="40">
        <v>29116</v>
      </c>
      <c r="H357" s="72">
        <v>1</v>
      </c>
      <c r="I357" s="85">
        <f t="shared" si="20"/>
        <v>10229.018217783841</v>
      </c>
      <c r="J357" s="76">
        <f t="shared" si="18"/>
        <v>7587.5506066645694</v>
      </c>
    </row>
    <row r="358" spans="1:10" ht="13.5" thickBot="1" x14ac:dyDescent="0.25">
      <c r="A358" s="69"/>
      <c r="B358" s="77"/>
      <c r="C358" s="60">
        <f t="shared" si="19"/>
        <v>350</v>
      </c>
      <c r="D358" s="43">
        <f t="shared" si="21"/>
        <v>60.35</v>
      </c>
      <c r="E358" s="29">
        <v>5000</v>
      </c>
      <c r="F358" s="44">
        <v>37807</v>
      </c>
      <c r="G358" s="44">
        <v>29116</v>
      </c>
      <c r="H358" s="78">
        <v>1</v>
      </c>
      <c r="I358" s="86">
        <f t="shared" si="20"/>
        <v>10228.850300267111</v>
      </c>
      <c r="J358" s="79">
        <f t="shared" si="18"/>
        <v>7587.4260387738195</v>
      </c>
    </row>
    <row r="359" spans="1:10" x14ac:dyDescent="0.2">
      <c r="D359" s="54"/>
      <c r="F359" s="55"/>
    </row>
    <row r="360" spans="1:10" x14ac:dyDescent="0.2">
      <c r="D360" s="54"/>
      <c r="F360" s="55"/>
    </row>
    <row r="361" spans="1:10" x14ac:dyDescent="0.2">
      <c r="D361" s="54"/>
      <c r="F361" s="55"/>
    </row>
    <row r="362" spans="1:10" x14ac:dyDescent="0.2">
      <c r="D362" s="54"/>
      <c r="F362" s="55"/>
    </row>
    <row r="363" spans="1:10" x14ac:dyDescent="0.2">
      <c r="D363" s="54"/>
      <c r="F363" s="55"/>
    </row>
    <row r="364" spans="1:10" x14ac:dyDescent="0.2">
      <c r="D364" s="54"/>
      <c r="F364" s="55"/>
    </row>
    <row r="365" spans="1:10" x14ac:dyDescent="0.2">
      <c r="D365" s="54"/>
      <c r="F365" s="55"/>
    </row>
    <row r="366" spans="1:10" x14ac:dyDescent="0.2">
      <c r="D366" s="54"/>
      <c r="F366" s="55"/>
    </row>
    <row r="367" spans="1:10" x14ac:dyDescent="0.2">
      <c r="D367" s="54"/>
      <c r="F367" s="55"/>
    </row>
    <row r="368" spans="1:10" x14ac:dyDescent="0.2">
      <c r="D368" s="54"/>
      <c r="F368" s="55"/>
    </row>
    <row r="369" spans="4:6" x14ac:dyDescent="0.2">
      <c r="D369" s="54"/>
      <c r="F369" s="55"/>
    </row>
    <row r="370" spans="4:6" x14ac:dyDescent="0.2">
      <c r="D370" s="54"/>
      <c r="F370" s="55"/>
    </row>
    <row r="371" spans="4:6" x14ac:dyDescent="0.2">
      <c r="D371" s="54"/>
      <c r="F371" s="55"/>
    </row>
    <row r="372" spans="4:6" x14ac:dyDescent="0.2">
      <c r="D372" s="54"/>
      <c r="F372" s="55"/>
    </row>
    <row r="373" spans="4:6" x14ac:dyDescent="0.2">
      <c r="D373" s="54"/>
      <c r="F373" s="55"/>
    </row>
    <row r="374" spans="4:6" x14ac:dyDescent="0.2">
      <c r="D374" s="54"/>
      <c r="F374" s="55"/>
    </row>
    <row r="375" spans="4:6" x14ac:dyDescent="0.2">
      <c r="D375" s="54"/>
      <c r="F375" s="55"/>
    </row>
    <row r="376" spans="4:6" x14ac:dyDescent="0.2">
      <c r="D376" s="54"/>
      <c r="F376" s="55"/>
    </row>
    <row r="377" spans="4:6" x14ac:dyDescent="0.2">
      <c r="D377" s="54"/>
      <c r="F377" s="55"/>
    </row>
    <row r="378" spans="4:6" x14ac:dyDescent="0.2">
      <c r="D378" s="54"/>
      <c r="F378" s="55"/>
    </row>
    <row r="379" spans="4:6" x14ac:dyDescent="0.2">
      <c r="D379" s="54"/>
      <c r="F379" s="55"/>
    </row>
    <row r="380" spans="4:6" x14ac:dyDescent="0.2">
      <c r="D380" s="54"/>
      <c r="F380" s="55"/>
    </row>
    <row r="381" spans="4:6" x14ac:dyDescent="0.2">
      <c r="D381" s="54"/>
      <c r="F381" s="55"/>
    </row>
    <row r="382" spans="4:6" x14ac:dyDescent="0.2">
      <c r="D382" s="54"/>
      <c r="F382" s="55"/>
    </row>
    <row r="383" spans="4:6" x14ac:dyDescent="0.2">
      <c r="D383" s="54"/>
      <c r="F383" s="55"/>
    </row>
    <row r="384" spans="4:6" x14ac:dyDescent="0.2">
      <c r="D384" s="54"/>
      <c r="F384" s="55"/>
    </row>
    <row r="385" spans="4:6" x14ac:dyDescent="0.2">
      <c r="D385" s="54"/>
      <c r="F385" s="55"/>
    </row>
    <row r="386" spans="4:6" x14ac:dyDescent="0.2">
      <c r="D386" s="54"/>
      <c r="F386" s="55"/>
    </row>
    <row r="387" spans="4:6" x14ac:dyDescent="0.2">
      <c r="D387" s="54"/>
      <c r="F387" s="55"/>
    </row>
    <row r="388" spans="4:6" x14ac:dyDescent="0.2">
      <c r="D388" s="54"/>
      <c r="F388" s="55"/>
    </row>
    <row r="389" spans="4:6" x14ac:dyDescent="0.2">
      <c r="D389" s="54"/>
      <c r="F389" s="55"/>
    </row>
    <row r="390" spans="4:6" x14ac:dyDescent="0.2">
      <c r="D390" s="54"/>
      <c r="F390" s="55"/>
    </row>
    <row r="391" spans="4:6" x14ac:dyDescent="0.2">
      <c r="D391" s="54"/>
    </row>
    <row r="392" spans="4:6" x14ac:dyDescent="0.2">
      <c r="D392" s="54"/>
    </row>
    <row r="393" spans="4:6" x14ac:dyDescent="0.2">
      <c r="D393" s="54"/>
    </row>
    <row r="394" spans="4:6" x14ac:dyDescent="0.2">
      <c r="D394" s="54"/>
    </row>
    <row r="395" spans="4:6" x14ac:dyDescent="0.2">
      <c r="D395" s="54"/>
    </row>
    <row r="396" spans="4:6" x14ac:dyDescent="0.2">
      <c r="D396" s="54"/>
    </row>
    <row r="397" spans="4:6" x14ac:dyDescent="0.2">
      <c r="D397" s="54"/>
    </row>
    <row r="398" spans="4:6" x14ac:dyDescent="0.2">
      <c r="D398" s="54"/>
    </row>
    <row r="399" spans="4:6" x14ac:dyDescent="0.2">
      <c r="D399" s="54"/>
    </row>
    <row r="400" spans="4:6" x14ac:dyDescent="0.2">
      <c r="D400" s="54"/>
    </row>
    <row r="401" spans="4:4" x14ac:dyDescent="0.2">
      <c r="D401" s="54"/>
    </row>
    <row r="402" spans="4:4" x14ac:dyDescent="0.2">
      <c r="D402" s="54"/>
    </row>
    <row r="403" spans="4:4" x14ac:dyDescent="0.2">
      <c r="D403" s="54"/>
    </row>
    <row r="404" spans="4:4" x14ac:dyDescent="0.2">
      <c r="D404" s="54"/>
    </row>
    <row r="405" spans="4:4" x14ac:dyDescent="0.2">
      <c r="D405" s="54"/>
    </row>
    <row r="406" spans="4:4" x14ac:dyDescent="0.2">
      <c r="D406" s="54"/>
    </row>
    <row r="407" spans="4:4" x14ac:dyDescent="0.2">
      <c r="D407" s="54"/>
    </row>
    <row r="408" spans="4:4" x14ac:dyDescent="0.2">
      <c r="D408" s="54"/>
    </row>
    <row r="409" spans="4:4" x14ac:dyDescent="0.2">
      <c r="D409" s="54"/>
    </row>
  </sheetData>
  <mergeCells count="12"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  <mergeCell ref="H5:H7"/>
    <mergeCell ref="I5:I7"/>
  </mergeCells>
  <pageMargins left="0.78740157499999996" right="0.78740157499999996" top="0.984251969" bottom="0.984251969" header="0.4921259845" footer="0.4921259845"/>
  <pageSetup scale="64" fitToHeight="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J37"/>
  <sheetViews>
    <sheetView topLeftCell="A4" workbookViewId="0">
      <selection activeCell="I21" sqref="I21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42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27.75" customHeight="1" thickBot="1" x14ac:dyDescent="0.25">
      <c r="A8" s="89" t="s">
        <v>14</v>
      </c>
      <c r="B8" s="90"/>
      <c r="C8" s="90"/>
      <c r="D8" s="90"/>
      <c r="E8" s="90"/>
      <c r="F8" s="90"/>
      <c r="G8" s="90"/>
      <c r="H8" s="90"/>
      <c r="I8" s="90"/>
      <c r="J8" s="91"/>
    </row>
    <row r="9" spans="1:10" x14ac:dyDescent="0.2">
      <c r="A9" s="12"/>
      <c r="B9" s="13"/>
      <c r="C9" s="14">
        <v>1</v>
      </c>
      <c r="D9" s="15"/>
      <c r="E9" s="15">
        <f>(0.16*C9+14.5)/0.75</f>
        <v>19.546666666666667</v>
      </c>
      <c r="F9" s="17"/>
      <c r="G9" s="17">
        <v>24912</v>
      </c>
      <c r="H9" s="18">
        <v>59</v>
      </c>
      <c r="I9" s="19">
        <f>12*1.348*(1/E9*G9)+H9</f>
        <v>20675.124420190998</v>
      </c>
      <c r="J9" s="19">
        <f>12*(1/E9*G9)</f>
        <v>15293.860845839019</v>
      </c>
    </row>
    <row r="10" spans="1:10" x14ac:dyDescent="0.2">
      <c r="A10" s="20"/>
      <c r="B10" s="21"/>
      <c r="C10" s="22">
        <v>2</v>
      </c>
      <c r="D10" s="50"/>
      <c r="E10" s="38">
        <f t="shared" ref="E10:E37" si="0">(0.16*C10+14.5)/0.75</f>
        <v>19.760000000000002</v>
      </c>
      <c r="F10" s="49"/>
      <c r="G10" s="40">
        <v>24912</v>
      </c>
      <c r="H10" s="41">
        <v>59</v>
      </c>
      <c r="I10" s="85">
        <f t="shared" ref="I10:I37" si="1">12*1.348*(1/E10*G10)+H10</f>
        <v>20452.548178137655</v>
      </c>
      <c r="J10" s="25">
        <f t="shared" ref="J10:J37" si="2">12*(1/E10*G10)</f>
        <v>15128.744939271255</v>
      </c>
    </row>
    <row r="11" spans="1:10" x14ac:dyDescent="0.2">
      <c r="A11" s="20"/>
      <c r="B11" s="21"/>
      <c r="C11" s="22">
        <v>3</v>
      </c>
      <c r="D11" s="50"/>
      <c r="E11" s="42">
        <f t="shared" si="0"/>
        <v>19.973333333333333</v>
      </c>
      <c r="F11" s="49"/>
      <c r="G11" s="40">
        <v>24912</v>
      </c>
      <c r="H11" s="41">
        <v>59</v>
      </c>
      <c r="I11" s="85">
        <f t="shared" si="1"/>
        <v>20234.726568758346</v>
      </c>
      <c r="J11" s="25">
        <f t="shared" si="2"/>
        <v>14967.156208277704</v>
      </c>
    </row>
    <row r="12" spans="1:10" x14ac:dyDescent="0.2">
      <c r="A12" s="20"/>
      <c r="B12" s="21"/>
      <c r="C12" s="22">
        <v>4</v>
      </c>
      <c r="D12" s="50"/>
      <c r="E12" s="42">
        <f t="shared" si="0"/>
        <v>20.186666666666667</v>
      </c>
      <c r="F12" s="49"/>
      <c r="G12" s="40">
        <v>24912</v>
      </c>
      <c r="H12" s="41">
        <v>59</v>
      </c>
      <c r="I12" s="85">
        <f t="shared" si="1"/>
        <v>20021.508850726554</v>
      </c>
      <c r="J12" s="25">
        <f t="shared" si="2"/>
        <v>14808.982826948481</v>
      </c>
    </row>
    <row r="13" spans="1:10" x14ac:dyDescent="0.2">
      <c r="A13" s="20"/>
      <c r="B13" s="21"/>
      <c r="C13" s="22">
        <v>5</v>
      </c>
      <c r="D13" s="50"/>
      <c r="E13" s="42">
        <f t="shared" si="0"/>
        <v>20.400000000000002</v>
      </c>
      <c r="F13" s="49"/>
      <c r="G13" s="40">
        <v>24912</v>
      </c>
      <c r="H13" s="41">
        <v>59</v>
      </c>
      <c r="I13" s="85">
        <f t="shared" si="1"/>
        <v>19812.750588235293</v>
      </c>
      <c r="J13" s="25">
        <f t="shared" si="2"/>
        <v>14654.117647058822</v>
      </c>
    </row>
    <row r="14" spans="1:10" x14ac:dyDescent="0.2">
      <c r="A14" s="20"/>
      <c r="B14" s="21"/>
      <c r="C14" s="22">
        <v>6</v>
      </c>
      <c r="D14" s="50"/>
      <c r="E14" s="42">
        <f t="shared" si="0"/>
        <v>20.613333333333333</v>
      </c>
      <c r="F14" s="49"/>
      <c r="G14" s="40">
        <v>24912</v>
      </c>
      <c r="H14" s="41">
        <v>59</v>
      </c>
      <c r="I14" s="85">
        <f t="shared" si="1"/>
        <v>19608.313324708928</v>
      </c>
      <c r="J14" s="25">
        <f t="shared" si="2"/>
        <v>14502.457956015525</v>
      </c>
    </row>
    <row r="15" spans="1:10" x14ac:dyDescent="0.2">
      <c r="A15" s="20"/>
      <c r="B15" s="21"/>
      <c r="C15" s="22">
        <v>7</v>
      </c>
      <c r="D15" s="50"/>
      <c r="E15" s="42">
        <f t="shared" si="0"/>
        <v>20.826666666666668</v>
      </c>
      <c r="F15" s="49"/>
      <c r="G15" s="40">
        <v>24912</v>
      </c>
      <c r="H15" s="41">
        <v>59</v>
      </c>
      <c r="I15" s="85">
        <f t="shared" si="1"/>
        <v>19408.064276568504</v>
      </c>
      <c r="J15" s="25">
        <f t="shared" si="2"/>
        <v>14353.905249679898</v>
      </c>
    </row>
    <row r="16" spans="1:10" x14ac:dyDescent="0.2">
      <c r="A16" s="20"/>
      <c r="B16" s="21"/>
      <c r="C16" s="22">
        <v>8</v>
      </c>
      <c r="D16" s="50"/>
      <c r="E16" s="42">
        <f t="shared" si="0"/>
        <v>21.04</v>
      </c>
      <c r="F16" s="49"/>
      <c r="G16" s="40">
        <v>24912</v>
      </c>
      <c r="H16" s="41">
        <v>59</v>
      </c>
      <c r="I16" s="85">
        <f t="shared" si="1"/>
        <v>19211.876045627378</v>
      </c>
      <c r="J16" s="25">
        <f t="shared" si="2"/>
        <v>14208.365019011406</v>
      </c>
    </row>
    <row r="17" spans="1:10" x14ac:dyDescent="0.2">
      <c r="A17" s="20"/>
      <c r="B17" s="21"/>
      <c r="C17" s="22">
        <v>9</v>
      </c>
      <c r="D17" s="50"/>
      <c r="E17" s="42">
        <f t="shared" si="0"/>
        <v>21.253333333333334</v>
      </c>
      <c r="F17" s="49"/>
      <c r="G17" s="40">
        <v>24912</v>
      </c>
      <c r="H17" s="41">
        <v>59</v>
      </c>
      <c r="I17" s="85">
        <f t="shared" si="1"/>
        <v>19019.626348808029</v>
      </c>
      <c r="J17" s="25">
        <f t="shared" si="2"/>
        <v>14065.746549560852</v>
      </c>
    </row>
    <row r="18" spans="1:10" x14ac:dyDescent="0.2">
      <c r="A18" s="20"/>
      <c r="B18" s="21"/>
      <c r="C18" s="22">
        <v>10</v>
      </c>
      <c r="D18" s="50"/>
      <c r="E18" s="42">
        <f t="shared" si="0"/>
        <v>21.466666666666669</v>
      </c>
      <c r="F18" s="49"/>
      <c r="G18" s="40">
        <v>24912</v>
      </c>
      <c r="H18" s="41">
        <v>59</v>
      </c>
      <c r="I18" s="85">
        <f t="shared" si="1"/>
        <v>18831.197763975157</v>
      </c>
      <c r="J18" s="25">
        <f t="shared" si="2"/>
        <v>13925.962732919254</v>
      </c>
    </row>
    <row r="19" spans="1:10" x14ac:dyDescent="0.2">
      <c r="A19" s="20"/>
      <c r="B19" s="21"/>
      <c r="C19" s="22">
        <v>11</v>
      </c>
      <c r="D19" s="50"/>
      <c r="E19" s="42">
        <f t="shared" si="0"/>
        <v>21.680000000000003</v>
      </c>
      <c r="F19" s="49"/>
      <c r="G19" s="40">
        <v>24912</v>
      </c>
      <c r="H19" s="41">
        <v>59</v>
      </c>
      <c r="I19" s="85">
        <f t="shared" si="1"/>
        <v>18646.477490774909</v>
      </c>
      <c r="J19" s="25">
        <f t="shared" si="2"/>
        <v>13788.929889298892</v>
      </c>
    </row>
    <row r="20" spans="1:10" x14ac:dyDescent="0.2">
      <c r="A20" s="20"/>
      <c r="B20" s="21"/>
      <c r="C20" s="22">
        <v>12</v>
      </c>
      <c r="D20" s="50"/>
      <c r="E20" s="42">
        <f t="shared" si="0"/>
        <v>21.893333333333334</v>
      </c>
      <c r="F20" s="49"/>
      <c r="G20" s="40">
        <v>24912</v>
      </c>
      <c r="H20" s="41">
        <v>59</v>
      </c>
      <c r="I20" s="85">
        <f t="shared" si="1"/>
        <v>18465.357125456761</v>
      </c>
      <c r="J20" s="25">
        <f t="shared" si="2"/>
        <v>13654.567600487211</v>
      </c>
    </row>
    <row r="21" spans="1:10" x14ac:dyDescent="0.2">
      <c r="A21" s="20"/>
      <c r="B21" s="21"/>
      <c r="C21" s="22">
        <v>13</v>
      </c>
      <c r="D21" s="50"/>
      <c r="E21" s="42">
        <f t="shared" si="0"/>
        <v>22.106666666666666</v>
      </c>
      <c r="F21" s="49"/>
      <c r="G21" s="40">
        <v>24912</v>
      </c>
      <c r="H21" s="41">
        <v>59</v>
      </c>
      <c r="I21" s="85">
        <f t="shared" si="1"/>
        <v>18287.732448733415</v>
      </c>
      <c r="J21" s="25">
        <f t="shared" si="2"/>
        <v>13522.798552472859</v>
      </c>
    </row>
    <row r="22" spans="1:10" x14ac:dyDescent="0.2">
      <c r="A22" s="20"/>
      <c r="B22" s="21"/>
      <c r="C22" s="22">
        <v>14</v>
      </c>
      <c r="D22" s="50"/>
      <c r="E22" s="42">
        <f t="shared" si="0"/>
        <v>22.320000000000004</v>
      </c>
      <c r="F22" s="49"/>
      <c r="G22" s="40">
        <v>24912</v>
      </c>
      <c r="H22" s="41">
        <v>59</v>
      </c>
      <c r="I22" s="85">
        <f t="shared" si="1"/>
        <v>18113.503225806453</v>
      </c>
      <c r="J22" s="25">
        <f t="shared" si="2"/>
        <v>13393.548387096773</v>
      </c>
    </row>
    <row r="23" spans="1:10" x14ac:dyDescent="0.2">
      <c r="A23" s="20"/>
      <c r="B23" s="21"/>
      <c r="C23" s="22">
        <v>15</v>
      </c>
      <c r="D23" s="50"/>
      <c r="E23" s="42">
        <f t="shared" si="0"/>
        <v>22.533333333333331</v>
      </c>
      <c r="F23" s="49"/>
      <c r="G23" s="40">
        <v>24912</v>
      </c>
      <c r="H23" s="41">
        <v>59</v>
      </c>
      <c r="I23" s="85">
        <f t="shared" si="1"/>
        <v>17942.573017751485</v>
      </c>
      <c r="J23" s="25">
        <f t="shared" si="2"/>
        <v>13266.74556213018</v>
      </c>
    </row>
    <row r="24" spans="1:10" x14ac:dyDescent="0.2">
      <c r="A24" s="20"/>
      <c r="B24" s="21"/>
      <c r="C24" s="22">
        <v>16</v>
      </c>
      <c r="D24" s="50"/>
      <c r="E24" s="42">
        <f t="shared" si="0"/>
        <v>22.746666666666666</v>
      </c>
      <c r="F24" s="49"/>
      <c r="G24" s="40">
        <v>24912</v>
      </c>
      <c r="H24" s="41">
        <v>59</v>
      </c>
      <c r="I24" s="85">
        <f t="shared" si="1"/>
        <v>17774.849003517003</v>
      </c>
      <c r="J24" s="25">
        <f t="shared" si="2"/>
        <v>13142.321219226262</v>
      </c>
    </row>
    <row r="25" spans="1:10" x14ac:dyDescent="0.2">
      <c r="A25" s="20"/>
      <c r="B25" s="21"/>
      <c r="C25" s="22">
        <v>17</v>
      </c>
      <c r="D25" s="50"/>
      <c r="E25" s="42">
        <f t="shared" si="0"/>
        <v>22.959999999999997</v>
      </c>
      <c r="F25" s="49"/>
      <c r="G25" s="40">
        <v>24912</v>
      </c>
      <c r="H25" s="41">
        <v>59</v>
      </c>
      <c r="I25" s="85">
        <f t="shared" si="1"/>
        <v>17610.241811846696</v>
      </c>
      <c r="J25" s="25">
        <f t="shared" si="2"/>
        <v>13020.209059233452</v>
      </c>
    </row>
    <row r="26" spans="1:10" x14ac:dyDescent="0.2">
      <c r="A26" s="20"/>
      <c r="B26" s="21"/>
      <c r="C26" s="22">
        <v>18</v>
      </c>
      <c r="D26" s="50"/>
      <c r="E26" s="42">
        <f t="shared" si="0"/>
        <v>23.173333333333332</v>
      </c>
      <c r="F26" s="49"/>
      <c r="G26" s="40">
        <v>24912</v>
      </c>
      <c r="H26" s="41">
        <v>59</v>
      </c>
      <c r="I26" s="85">
        <f t="shared" si="1"/>
        <v>17448.665362485619</v>
      </c>
      <c r="J26" s="25">
        <f t="shared" si="2"/>
        <v>12900.345224395858</v>
      </c>
    </row>
    <row r="27" spans="1:10" x14ac:dyDescent="0.2">
      <c r="A27" s="20"/>
      <c r="B27" s="21"/>
      <c r="C27" s="22">
        <v>19</v>
      </c>
      <c r="D27" s="50"/>
      <c r="E27" s="42">
        <f t="shared" si="0"/>
        <v>23.386666666666667</v>
      </c>
      <c r="F27" s="49"/>
      <c r="G27" s="40">
        <v>24912</v>
      </c>
      <c r="H27" s="41">
        <v>59</v>
      </c>
      <c r="I27" s="85">
        <f t="shared" si="1"/>
        <v>17290.036716077542</v>
      </c>
      <c r="J27" s="25">
        <f t="shared" si="2"/>
        <v>12782.668187001142</v>
      </c>
    </row>
    <row r="28" spans="1:10" x14ac:dyDescent="0.2">
      <c r="A28" s="20"/>
      <c r="B28" s="21"/>
      <c r="C28" s="22">
        <v>20</v>
      </c>
      <c r="D28" s="50"/>
      <c r="E28" s="42">
        <f t="shared" si="0"/>
        <v>23.599999999999998</v>
      </c>
      <c r="F28" s="49"/>
      <c r="G28" s="40">
        <v>24912</v>
      </c>
      <c r="H28" s="41">
        <v>59</v>
      </c>
      <c r="I28" s="85">
        <f t="shared" si="1"/>
        <v>17134.275932203393</v>
      </c>
      <c r="J28" s="25">
        <f t="shared" si="2"/>
        <v>12667.118644067799</v>
      </c>
    </row>
    <row r="29" spans="1:10" x14ac:dyDescent="0.2">
      <c r="A29" s="20"/>
      <c r="B29" s="21"/>
      <c r="C29" s="22">
        <v>21</v>
      </c>
      <c r="D29" s="50"/>
      <c r="E29" s="42">
        <f t="shared" si="0"/>
        <v>23.813333333333333</v>
      </c>
      <c r="F29" s="49"/>
      <c r="G29" s="40">
        <v>24912</v>
      </c>
      <c r="H29" s="41">
        <v>59</v>
      </c>
      <c r="I29" s="85">
        <f t="shared" si="1"/>
        <v>16981.305935050394</v>
      </c>
      <c r="J29" s="25">
        <f t="shared" si="2"/>
        <v>12553.639417693168</v>
      </c>
    </row>
    <row r="30" spans="1:10" x14ac:dyDescent="0.2">
      <c r="A30" s="20"/>
      <c r="B30" s="21"/>
      <c r="C30" s="22">
        <v>22</v>
      </c>
      <c r="D30" s="50"/>
      <c r="E30" s="42">
        <f t="shared" si="0"/>
        <v>24.026666666666667</v>
      </c>
      <c r="F30" s="49"/>
      <c r="G30" s="40">
        <v>24912</v>
      </c>
      <c r="H30" s="41">
        <v>59</v>
      </c>
      <c r="I30" s="85">
        <f t="shared" si="1"/>
        <v>16831.052386237519</v>
      </c>
      <c r="J30" s="25">
        <f t="shared" si="2"/>
        <v>12442.175360710324</v>
      </c>
    </row>
    <row r="31" spans="1:10" x14ac:dyDescent="0.2">
      <c r="A31" s="20"/>
      <c r="B31" s="21"/>
      <c r="C31" s="22">
        <v>23</v>
      </c>
      <c r="D31" s="50"/>
      <c r="E31" s="42">
        <f t="shared" si="0"/>
        <v>24.24</v>
      </c>
      <c r="F31" s="49"/>
      <c r="G31" s="40">
        <v>24912</v>
      </c>
      <c r="H31" s="41">
        <v>59</v>
      </c>
      <c r="I31" s="85">
        <f t="shared" si="1"/>
        <v>16683.443564356436</v>
      </c>
      <c r="J31" s="25">
        <f t="shared" si="2"/>
        <v>12332.673267326732</v>
      </c>
    </row>
    <row r="32" spans="1:10" x14ac:dyDescent="0.2">
      <c r="A32" s="20"/>
      <c r="B32" s="21"/>
      <c r="C32" s="22">
        <v>24</v>
      </c>
      <c r="D32" s="50"/>
      <c r="E32" s="42">
        <f t="shared" si="0"/>
        <v>24.453333333333333</v>
      </c>
      <c r="F32" s="49"/>
      <c r="G32" s="40">
        <v>24912</v>
      </c>
      <c r="H32" s="41">
        <v>59</v>
      </c>
      <c r="I32" s="85">
        <f t="shared" si="1"/>
        <v>16538.410250817888</v>
      </c>
      <c r="J32" s="25">
        <f t="shared" si="2"/>
        <v>12225.081788440568</v>
      </c>
    </row>
    <row r="33" spans="1:10" x14ac:dyDescent="0.2">
      <c r="A33" s="20"/>
      <c r="B33" s="21"/>
      <c r="C33" s="22">
        <v>25</v>
      </c>
      <c r="D33" s="50"/>
      <c r="E33" s="42">
        <f t="shared" si="0"/>
        <v>24.666666666666668</v>
      </c>
      <c r="F33" s="49"/>
      <c r="G33" s="40">
        <v>24912</v>
      </c>
      <c r="H33" s="41">
        <v>59</v>
      </c>
      <c r="I33" s="85">
        <f t="shared" si="1"/>
        <v>16395.885621621623</v>
      </c>
      <c r="J33" s="25">
        <f t="shared" si="2"/>
        <v>12119.35135135135</v>
      </c>
    </row>
    <row r="34" spans="1:10" x14ac:dyDescent="0.2">
      <c r="A34" s="20"/>
      <c r="B34" s="21"/>
      <c r="C34" s="22">
        <v>26</v>
      </c>
      <c r="D34" s="50"/>
      <c r="E34" s="42">
        <f t="shared" si="0"/>
        <v>24.88</v>
      </c>
      <c r="F34" s="49"/>
      <c r="G34" s="40">
        <v>24912</v>
      </c>
      <c r="H34" s="41">
        <v>59</v>
      </c>
      <c r="I34" s="85">
        <f t="shared" si="1"/>
        <v>16255.805144694536</v>
      </c>
      <c r="J34" s="25">
        <f t="shared" si="2"/>
        <v>12015.434083601285</v>
      </c>
    </row>
    <row r="35" spans="1:10" x14ac:dyDescent="0.2">
      <c r="A35" s="20"/>
      <c r="B35" s="21"/>
      <c r="C35" s="22">
        <v>27</v>
      </c>
      <c r="D35" s="50"/>
      <c r="E35" s="42">
        <f t="shared" si="0"/>
        <v>25.093333333333334</v>
      </c>
      <c r="F35" s="49"/>
      <c r="G35" s="40">
        <v>24912</v>
      </c>
      <c r="H35" s="41">
        <v>59</v>
      </c>
      <c r="I35" s="85">
        <f t="shared" si="1"/>
        <v>16118.106482465464</v>
      </c>
      <c r="J35" s="25">
        <f t="shared" si="2"/>
        <v>11913.283740701381</v>
      </c>
    </row>
    <row r="36" spans="1:10" x14ac:dyDescent="0.2">
      <c r="A36" s="20"/>
      <c r="B36" s="21"/>
      <c r="C36" s="22">
        <v>28</v>
      </c>
      <c r="D36" s="50"/>
      <c r="E36" s="42">
        <f t="shared" si="0"/>
        <v>25.306666666666668</v>
      </c>
      <c r="F36" s="49"/>
      <c r="G36" s="40">
        <v>24912</v>
      </c>
      <c r="H36" s="41">
        <v>59</v>
      </c>
      <c r="I36" s="85">
        <f t="shared" si="1"/>
        <v>15982.729399367756</v>
      </c>
      <c r="J36" s="25">
        <f t="shared" si="2"/>
        <v>11812.85563751317</v>
      </c>
    </row>
    <row r="37" spans="1:10" ht="13.5" thickBot="1" x14ac:dyDescent="0.25">
      <c r="A37" s="26"/>
      <c r="B37" s="27"/>
      <c r="C37" s="28">
        <v>29</v>
      </c>
      <c r="D37" s="52"/>
      <c r="E37" s="43">
        <f t="shared" si="0"/>
        <v>25.52</v>
      </c>
      <c r="F37" s="46"/>
      <c r="G37" s="44">
        <v>24912</v>
      </c>
      <c r="H37" s="47">
        <v>59</v>
      </c>
      <c r="I37" s="86">
        <f t="shared" si="1"/>
        <v>15849.615673981196</v>
      </c>
      <c r="J37" s="31">
        <f t="shared" si="2"/>
        <v>11714.106583072102</v>
      </c>
    </row>
  </sheetData>
  <mergeCells count="12"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  <mergeCell ref="H5:H7"/>
    <mergeCell ref="I5:I7"/>
  </mergeCells>
  <printOptions horizontalCentered="1"/>
  <pageMargins left="0.59055118110236227" right="0.39370078740157483" top="0.39370078740157483" bottom="0.39370078740157483" header="0.51181102362204722" footer="0.51181102362204722"/>
  <pageSetup paperSize="9" scale="67" fitToHeight="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J37"/>
  <sheetViews>
    <sheetView topLeftCell="A8" workbookViewId="0">
      <selection activeCell="I9" sqref="I9:I37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42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27.75" customHeight="1" thickBot="1" x14ac:dyDescent="0.25">
      <c r="A8" s="89" t="s">
        <v>15</v>
      </c>
      <c r="B8" s="90"/>
      <c r="C8" s="90"/>
      <c r="D8" s="90"/>
      <c r="E8" s="90"/>
      <c r="F8" s="90"/>
      <c r="G8" s="90"/>
      <c r="H8" s="90"/>
      <c r="I8" s="90"/>
      <c r="J8" s="91"/>
    </row>
    <row r="9" spans="1:10" x14ac:dyDescent="0.2">
      <c r="A9" s="12"/>
      <c r="B9" s="13"/>
      <c r="C9" s="14">
        <v>1</v>
      </c>
      <c r="D9" s="15"/>
      <c r="E9" s="15">
        <f>(0.16*C9+14.5)/0.5625</f>
        <v>26.062222222222221</v>
      </c>
      <c r="F9" s="17"/>
      <c r="G9" s="17">
        <v>24912</v>
      </c>
      <c r="H9" s="18">
        <v>38</v>
      </c>
      <c r="I9" s="19">
        <f>12*1.348*(1/E9*G9)+H9</f>
        <v>15500.093315143251</v>
      </c>
      <c r="J9" s="19">
        <f>12*(1/E9*G9)</f>
        <v>11470.395634379263</v>
      </c>
    </row>
    <row r="10" spans="1:10" x14ac:dyDescent="0.2">
      <c r="A10" s="20"/>
      <c r="B10" s="21"/>
      <c r="C10" s="22">
        <v>2</v>
      </c>
      <c r="D10" s="50"/>
      <c r="E10" s="38">
        <f t="shared" ref="E10:E37" si="0">(0.16*C10+14.5)/0.5625</f>
        <v>26.346666666666668</v>
      </c>
      <c r="F10" s="49"/>
      <c r="G10" s="40">
        <v>24912</v>
      </c>
      <c r="H10" s="41">
        <v>38</v>
      </c>
      <c r="I10" s="85">
        <f t="shared" ref="I10:I37" si="1">12*1.348*(1/E10*G10)+H10</f>
        <v>15333.161133603238</v>
      </c>
      <c r="J10" s="25">
        <f t="shared" ref="J10:J37" si="2">12*(1/E10*G10)</f>
        <v>11346.55870445344</v>
      </c>
    </row>
    <row r="11" spans="1:10" x14ac:dyDescent="0.2">
      <c r="A11" s="20"/>
      <c r="B11" s="21"/>
      <c r="C11" s="22">
        <v>3</v>
      </c>
      <c r="D11" s="50"/>
      <c r="E11" s="42">
        <f t="shared" si="0"/>
        <v>26.63111111111111</v>
      </c>
      <c r="F11" s="49"/>
      <c r="G11" s="40">
        <v>24912</v>
      </c>
      <c r="H11" s="41">
        <v>38</v>
      </c>
      <c r="I11" s="85">
        <f t="shared" si="1"/>
        <v>15169.79492656876</v>
      </c>
      <c r="J11" s="25">
        <f t="shared" si="2"/>
        <v>11225.367156208278</v>
      </c>
    </row>
    <row r="12" spans="1:10" x14ac:dyDescent="0.2">
      <c r="A12" s="20"/>
      <c r="B12" s="21"/>
      <c r="C12" s="22">
        <v>4</v>
      </c>
      <c r="D12" s="50"/>
      <c r="E12" s="42">
        <f t="shared" si="0"/>
        <v>26.915555555555557</v>
      </c>
      <c r="F12" s="49"/>
      <c r="G12" s="40">
        <v>24912</v>
      </c>
      <c r="H12" s="41">
        <v>38</v>
      </c>
      <c r="I12" s="85">
        <f t="shared" si="1"/>
        <v>15009.881638044917</v>
      </c>
      <c r="J12" s="25">
        <f t="shared" si="2"/>
        <v>11106.737120211361</v>
      </c>
    </row>
    <row r="13" spans="1:10" x14ac:dyDescent="0.2">
      <c r="A13" s="20"/>
      <c r="B13" s="21"/>
      <c r="C13" s="22">
        <v>5</v>
      </c>
      <c r="D13" s="50"/>
      <c r="E13" s="42">
        <f t="shared" si="0"/>
        <v>27.200000000000003</v>
      </c>
      <c r="F13" s="49"/>
      <c r="G13" s="40">
        <v>24912</v>
      </c>
      <c r="H13" s="41">
        <v>38</v>
      </c>
      <c r="I13" s="85">
        <f t="shared" si="1"/>
        <v>14853.312941176471</v>
      </c>
      <c r="J13" s="25">
        <f t="shared" si="2"/>
        <v>10990.588235294115</v>
      </c>
    </row>
    <row r="14" spans="1:10" x14ac:dyDescent="0.2">
      <c r="A14" s="20"/>
      <c r="B14" s="21"/>
      <c r="C14" s="22">
        <v>6</v>
      </c>
      <c r="D14" s="50"/>
      <c r="E14" s="42">
        <f t="shared" si="0"/>
        <v>27.484444444444446</v>
      </c>
      <c r="F14" s="49"/>
      <c r="G14" s="40">
        <v>24912</v>
      </c>
      <c r="H14" s="41">
        <v>38</v>
      </c>
      <c r="I14" s="85">
        <f t="shared" si="1"/>
        <v>14699.984993531696</v>
      </c>
      <c r="J14" s="25">
        <f t="shared" si="2"/>
        <v>10876.843467011642</v>
      </c>
    </row>
    <row r="15" spans="1:10" x14ac:dyDescent="0.2">
      <c r="A15" s="20"/>
      <c r="B15" s="21"/>
      <c r="C15" s="22">
        <v>7</v>
      </c>
      <c r="D15" s="50"/>
      <c r="E15" s="42">
        <f t="shared" si="0"/>
        <v>27.768888888888892</v>
      </c>
      <c r="F15" s="49"/>
      <c r="G15" s="40">
        <v>24912</v>
      </c>
      <c r="H15" s="41">
        <v>38</v>
      </c>
      <c r="I15" s="85">
        <f t="shared" si="1"/>
        <v>14549.798207426378</v>
      </c>
      <c r="J15" s="25">
        <f t="shared" si="2"/>
        <v>10765.428937259923</v>
      </c>
    </row>
    <row r="16" spans="1:10" x14ac:dyDescent="0.2">
      <c r="A16" s="20"/>
      <c r="B16" s="21"/>
      <c r="C16" s="22">
        <v>8</v>
      </c>
      <c r="D16" s="50"/>
      <c r="E16" s="42">
        <f t="shared" si="0"/>
        <v>28.053333333333331</v>
      </c>
      <c r="F16" s="49"/>
      <c r="G16" s="40">
        <v>24912</v>
      </c>
      <c r="H16" s="41">
        <v>38</v>
      </c>
      <c r="I16" s="85">
        <f t="shared" si="1"/>
        <v>14402.657034220536</v>
      </c>
      <c r="J16" s="25">
        <f t="shared" si="2"/>
        <v>10656.273764258556</v>
      </c>
    </row>
    <row r="17" spans="1:10" x14ac:dyDescent="0.2">
      <c r="A17" s="20"/>
      <c r="B17" s="21"/>
      <c r="C17" s="22">
        <v>9</v>
      </c>
      <c r="D17" s="50"/>
      <c r="E17" s="42">
        <f t="shared" si="0"/>
        <v>28.337777777777777</v>
      </c>
      <c r="F17" s="49"/>
      <c r="G17" s="40">
        <v>24912</v>
      </c>
      <c r="H17" s="41">
        <v>38</v>
      </c>
      <c r="I17" s="85">
        <f t="shared" si="1"/>
        <v>14258.469761606024</v>
      </c>
      <c r="J17" s="25">
        <f t="shared" si="2"/>
        <v>10549.30991217064</v>
      </c>
    </row>
    <row r="18" spans="1:10" x14ac:dyDescent="0.2">
      <c r="A18" s="20"/>
      <c r="B18" s="21"/>
      <c r="C18" s="22">
        <v>10</v>
      </c>
      <c r="D18" s="50"/>
      <c r="E18" s="42">
        <f t="shared" si="0"/>
        <v>28.622222222222224</v>
      </c>
      <c r="F18" s="49"/>
      <c r="G18" s="40">
        <v>24912</v>
      </c>
      <c r="H18" s="41">
        <v>38</v>
      </c>
      <c r="I18" s="85">
        <f t="shared" si="1"/>
        <v>14117.148322981368</v>
      </c>
      <c r="J18" s="25">
        <f t="shared" si="2"/>
        <v>10444.472049689441</v>
      </c>
    </row>
    <row r="19" spans="1:10" x14ac:dyDescent="0.2">
      <c r="A19" s="20"/>
      <c r="B19" s="21"/>
      <c r="C19" s="22">
        <v>11</v>
      </c>
      <c r="D19" s="50"/>
      <c r="E19" s="42">
        <f t="shared" si="0"/>
        <v>28.90666666666667</v>
      </c>
      <c r="F19" s="49"/>
      <c r="G19" s="40">
        <v>24912</v>
      </c>
      <c r="H19" s="41">
        <v>38</v>
      </c>
      <c r="I19" s="85">
        <f t="shared" si="1"/>
        <v>13978.608118081182</v>
      </c>
      <c r="J19" s="25">
        <f t="shared" si="2"/>
        <v>10341.69741697417</v>
      </c>
    </row>
    <row r="20" spans="1:10" x14ac:dyDescent="0.2">
      <c r="A20" s="20"/>
      <c r="B20" s="21"/>
      <c r="C20" s="22">
        <v>12</v>
      </c>
      <c r="D20" s="50"/>
      <c r="E20" s="42">
        <f t="shared" si="0"/>
        <v>29.191111111111113</v>
      </c>
      <c r="F20" s="49"/>
      <c r="G20" s="40">
        <v>24912</v>
      </c>
      <c r="H20" s="41">
        <v>38</v>
      </c>
      <c r="I20" s="85">
        <f t="shared" si="1"/>
        <v>13842.76784409257</v>
      </c>
      <c r="J20" s="25">
        <f t="shared" si="2"/>
        <v>10240.925700365407</v>
      </c>
    </row>
    <row r="21" spans="1:10" x14ac:dyDescent="0.2">
      <c r="A21" s="20"/>
      <c r="B21" s="21"/>
      <c r="C21" s="22">
        <v>13</v>
      </c>
      <c r="D21" s="50"/>
      <c r="E21" s="42">
        <f t="shared" si="0"/>
        <v>29.475555555555552</v>
      </c>
      <c r="F21" s="49"/>
      <c r="G21" s="40">
        <v>24912</v>
      </c>
      <c r="H21" s="41">
        <v>38</v>
      </c>
      <c r="I21" s="85">
        <f t="shared" si="1"/>
        <v>13709.549336550064</v>
      </c>
      <c r="J21" s="25">
        <f t="shared" si="2"/>
        <v>10142.098914354647</v>
      </c>
    </row>
    <row r="22" spans="1:10" x14ac:dyDescent="0.2">
      <c r="A22" s="20"/>
      <c r="B22" s="21"/>
      <c r="C22" s="22">
        <v>14</v>
      </c>
      <c r="D22" s="50"/>
      <c r="E22" s="42">
        <f t="shared" si="0"/>
        <v>29.760000000000005</v>
      </c>
      <c r="F22" s="49"/>
      <c r="G22" s="40">
        <v>24912</v>
      </c>
      <c r="H22" s="41">
        <v>38</v>
      </c>
      <c r="I22" s="85">
        <f t="shared" si="1"/>
        <v>13578.877419354838</v>
      </c>
      <c r="J22" s="25">
        <f t="shared" si="2"/>
        <v>10045.161290322578</v>
      </c>
    </row>
    <row r="23" spans="1:10" x14ac:dyDescent="0.2">
      <c r="A23" s="20"/>
      <c r="B23" s="21"/>
      <c r="C23" s="22">
        <v>15</v>
      </c>
      <c r="D23" s="50"/>
      <c r="E23" s="42">
        <f t="shared" si="0"/>
        <v>30.044444444444441</v>
      </c>
      <c r="F23" s="49"/>
      <c r="G23" s="40">
        <v>24912</v>
      </c>
      <c r="H23" s="41">
        <v>38</v>
      </c>
      <c r="I23" s="85">
        <f t="shared" si="1"/>
        <v>13450.679763313614</v>
      </c>
      <c r="J23" s="25">
        <f t="shared" si="2"/>
        <v>9950.0591715976352</v>
      </c>
    </row>
    <row r="24" spans="1:10" x14ac:dyDescent="0.2">
      <c r="A24" s="20"/>
      <c r="B24" s="21"/>
      <c r="C24" s="22">
        <v>16</v>
      </c>
      <c r="D24" s="50"/>
      <c r="E24" s="42">
        <f t="shared" si="0"/>
        <v>30.328888888888887</v>
      </c>
      <c r="F24" s="49"/>
      <c r="G24" s="40">
        <v>24912</v>
      </c>
      <c r="H24" s="41">
        <v>38</v>
      </c>
      <c r="I24" s="85">
        <f t="shared" si="1"/>
        <v>13324.886752637753</v>
      </c>
      <c r="J24" s="25">
        <f t="shared" si="2"/>
        <v>9856.7409144196972</v>
      </c>
    </row>
    <row r="25" spans="1:10" x14ac:dyDescent="0.2">
      <c r="A25" s="20"/>
      <c r="B25" s="21"/>
      <c r="C25" s="22">
        <v>17</v>
      </c>
      <c r="D25" s="50"/>
      <c r="E25" s="42">
        <f t="shared" si="0"/>
        <v>30.61333333333333</v>
      </c>
      <c r="F25" s="49"/>
      <c r="G25" s="40">
        <v>24912</v>
      </c>
      <c r="H25" s="41">
        <v>38</v>
      </c>
      <c r="I25" s="85">
        <f t="shared" si="1"/>
        <v>13201.43135888502</v>
      </c>
      <c r="J25" s="25">
        <f t="shared" si="2"/>
        <v>9765.1567944250874</v>
      </c>
    </row>
    <row r="26" spans="1:10" x14ac:dyDescent="0.2">
      <c r="A26" s="20"/>
      <c r="B26" s="21"/>
      <c r="C26" s="22">
        <v>18</v>
      </c>
      <c r="D26" s="50"/>
      <c r="E26" s="42">
        <f t="shared" si="0"/>
        <v>30.897777777777776</v>
      </c>
      <c r="F26" s="49"/>
      <c r="G26" s="40">
        <v>24912</v>
      </c>
      <c r="H26" s="41">
        <v>38</v>
      </c>
      <c r="I26" s="85">
        <f t="shared" si="1"/>
        <v>13080.249021864214</v>
      </c>
      <c r="J26" s="25">
        <f t="shared" si="2"/>
        <v>9675.2589182968932</v>
      </c>
    </row>
    <row r="27" spans="1:10" x14ac:dyDescent="0.2">
      <c r="A27" s="20"/>
      <c r="B27" s="21"/>
      <c r="C27" s="22">
        <v>19</v>
      </c>
      <c r="D27" s="50"/>
      <c r="E27" s="42">
        <f t="shared" si="0"/>
        <v>31.182222222222222</v>
      </c>
      <c r="F27" s="49"/>
      <c r="G27" s="40">
        <v>24912</v>
      </c>
      <c r="H27" s="41">
        <v>38</v>
      </c>
      <c r="I27" s="85">
        <f t="shared" si="1"/>
        <v>12961.277537058155</v>
      </c>
      <c r="J27" s="25">
        <f t="shared" si="2"/>
        <v>9587.0011402508571</v>
      </c>
    </row>
    <row r="28" spans="1:10" x14ac:dyDescent="0.2">
      <c r="A28" s="20"/>
      <c r="B28" s="21"/>
      <c r="C28" s="22">
        <v>20</v>
      </c>
      <c r="D28" s="50"/>
      <c r="E28" s="42">
        <f t="shared" si="0"/>
        <v>31.466666666666665</v>
      </c>
      <c r="F28" s="49"/>
      <c r="G28" s="40">
        <v>24912</v>
      </c>
      <c r="H28" s="41">
        <v>38</v>
      </c>
      <c r="I28" s="85">
        <f t="shared" si="1"/>
        <v>12844.456949152544</v>
      </c>
      <c r="J28" s="25">
        <f t="shared" si="2"/>
        <v>9500.3389830508459</v>
      </c>
    </row>
    <row r="29" spans="1:10" x14ac:dyDescent="0.2">
      <c r="A29" s="20"/>
      <c r="B29" s="21"/>
      <c r="C29" s="22">
        <v>21</v>
      </c>
      <c r="D29" s="50"/>
      <c r="E29" s="42">
        <f t="shared" si="0"/>
        <v>31.751111111111111</v>
      </c>
      <c r="F29" s="49"/>
      <c r="G29" s="40">
        <v>24912</v>
      </c>
      <c r="H29" s="41">
        <v>38</v>
      </c>
      <c r="I29" s="85">
        <f t="shared" si="1"/>
        <v>12729.729451287796</v>
      </c>
      <c r="J29" s="25">
        <f t="shared" si="2"/>
        <v>9415.229563269877</v>
      </c>
    </row>
    <row r="30" spans="1:10" x14ac:dyDescent="0.2">
      <c r="A30" s="20"/>
      <c r="B30" s="21"/>
      <c r="C30" s="22">
        <v>22</v>
      </c>
      <c r="D30" s="50"/>
      <c r="E30" s="42">
        <f t="shared" si="0"/>
        <v>32.035555555555554</v>
      </c>
      <c r="F30" s="49"/>
      <c r="G30" s="40">
        <v>24912</v>
      </c>
      <c r="H30" s="41">
        <v>38</v>
      </c>
      <c r="I30" s="85">
        <f t="shared" si="1"/>
        <v>12617.03928967814</v>
      </c>
      <c r="J30" s="25">
        <f t="shared" si="2"/>
        <v>9331.6315205327428</v>
      </c>
    </row>
    <row r="31" spans="1:10" x14ac:dyDescent="0.2">
      <c r="A31" s="20"/>
      <c r="B31" s="21"/>
      <c r="C31" s="22">
        <v>23</v>
      </c>
      <c r="D31" s="50"/>
      <c r="E31" s="42">
        <f t="shared" si="0"/>
        <v>32.32</v>
      </c>
      <c r="F31" s="49"/>
      <c r="G31" s="40">
        <v>24912</v>
      </c>
      <c r="H31" s="41">
        <v>38</v>
      </c>
      <c r="I31" s="85">
        <f t="shared" si="1"/>
        <v>12506.332673267329</v>
      </c>
      <c r="J31" s="25">
        <f t="shared" si="2"/>
        <v>9249.5049504950493</v>
      </c>
    </row>
    <row r="32" spans="1:10" x14ac:dyDescent="0.2">
      <c r="A32" s="20"/>
      <c r="B32" s="21"/>
      <c r="C32" s="22">
        <v>24</v>
      </c>
      <c r="D32" s="50"/>
      <c r="E32" s="42">
        <f t="shared" si="0"/>
        <v>32.604444444444447</v>
      </c>
      <c r="F32" s="49"/>
      <c r="G32" s="40">
        <v>24912</v>
      </c>
      <c r="H32" s="41">
        <v>38</v>
      </c>
      <c r="I32" s="85">
        <f t="shared" si="1"/>
        <v>12397.557688113413</v>
      </c>
      <c r="J32" s="25">
        <f t="shared" si="2"/>
        <v>9168.8113413304236</v>
      </c>
    </row>
    <row r="33" spans="1:10" x14ac:dyDescent="0.2">
      <c r="A33" s="20"/>
      <c r="B33" s="21"/>
      <c r="C33" s="22">
        <v>25</v>
      </c>
      <c r="D33" s="50"/>
      <c r="E33" s="42">
        <f t="shared" si="0"/>
        <v>32.888888888888886</v>
      </c>
      <c r="F33" s="49"/>
      <c r="G33" s="40">
        <v>24912</v>
      </c>
      <c r="H33" s="41">
        <v>38</v>
      </c>
      <c r="I33" s="85">
        <f t="shared" si="1"/>
        <v>12290.664216216219</v>
      </c>
      <c r="J33" s="25">
        <f t="shared" si="2"/>
        <v>9089.5135135135133</v>
      </c>
    </row>
    <row r="34" spans="1:10" x14ac:dyDescent="0.2">
      <c r="A34" s="20"/>
      <c r="B34" s="21"/>
      <c r="C34" s="22">
        <v>26</v>
      </c>
      <c r="D34" s="50"/>
      <c r="E34" s="42">
        <f t="shared" si="0"/>
        <v>33.173333333333332</v>
      </c>
      <c r="F34" s="49"/>
      <c r="G34" s="40">
        <v>24912</v>
      </c>
      <c r="H34" s="41">
        <v>38</v>
      </c>
      <c r="I34" s="85">
        <f t="shared" si="1"/>
        <v>12185.603858520903</v>
      </c>
      <c r="J34" s="25">
        <f t="shared" si="2"/>
        <v>9011.5755627009657</v>
      </c>
    </row>
    <row r="35" spans="1:10" x14ac:dyDescent="0.2">
      <c r="A35" s="20"/>
      <c r="B35" s="21"/>
      <c r="C35" s="22">
        <v>27</v>
      </c>
      <c r="D35" s="50"/>
      <c r="E35" s="42">
        <f t="shared" si="0"/>
        <v>33.457777777777778</v>
      </c>
      <c r="F35" s="49"/>
      <c r="G35" s="40">
        <v>24912</v>
      </c>
      <c r="H35" s="41">
        <v>38</v>
      </c>
      <c r="I35" s="85">
        <f t="shared" si="1"/>
        <v>12082.329861849097</v>
      </c>
      <c r="J35" s="25">
        <f t="shared" si="2"/>
        <v>8934.9628055260364</v>
      </c>
    </row>
    <row r="36" spans="1:10" x14ac:dyDescent="0.2">
      <c r="A36" s="20"/>
      <c r="B36" s="21"/>
      <c r="C36" s="22">
        <v>28</v>
      </c>
      <c r="D36" s="50"/>
      <c r="E36" s="42">
        <f t="shared" si="0"/>
        <v>33.742222222222225</v>
      </c>
      <c r="F36" s="49"/>
      <c r="G36" s="40">
        <v>24912</v>
      </c>
      <c r="H36" s="41">
        <v>38</v>
      </c>
      <c r="I36" s="85">
        <f t="shared" si="1"/>
        <v>11980.797049525818</v>
      </c>
      <c r="J36" s="25">
        <f t="shared" si="2"/>
        <v>8859.6417281348786</v>
      </c>
    </row>
    <row r="37" spans="1:10" ht="13.5" thickBot="1" x14ac:dyDescent="0.25">
      <c r="A37" s="26"/>
      <c r="B37" s="27"/>
      <c r="C37" s="28">
        <v>29</v>
      </c>
      <c r="D37" s="52"/>
      <c r="E37" s="43">
        <f t="shared" si="0"/>
        <v>34.026666666666671</v>
      </c>
      <c r="F37" s="46"/>
      <c r="G37" s="44">
        <v>24912</v>
      </c>
      <c r="H37" s="47">
        <v>38</v>
      </c>
      <c r="I37" s="86">
        <f t="shared" si="1"/>
        <v>11880.961755485894</v>
      </c>
      <c r="J37" s="31">
        <f t="shared" si="2"/>
        <v>8785.5799373040754</v>
      </c>
    </row>
  </sheetData>
  <mergeCells count="12"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  <mergeCell ref="H5:H7"/>
    <mergeCell ref="I5:I7"/>
  </mergeCells>
  <printOptions horizontalCentered="1"/>
  <pageMargins left="0.59055118110236227" right="0.39370078740157483" top="0.39370078740157483" bottom="0.39370078740157483" header="0.51181102362204722" footer="0.51181102362204722"/>
  <pageSetup paperSize="9" scale="67" fitToHeight="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J37"/>
  <sheetViews>
    <sheetView topLeftCell="A3" workbookViewId="0">
      <selection activeCell="I9" sqref="I9:I37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42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27.75" customHeight="1" thickBot="1" x14ac:dyDescent="0.25">
      <c r="A8" s="89" t="s">
        <v>16</v>
      </c>
      <c r="B8" s="90"/>
      <c r="C8" s="90"/>
      <c r="D8" s="90"/>
      <c r="E8" s="90"/>
      <c r="F8" s="90"/>
      <c r="G8" s="90"/>
      <c r="H8" s="90"/>
      <c r="I8" s="90"/>
      <c r="J8" s="91"/>
    </row>
    <row r="9" spans="1:10" x14ac:dyDescent="0.2">
      <c r="A9" s="12"/>
      <c r="B9" s="13"/>
      <c r="C9" s="14">
        <v>1</v>
      </c>
      <c r="D9" s="15"/>
      <c r="E9" s="15">
        <f>(0.16*C9+14.5)/0.1875</f>
        <v>78.186666666666667</v>
      </c>
      <c r="F9" s="17"/>
      <c r="G9" s="17">
        <v>24912</v>
      </c>
      <c r="H9" s="18">
        <v>19</v>
      </c>
      <c r="I9" s="19">
        <f>12*1.348*(1/E9*G9)+H9</f>
        <v>5173.0311050477494</v>
      </c>
      <c r="J9" s="19">
        <f>12*(1/E9*G9)</f>
        <v>3823.4652114597548</v>
      </c>
    </row>
    <row r="10" spans="1:10" x14ac:dyDescent="0.2">
      <c r="A10" s="20"/>
      <c r="B10" s="21"/>
      <c r="C10" s="22">
        <v>2</v>
      </c>
      <c r="D10" s="50"/>
      <c r="E10" s="38">
        <f t="shared" ref="E10:E37" si="0">(0.16*C10+14.5)/0.1875</f>
        <v>79.040000000000006</v>
      </c>
      <c r="F10" s="49"/>
      <c r="G10" s="40">
        <v>24912</v>
      </c>
      <c r="H10" s="41">
        <v>19</v>
      </c>
      <c r="I10" s="85">
        <f t="shared" ref="I10:I37" si="1">12*1.348*(1/E10*G10)+H10</f>
        <v>5117.3870445344137</v>
      </c>
      <c r="J10" s="25">
        <f t="shared" ref="J10:J37" si="2">12*(1/E10*G10)</f>
        <v>3782.1862348178138</v>
      </c>
    </row>
    <row r="11" spans="1:10" x14ac:dyDescent="0.2">
      <c r="A11" s="20"/>
      <c r="B11" s="21"/>
      <c r="C11" s="22">
        <v>3</v>
      </c>
      <c r="D11" s="50"/>
      <c r="E11" s="42">
        <f t="shared" si="0"/>
        <v>79.893333333333331</v>
      </c>
      <c r="F11" s="49"/>
      <c r="G11" s="40">
        <v>24912</v>
      </c>
      <c r="H11" s="41">
        <v>19</v>
      </c>
      <c r="I11" s="85">
        <f t="shared" si="1"/>
        <v>5062.9316421895865</v>
      </c>
      <c r="J11" s="25">
        <f t="shared" si="2"/>
        <v>3741.7890520694259</v>
      </c>
    </row>
    <row r="12" spans="1:10" x14ac:dyDescent="0.2">
      <c r="A12" s="20"/>
      <c r="B12" s="21"/>
      <c r="C12" s="22">
        <v>4</v>
      </c>
      <c r="D12" s="50"/>
      <c r="E12" s="42">
        <f t="shared" si="0"/>
        <v>80.74666666666667</v>
      </c>
      <c r="F12" s="49"/>
      <c r="G12" s="40">
        <v>24912</v>
      </c>
      <c r="H12" s="41">
        <v>19</v>
      </c>
      <c r="I12" s="85">
        <f t="shared" si="1"/>
        <v>5009.6272126816384</v>
      </c>
      <c r="J12" s="25">
        <f t="shared" si="2"/>
        <v>3702.2457067371201</v>
      </c>
    </row>
    <row r="13" spans="1:10" x14ac:dyDescent="0.2">
      <c r="A13" s="20"/>
      <c r="B13" s="21"/>
      <c r="C13" s="22">
        <v>5</v>
      </c>
      <c r="D13" s="50"/>
      <c r="E13" s="42">
        <f t="shared" si="0"/>
        <v>81.600000000000009</v>
      </c>
      <c r="F13" s="49"/>
      <c r="G13" s="40">
        <v>24912</v>
      </c>
      <c r="H13" s="41">
        <v>19</v>
      </c>
      <c r="I13" s="85">
        <f t="shared" si="1"/>
        <v>4957.4376470588231</v>
      </c>
      <c r="J13" s="25">
        <f t="shared" si="2"/>
        <v>3663.5294117647054</v>
      </c>
    </row>
    <row r="14" spans="1:10" x14ac:dyDescent="0.2">
      <c r="A14" s="20"/>
      <c r="B14" s="21"/>
      <c r="C14" s="22">
        <v>6</v>
      </c>
      <c r="D14" s="50"/>
      <c r="E14" s="42">
        <f t="shared" si="0"/>
        <v>82.453333333333333</v>
      </c>
      <c r="F14" s="49"/>
      <c r="G14" s="40">
        <v>24912</v>
      </c>
      <c r="H14" s="41">
        <v>19</v>
      </c>
      <c r="I14" s="85">
        <f t="shared" si="1"/>
        <v>4906.328331177232</v>
      </c>
      <c r="J14" s="25">
        <f t="shared" si="2"/>
        <v>3625.6144890038813</v>
      </c>
    </row>
    <row r="15" spans="1:10" x14ac:dyDescent="0.2">
      <c r="A15" s="20"/>
      <c r="B15" s="21"/>
      <c r="C15" s="22">
        <v>7</v>
      </c>
      <c r="D15" s="50"/>
      <c r="E15" s="42">
        <f t="shared" si="0"/>
        <v>83.306666666666672</v>
      </c>
      <c r="F15" s="49"/>
      <c r="G15" s="40">
        <v>24912</v>
      </c>
      <c r="H15" s="41">
        <v>19</v>
      </c>
      <c r="I15" s="85">
        <f t="shared" si="1"/>
        <v>4856.2660691421261</v>
      </c>
      <c r="J15" s="25">
        <f t="shared" si="2"/>
        <v>3588.4763124199744</v>
      </c>
    </row>
    <row r="16" spans="1:10" x14ac:dyDescent="0.2">
      <c r="A16" s="20"/>
      <c r="B16" s="21"/>
      <c r="C16" s="22">
        <v>8</v>
      </c>
      <c r="D16" s="50"/>
      <c r="E16" s="42">
        <f t="shared" si="0"/>
        <v>84.16</v>
      </c>
      <c r="F16" s="49"/>
      <c r="G16" s="40">
        <v>24912</v>
      </c>
      <c r="H16" s="41">
        <v>19</v>
      </c>
      <c r="I16" s="85">
        <f t="shared" si="1"/>
        <v>4807.2190114068444</v>
      </c>
      <c r="J16" s="25">
        <f t="shared" si="2"/>
        <v>3552.0912547528515</v>
      </c>
    </row>
    <row r="17" spans="1:10" x14ac:dyDescent="0.2">
      <c r="A17" s="20"/>
      <c r="B17" s="21"/>
      <c r="C17" s="22">
        <v>9</v>
      </c>
      <c r="D17" s="50"/>
      <c r="E17" s="42">
        <f t="shared" si="0"/>
        <v>85.013333333333335</v>
      </c>
      <c r="F17" s="49"/>
      <c r="G17" s="40">
        <v>24912</v>
      </c>
      <c r="H17" s="41">
        <v>19</v>
      </c>
      <c r="I17" s="85">
        <f t="shared" si="1"/>
        <v>4759.1565872020074</v>
      </c>
      <c r="J17" s="25">
        <f t="shared" si="2"/>
        <v>3516.436637390213</v>
      </c>
    </row>
    <row r="18" spans="1:10" x14ac:dyDescent="0.2">
      <c r="A18" s="20"/>
      <c r="B18" s="21"/>
      <c r="C18" s="22">
        <v>10</v>
      </c>
      <c r="D18" s="50"/>
      <c r="E18" s="42">
        <f t="shared" si="0"/>
        <v>85.866666666666674</v>
      </c>
      <c r="F18" s="49"/>
      <c r="G18" s="40">
        <v>24912</v>
      </c>
      <c r="H18" s="41">
        <v>19</v>
      </c>
      <c r="I18" s="85">
        <f t="shared" si="1"/>
        <v>4712.0494409937892</v>
      </c>
      <c r="J18" s="25">
        <f t="shared" si="2"/>
        <v>3481.4906832298134</v>
      </c>
    </row>
    <row r="19" spans="1:10" x14ac:dyDescent="0.2">
      <c r="A19" s="20"/>
      <c r="B19" s="21"/>
      <c r="C19" s="22">
        <v>11</v>
      </c>
      <c r="D19" s="50"/>
      <c r="E19" s="42">
        <f t="shared" si="0"/>
        <v>86.720000000000013</v>
      </c>
      <c r="F19" s="49"/>
      <c r="G19" s="40">
        <v>24912</v>
      </c>
      <c r="H19" s="41">
        <v>19</v>
      </c>
      <c r="I19" s="85">
        <f t="shared" si="1"/>
        <v>4665.8693726937272</v>
      </c>
      <c r="J19" s="25">
        <f t="shared" si="2"/>
        <v>3447.2324723247229</v>
      </c>
    </row>
    <row r="20" spans="1:10" x14ac:dyDescent="0.2">
      <c r="A20" s="20"/>
      <c r="B20" s="21"/>
      <c r="C20" s="22">
        <v>12</v>
      </c>
      <c r="D20" s="50"/>
      <c r="E20" s="42">
        <f t="shared" si="0"/>
        <v>87.573333333333338</v>
      </c>
      <c r="F20" s="49"/>
      <c r="G20" s="40">
        <v>24912</v>
      </c>
      <c r="H20" s="41">
        <v>19</v>
      </c>
      <c r="I20" s="85">
        <f t="shared" si="1"/>
        <v>4620.5892813641904</v>
      </c>
      <c r="J20" s="25">
        <f t="shared" si="2"/>
        <v>3413.6419001218028</v>
      </c>
    </row>
    <row r="21" spans="1:10" x14ac:dyDescent="0.2">
      <c r="A21" s="20"/>
      <c r="B21" s="21"/>
      <c r="C21" s="22">
        <v>13</v>
      </c>
      <c r="D21" s="50"/>
      <c r="E21" s="42">
        <f t="shared" si="0"/>
        <v>88.426666666666662</v>
      </c>
      <c r="F21" s="49"/>
      <c r="G21" s="40">
        <v>24912</v>
      </c>
      <c r="H21" s="41">
        <v>19</v>
      </c>
      <c r="I21" s="85">
        <f t="shared" si="1"/>
        <v>4576.1831121833538</v>
      </c>
      <c r="J21" s="25">
        <f t="shared" si="2"/>
        <v>3380.6996381182148</v>
      </c>
    </row>
    <row r="22" spans="1:10" x14ac:dyDescent="0.2">
      <c r="A22" s="20"/>
      <c r="B22" s="21"/>
      <c r="C22" s="22">
        <v>14</v>
      </c>
      <c r="D22" s="50"/>
      <c r="E22" s="42">
        <f t="shared" si="0"/>
        <v>89.280000000000015</v>
      </c>
      <c r="F22" s="49"/>
      <c r="G22" s="40">
        <v>24912</v>
      </c>
      <c r="H22" s="41">
        <v>19</v>
      </c>
      <c r="I22" s="85">
        <f t="shared" si="1"/>
        <v>4532.6258064516132</v>
      </c>
      <c r="J22" s="25">
        <f t="shared" si="2"/>
        <v>3348.3870967741932</v>
      </c>
    </row>
    <row r="23" spans="1:10" x14ac:dyDescent="0.2">
      <c r="A23" s="20"/>
      <c r="B23" s="21"/>
      <c r="C23" s="22">
        <v>15</v>
      </c>
      <c r="D23" s="50"/>
      <c r="E23" s="42">
        <f t="shared" si="0"/>
        <v>90.133333333333326</v>
      </c>
      <c r="F23" s="49"/>
      <c r="G23" s="40">
        <v>24912</v>
      </c>
      <c r="H23" s="41">
        <v>19</v>
      </c>
      <c r="I23" s="85">
        <f t="shared" si="1"/>
        <v>4489.8932544378713</v>
      </c>
      <c r="J23" s="25">
        <f t="shared" si="2"/>
        <v>3316.6863905325449</v>
      </c>
    </row>
    <row r="24" spans="1:10" x14ac:dyDescent="0.2">
      <c r="A24" s="20"/>
      <c r="B24" s="21"/>
      <c r="C24" s="22">
        <v>16</v>
      </c>
      <c r="D24" s="50"/>
      <c r="E24" s="42">
        <f t="shared" si="0"/>
        <v>90.986666666666665</v>
      </c>
      <c r="F24" s="49"/>
      <c r="G24" s="40">
        <v>24912</v>
      </c>
      <c r="H24" s="41">
        <v>19</v>
      </c>
      <c r="I24" s="85">
        <f t="shared" si="1"/>
        <v>4447.9622508792509</v>
      </c>
      <c r="J24" s="25">
        <f t="shared" si="2"/>
        <v>3285.5803048065654</v>
      </c>
    </row>
    <row r="25" spans="1:10" x14ac:dyDescent="0.2">
      <c r="A25" s="20"/>
      <c r="B25" s="21"/>
      <c r="C25" s="22">
        <v>17</v>
      </c>
      <c r="D25" s="50"/>
      <c r="E25" s="42">
        <f t="shared" si="0"/>
        <v>91.839999999999989</v>
      </c>
      <c r="F25" s="49"/>
      <c r="G25" s="40">
        <v>24912</v>
      </c>
      <c r="H25" s="41">
        <v>19</v>
      </c>
      <c r="I25" s="85">
        <f t="shared" si="1"/>
        <v>4406.8104529616739</v>
      </c>
      <c r="J25" s="25">
        <f t="shared" si="2"/>
        <v>3255.0522648083629</v>
      </c>
    </row>
    <row r="26" spans="1:10" x14ac:dyDescent="0.2">
      <c r="A26" s="20"/>
      <c r="B26" s="21"/>
      <c r="C26" s="22">
        <v>18</v>
      </c>
      <c r="D26" s="50"/>
      <c r="E26" s="42">
        <f t="shared" si="0"/>
        <v>92.693333333333328</v>
      </c>
      <c r="F26" s="49"/>
      <c r="G26" s="40">
        <v>24912</v>
      </c>
      <c r="H26" s="41">
        <v>19</v>
      </c>
      <c r="I26" s="85">
        <f t="shared" si="1"/>
        <v>4366.4163406214047</v>
      </c>
      <c r="J26" s="25">
        <f t="shared" si="2"/>
        <v>3225.0863060989645</v>
      </c>
    </row>
    <row r="27" spans="1:10" x14ac:dyDescent="0.2">
      <c r="A27" s="20"/>
      <c r="B27" s="21"/>
      <c r="C27" s="22">
        <v>19</v>
      </c>
      <c r="D27" s="50"/>
      <c r="E27" s="42">
        <f t="shared" si="0"/>
        <v>93.546666666666667</v>
      </c>
      <c r="F27" s="49"/>
      <c r="G27" s="40">
        <v>24912</v>
      </c>
      <c r="H27" s="41">
        <v>19</v>
      </c>
      <c r="I27" s="85">
        <f t="shared" si="1"/>
        <v>4326.7591790193856</v>
      </c>
      <c r="J27" s="25">
        <f t="shared" si="2"/>
        <v>3195.6670467502854</v>
      </c>
    </row>
    <row r="28" spans="1:10" x14ac:dyDescent="0.2">
      <c r="A28" s="20"/>
      <c r="B28" s="21"/>
      <c r="C28" s="22">
        <v>20</v>
      </c>
      <c r="D28" s="50"/>
      <c r="E28" s="42">
        <f t="shared" si="0"/>
        <v>94.399999999999991</v>
      </c>
      <c r="F28" s="49"/>
      <c r="G28" s="40">
        <v>24912</v>
      </c>
      <c r="H28" s="41">
        <v>19</v>
      </c>
      <c r="I28" s="85">
        <f t="shared" si="1"/>
        <v>4287.8189830508481</v>
      </c>
      <c r="J28" s="25">
        <f t="shared" si="2"/>
        <v>3166.7796610169498</v>
      </c>
    </row>
    <row r="29" spans="1:10" x14ac:dyDescent="0.2">
      <c r="A29" s="20"/>
      <c r="B29" s="21"/>
      <c r="C29" s="22">
        <v>21</v>
      </c>
      <c r="D29" s="50"/>
      <c r="E29" s="42">
        <f t="shared" si="0"/>
        <v>95.25333333333333</v>
      </c>
      <c r="F29" s="49"/>
      <c r="G29" s="40">
        <v>24912</v>
      </c>
      <c r="H29" s="41">
        <v>19</v>
      </c>
      <c r="I29" s="85">
        <f t="shared" si="1"/>
        <v>4249.5764837625984</v>
      </c>
      <c r="J29" s="25">
        <f t="shared" si="2"/>
        <v>3138.409854423292</v>
      </c>
    </row>
    <row r="30" spans="1:10" x14ac:dyDescent="0.2">
      <c r="A30" s="20"/>
      <c r="B30" s="21"/>
      <c r="C30" s="22">
        <v>22</v>
      </c>
      <c r="D30" s="50"/>
      <c r="E30" s="42">
        <f t="shared" si="0"/>
        <v>96.106666666666669</v>
      </c>
      <c r="F30" s="49"/>
      <c r="G30" s="40">
        <v>24912</v>
      </c>
      <c r="H30" s="41">
        <v>19</v>
      </c>
      <c r="I30" s="85">
        <f t="shared" si="1"/>
        <v>4212.0130965593798</v>
      </c>
      <c r="J30" s="25">
        <f t="shared" si="2"/>
        <v>3110.5438401775809</v>
      </c>
    </row>
    <row r="31" spans="1:10" x14ac:dyDescent="0.2">
      <c r="A31" s="20"/>
      <c r="B31" s="21"/>
      <c r="C31" s="22">
        <v>23</v>
      </c>
      <c r="D31" s="50"/>
      <c r="E31" s="42">
        <f t="shared" si="0"/>
        <v>96.96</v>
      </c>
      <c r="F31" s="49"/>
      <c r="G31" s="40">
        <v>24912</v>
      </c>
      <c r="H31" s="41">
        <v>19</v>
      </c>
      <c r="I31" s="85">
        <f t="shared" si="1"/>
        <v>4175.1108910891089</v>
      </c>
      <c r="J31" s="25">
        <f t="shared" si="2"/>
        <v>3083.1683168316831</v>
      </c>
    </row>
    <row r="32" spans="1:10" x14ac:dyDescent="0.2">
      <c r="A32" s="20"/>
      <c r="B32" s="21"/>
      <c r="C32" s="22">
        <v>24</v>
      </c>
      <c r="D32" s="50"/>
      <c r="E32" s="42">
        <f t="shared" si="0"/>
        <v>97.813333333333333</v>
      </c>
      <c r="F32" s="49"/>
      <c r="G32" s="40">
        <v>24912</v>
      </c>
      <c r="H32" s="41">
        <v>19</v>
      </c>
      <c r="I32" s="85">
        <f t="shared" si="1"/>
        <v>4138.8525627044719</v>
      </c>
      <c r="J32" s="25">
        <f t="shared" si="2"/>
        <v>3056.270447110142</v>
      </c>
    </row>
    <row r="33" spans="1:10" x14ac:dyDescent="0.2">
      <c r="A33" s="20"/>
      <c r="B33" s="21"/>
      <c r="C33" s="22">
        <v>25</v>
      </c>
      <c r="D33" s="50"/>
      <c r="E33" s="42">
        <f t="shared" si="0"/>
        <v>98.666666666666671</v>
      </c>
      <c r="F33" s="49"/>
      <c r="G33" s="40">
        <v>24912</v>
      </c>
      <c r="H33" s="41">
        <v>19</v>
      </c>
      <c r="I33" s="85">
        <f t="shared" si="1"/>
        <v>4103.2214054054057</v>
      </c>
      <c r="J33" s="25">
        <f t="shared" si="2"/>
        <v>3029.8378378378375</v>
      </c>
    </row>
    <row r="34" spans="1:10" x14ac:dyDescent="0.2">
      <c r="A34" s="20"/>
      <c r="B34" s="21"/>
      <c r="C34" s="22">
        <v>26</v>
      </c>
      <c r="D34" s="50"/>
      <c r="E34" s="42">
        <f t="shared" si="0"/>
        <v>99.52</v>
      </c>
      <c r="F34" s="49"/>
      <c r="G34" s="40">
        <v>24912</v>
      </c>
      <c r="H34" s="41">
        <v>19</v>
      </c>
      <c r="I34" s="85">
        <f t="shared" si="1"/>
        <v>4068.2012861736339</v>
      </c>
      <c r="J34" s="25">
        <f t="shared" si="2"/>
        <v>3003.8585209003213</v>
      </c>
    </row>
    <row r="35" spans="1:10" x14ac:dyDescent="0.2">
      <c r="A35" s="20"/>
      <c r="B35" s="21"/>
      <c r="C35" s="22">
        <v>27</v>
      </c>
      <c r="D35" s="50"/>
      <c r="E35" s="42">
        <f t="shared" si="0"/>
        <v>100.37333333333333</v>
      </c>
      <c r="F35" s="49"/>
      <c r="G35" s="40">
        <v>24912</v>
      </c>
      <c r="H35" s="41">
        <v>19</v>
      </c>
      <c r="I35" s="85">
        <f t="shared" si="1"/>
        <v>4033.776620616366</v>
      </c>
      <c r="J35" s="25">
        <f t="shared" si="2"/>
        <v>2978.3209351753453</v>
      </c>
    </row>
    <row r="36" spans="1:10" x14ac:dyDescent="0.2">
      <c r="A36" s="20"/>
      <c r="B36" s="21"/>
      <c r="C36" s="22">
        <v>28</v>
      </c>
      <c r="D36" s="50"/>
      <c r="E36" s="42">
        <f t="shared" si="0"/>
        <v>101.22666666666667</v>
      </c>
      <c r="F36" s="49"/>
      <c r="G36" s="40">
        <v>24912</v>
      </c>
      <c r="H36" s="41">
        <v>19</v>
      </c>
      <c r="I36" s="85">
        <f t="shared" si="1"/>
        <v>3999.932349841939</v>
      </c>
      <c r="J36" s="25">
        <f t="shared" si="2"/>
        <v>2953.2139093782926</v>
      </c>
    </row>
    <row r="37" spans="1:10" ht="13.5" thickBot="1" x14ac:dyDescent="0.25">
      <c r="A37" s="26"/>
      <c r="B37" s="27"/>
      <c r="C37" s="28">
        <v>29</v>
      </c>
      <c r="D37" s="52"/>
      <c r="E37" s="43">
        <f t="shared" si="0"/>
        <v>102.08</v>
      </c>
      <c r="F37" s="46"/>
      <c r="G37" s="40">
        <v>24912</v>
      </c>
      <c r="H37" s="47">
        <v>19</v>
      </c>
      <c r="I37" s="86">
        <f t="shared" si="1"/>
        <v>3966.653918495299</v>
      </c>
      <c r="J37" s="31">
        <f t="shared" si="2"/>
        <v>2928.5266457680254</v>
      </c>
    </row>
  </sheetData>
  <mergeCells count="12"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  <mergeCell ref="H5:H7"/>
    <mergeCell ref="I5:I7"/>
  </mergeCells>
  <printOptions horizontalCentered="1"/>
  <pageMargins left="0.59055118110236227" right="0.39370078740157483" top="0.39370078740157483" bottom="0.39370078740157483" header="0.51181102362204722" footer="0.51181102362204722"/>
  <pageSetup paperSize="9" scale="67" fitToHeight="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J479"/>
  <sheetViews>
    <sheetView workbookViewId="0">
      <selection activeCell="I9" sqref="I9:I479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42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27.75" customHeight="1" thickBot="1" x14ac:dyDescent="0.25">
      <c r="A8" s="89" t="s">
        <v>17</v>
      </c>
      <c r="B8" s="90"/>
      <c r="C8" s="90"/>
      <c r="D8" s="90"/>
      <c r="E8" s="90"/>
      <c r="F8" s="90"/>
      <c r="G8" s="90"/>
      <c r="H8" s="90"/>
      <c r="I8" s="90"/>
      <c r="J8" s="91"/>
    </row>
    <row r="9" spans="1:10" x14ac:dyDescent="0.2">
      <c r="A9" s="12"/>
      <c r="B9" s="13"/>
      <c r="C9" s="14">
        <v>30</v>
      </c>
      <c r="D9" s="15"/>
      <c r="E9" s="15">
        <f>(5.6*LN(C9)+(C9)/108)/0.75</f>
        <v>25.765977486781129</v>
      </c>
      <c r="F9" s="17"/>
      <c r="G9" s="17">
        <v>24912</v>
      </c>
      <c r="H9" s="18">
        <v>59</v>
      </c>
      <c r="I9" s="19">
        <f>12*1.348*(1/E9*G9)+H9</f>
        <v>15698.868978646025</v>
      </c>
      <c r="J9" s="19">
        <f>12*(1/E9*G9)</f>
        <v>11602.276690390225</v>
      </c>
    </row>
    <row r="10" spans="1:10" x14ac:dyDescent="0.2">
      <c r="A10" s="20"/>
      <c r="B10" s="21"/>
      <c r="C10" s="22">
        <v>31</v>
      </c>
      <c r="D10" s="50"/>
      <c r="E10" s="38">
        <f t="shared" ref="E10:E73" si="0">(5.6*LN(C10)+(C10)/108)/0.75</f>
        <v>26.023153842871807</v>
      </c>
      <c r="F10" s="49"/>
      <c r="G10" s="40">
        <v>24912</v>
      </c>
      <c r="H10" s="41">
        <v>59</v>
      </c>
      <c r="I10" s="85">
        <f t="shared" ref="I10:I73" si="1">12*1.348*(1/E10*G10)+H10</f>
        <v>15544.30644798775</v>
      </c>
      <c r="J10" s="25">
        <f t="shared" ref="J10:J73" si="2">12*(1/E10*G10)</f>
        <v>11487.616059338092</v>
      </c>
    </row>
    <row r="11" spans="1:10" x14ac:dyDescent="0.2">
      <c r="A11" s="20"/>
      <c r="B11" s="21"/>
      <c r="C11" s="22">
        <v>32</v>
      </c>
      <c r="D11" s="50"/>
      <c r="E11" s="42">
        <f t="shared" si="0"/>
        <v>26.272556469299687</v>
      </c>
      <c r="F11" s="49"/>
      <c r="G11" s="40">
        <v>24912</v>
      </c>
      <c r="H11" s="41">
        <v>59</v>
      </c>
      <c r="I11" s="85">
        <f t="shared" si="1"/>
        <v>15397.306056012891</v>
      </c>
      <c r="J11" s="25">
        <f t="shared" si="2"/>
        <v>11378.565323451698</v>
      </c>
    </row>
    <row r="12" spans="1:10" x14ac:dyDescent="0.2">
      <c r="A12" s="20"/>
      <c r="B12" s="21"/>
      <c r="C12" s="22">
        <v>33</v>
      </c>
      <c r="D12" s="50"/>
      <c r="E12" s="42">
        <f t="shared" si="0"/>
        <v>26.514663866357125</v>
      </c>
      <c r="F12" s="49"/>
      <c r="G12" s="40">
        <v>24912</v>
      </c>
      <c r="H12" s="41">
        <v>59</v>
      </c>
      <c r="I12" s="85">
        <f t="shared" si="1"/>
        <v>15257.250825699242</v>
      </c>
      <c r="J12" s="25">
        <f t="shared" si="2"/>
        <v>11274.666784643354</v>
      </c>
    </row>
    <row r="13" spans="1:10" x14ac:dyDescent="0.2">
      <c r="A13" s="20"/>
      <c r="B13" s="21"/>
      <c r="C13" s="22">
        <v>34</v>
      </c>
      <c r="D13" s="50"/>
      <c r="E13" s="42">
        <f t="shared" si="0"/>
        <v>26.749911670220424</v>
      </c>
      <c r="F13" s="49"/>
      <c r="G13" s="40">
        <v>24912</v>
      </c>
      <c r="H13" s="41">
        <v>59</v>
      </c>
      <c r="I13" s="85">
        <f t="shared" si="1"/>
        <v>15123.592248677114</v>
      </c>
      <c r="J13" s="25">
        <f t="shared" si="2"/>
        <v>11175.513537594295</v>
      </c>
    </row>
    <row r="14" spans="1:10" x14ac:dyDescent="0.2">
      <c r="A14" s="20"/>
      <c r="B14" s="21"/>
      <c r="C14" s="22">
        <v>35</v>
      </c>
      <c r="D14" s="50"/>
      <c r="E14" s="42">
        <f t="shared" si="0"/>
        <v>26.97869762455305</v>
      </c>
      <c r="F14" s="49"/>
      <c r="G14" s="40">
        <v>24912</v>
      </c>
      <c r="H14" s="41">
        <v>59</v>
      </c>
      <c r="I14" s="85">
        <f t="shared" si="1"/>
        <v>14995.840821895534</v>
      </c>
      <c r="J14" s="25">
        <f t="shared" si="2"/>
        <v>11080.742449477399</v>
      </c>
    </row>
    <row r="15" spans="1:10" x14ac:dyDescent="0.2">
      <c r="A15" s="20"/>
      <c r="B15" s="21"/>
      <c r="C15" s="22">
        <v>36</v>
      </c>
      <c r="D15" s="50"/>
      <c r="E15" s="42">
        <f t="shared" si="0"/>
        <v>27.201385851583396</v>
      </c>
      <c r="F15" s="49"/>
      <c r="G15" s="40">
        <v>24912</v>
      </c>
      <c r="H15" s="41">
        <v>59</v>
      </c>
      <c r="I15" s="85">
        <f t="shared" si="1"/>
        <v>14873.558133130658</v>
      </c>
      <c r="J15" s="25">
        <f t="shared" si="2"/>
        <v>10990.028288672594</v>
      </c>
    </row>
    <row r="16" spans="1:10" x14ac:dyDescent="0.2">
      <c r="A16" s="20"/>
      <c r="B16" s="21"/>
      <c r="C16" s="22">
        <v>37</v>
      </c>
      <c r="D16" s="50"/>
      <c r="E16" s="42">
        <f t="shared" si="0"/>
        <v>27.418310537866997</v>
      </c>
      <c r="F16" s="49"/>
      <c r="G16" s="40">
        <v>24912</v>
      </c>
      <c r="H16" s="41">
        <v>59</v>
      </c>
      <c r="I16" s="85">
        <f t="shared" si="1"/>
        <v>14756.350204836857</v>
      </c>
      <c r="J16" s="25">
        <f t="shared" si="2"/>
        <v>10903.07878697096</v>
      </c>
    </row>
    <row r="17" spans="1:10" x14ac:dyDescent="0.2">
      <c r="A17" s="20"/>
      <c r="B17" s="21"/>
      <c r="C17" s="22">
        <v>38</v>
      </c>
      <c r="D17" s="50"/>
      <c r="E17" s="42">
        <f t="shared" si="0"/>
        <v>27.629779128426147</v>
      </c>
      <c r="F17" s="49"/>
      <c r="G17" s="40">
        <v>24912</v>
      </c>
      <c r="H17" s="41">
        <v>59</v>
      </c>
      <c r="I17" s="85">
        <f t="shared" si="1"/>
        <v>14643.861866861927</v>
      </c>
      <c r="J17" s="25">
        <f t="shared" si="2"/>
        <v>10819.630465031101</v>
      </c>
    </row>
    <row r="18" spans="1:10" x14ac:dyDescent="0.2">
      <c r="A18" s="20"/>
      <c r="B18" s="21"/>
      <c r="C18" s="22">
        <v>39</v>
      </c>
      <c r="D18" s="50"/>
      <c r="E18" s="42">
        <f t="shared" si="0"/>
        <v>27.836075105916169</v>
      </c>
      <c r="F18" s="49"/>
      <c r="G18" s="40">
        <v>24912</v>
      </c>
      <c r="H18" s="41">
        <v>59</v>
      </c>
      <c r="I18" s="85">
        <f t="shared" si="1"/>
        <v>14535.771975455442</v>
      </c>
      <c r="J18" s="25">
        <f t="shared" si="2"/>
        <v>10739.445085649437</v>
      </c>
    </row>
    <row r="19" spans="1:10" x14ac:dyDescent="0.2">
      <c r="A19" s="20"/>
      <c r="B19" s="21"/>
      <c r="C19" s="22">
        <v>40</v>
      </c>
      <c r="D19" s="50"/>
      <c r="E19" s="42">
        <f t="shared" si="0"/>
        <v>28.037460417877881</v>
      </c>
      <c r="F19" s="49"/>
      <c r="G19" s="40">
        <v>24912</v>
      </c>
      <c r="H19" s="41">
        <v>59</v>
      </c>
      <c r="I19" s="85">
        <f t="shared" si="1"/>
        <v>14431.789332340708</v>
      </c>
      <c r="J19" s="25">
        <f t="shared" si="2"/>
        <v>10662.306626365509</v>
      </c>
    </row>
    <row r="20" spans="1:10" x14ac:dyDescent="0.2">
      <c r="A20" s="20"/>
      <c r="B20" s="21"/>
      <c r="C20" s="22">
        <v>41</v>
      </c>
      <c r="D20" s="50"/>
      <c r="E20" s="42">
        <f t="shared" si="0"/>
        <v>28.234177604231672</v>
      </c>
      <c r="F20" s="49"/>
      <c r="G20" s="40">
        <v>24912</v>
      </c>
      <c r="H20" s="41">
        <v>59</v>
      </c>
      <c r="I20" s="85">
        <f t="shared" si="1"/>
        <v>14331.649185985247</v>
      </c>
      <c r="J20" s="25">
        <f t="shared" si="2"/>
        <v>10588.018683965314</v>
      </c>
    </row>
    <row r="21" spans="1:10" x14ac:dyDescent="0.2">
      <c r="A21" s="20"/>
      <c r="B21" s="21"/>
      <c r="C21" s="22">
        <v>42</v>
      </c>
      <c r="D21" s="50"/>
      <c r="E21" s="42">
        <f t="shared" si="0"/>
        <v>28.426451668367665</v>
      </c>
      <c r="F21" s="49"/>
      <c r="G21" s="40">
        <v>24912</v>
      </c>
      <c r="H21" s="41">
        <v>59</v>
      </c>
      <c r="I21" s="85">
        <f t="shared" si="1"/>
        <v>14235.110219497552</v>
      </c>
      <c r="J21" s="25">
        <f t="shared" si="2"/>
        <v>10516.402239983345</v>
      </c>
    </row>
    <row r="22" spans="1:10" x14ac:dyDescent="0.2">
      <c r="A22" s="20"/>
      <c r="B22" s="21"/>
      <c r="C22" s="22">
        <v>43</v>
      </c>
      <c r="D22" s="50"/>
      <c r="E22" s="42">
        <f t="shared" si="0"/>
        <v>28.614491728042797</v>
      </c>
      <c r="F22" s="49"/>
      <c r="G22" s="40">
        <v>24912</v>
      </c>
      <c r="H22" s="41">
        <v>59</v>
      </c>
      <c r="I22" s="85">
        <f t="shared" si="1"/>
        <v>14141.951947214729</v>
      </c>
      <c r="J22" s="25">
        <f t="shared" si="2"/>
        <v>10447.29372938778</v>
      </c>
    </row>
    <row r="23" spans="1:10" x14ac:dyDescent="0.2">
      <c r="A23" s="20"/>
      <c r="B23" s="21"/>
      <c r="C23" s="22">
        <v>44</v>
      </c>
      <c r="D23" s="50"/>
      <c r="E23" s="42">
        <f t="shared" si="0"/>
        <v>28.798492476466226</v>
      </c>
      <c r="F23" s="49"/>
      <c r="G23" s="40">
        <v>24912</v>
      </c>
      <c r="H23" s="41">
        <v>59</v>
      </c>
      <c r="I23" s="85">
        <f t="shared" si="1"/>
        <v>14051.972456086287</v>
      </c>
      <c r="J23" s="25">
        <f t="shared" si="2"/>
        <v>10380.543365049174</v>
      </c>
    </row>
    <row r="24" spans="1:10" x14ac:dyDescent="0.2">
      <c r="A24" s="20"/>
      <c r="B24" s="21"/>
      <c r="C24" s="22">
        <v>45</v>
      </c>
      <c r="D24" s="50"/>
      <c r="E24" s="42">
        <f t="shared" si="0"/>
        <v>28.978635479173942</v>
      </c>
      <c r="F24" s="49"/>
      <c r="G24" s="40">
        <v>24912</v>
      </c>
      <c r="H24" s="41">
        <v>59</v>
      </c>
      <c r="I24" s="85">
        <f t="shared" si="1"/>
        <v>13964.986439203009</v>
      </c>
      <c r="J24" s="25">
        <f t="shared" si="2"/>
        <v>10316.013678933981</v>
      </c>
    </row>
    <row r="25" spans="1:10" x14ac:dyDescent="0.2">
      <c r="A25" s="20"/>
      <c r="B25" s="21"/>
      <c r="C25" s="22">
        <v>46</v>
      </c>
      <c r="D25" s="50"/>
      <c r="E25" s="42">
        <f t="shared" si="0"/>
        <v>29.155090328353143</v>
      </c>
      <c r="F25" s="49"/>
      <c r="G25" s="40">
        <v>24912</v>
      </c>
      <c r="H25" s="41">
        <v>59</v>
      </c>
      <c r="I25" s="85">
        <f t="shared" si="1"/>
        <v>13880.823477875076</v>
      </c>
      <c r="J25" s="25">
        <f t="shared" si="2"/>
        <v>10253.578247681806</v>
      </c>
    </row>
    <row r="26" spans="1:10" x14ac:dyDescent="0.2">
      <c r="A26" s="20"/>
      <c r="B26" s="21"/>
      <c r="C26" s="22">
        <v>47</v>
      </c>
      <c r="D26" s="50"/>
      <c r="E26" s="42">
        <f t="shared" si="0"/>
        <v>29.328015673015347</v>
      </c>
      <c r="F26" s="49"/>
      <c r="G26" s="40">
        <v>24912</v>
      </c>
      <c r="H26" s="41">
        <v>59</v>
      </c>
      <c r="I26" s="85">
        <f t="shared" si="1"/>
        <v>13799.32653599466</v>
      </c>
      <c r="J26" s="25">
        <f t="shared" si="2"/>
        <v>10193.120575663694</v>
      </c>
    </row>
    <row r="27" spans="1:10" x14ac:dyDescent="0.2">
      <c r="A27" s="20"/>
      <c r="B27" s="21"/>
      <c r="C27" s="22">
        <v>48</v>
      </c>
      <c r="D27" s="50"/>
      <c r="E27" s="42">
        <f t="shared" si="0"/>
        <v>29.497560140704845</v>
      </c>
      <c r="F27" s="49"/>
      <c r="G27" s="40">
        <v>24912</v>
      </c>
      <c r="H27" s="41">
        <v>59</v>
      </c>
      <c r="I27" s="85">
        <f t="shared" si="1"/>
        <v>13720.350636384223</v>
      </c>
      <c r="J27" s="25">
        <f t="shared" si="2"/>
        <v>10134.533113044674</v>
      </c>
    </row>
    <row r="28" spans="1:10" x14ac:dyDescent="0.2">
      <c r="A28" s="20"/>
      <c r="B28" s="21"/>
      <c r="C28" s="22">
        <v>49</v>
      </c>
      <c r="D28" s="50"/>
      <c r="E28" s="42">
        <f t="shared" si="0"/>
        <v>29.66386316416428</v>
      </c>
      <c r="F28" s="49"/>
      <c r="G28" s="40">
        <v>24912</v>
      </c>
      <c r="H28" s="41">
        <v>59</v>
      </c>
      <c r="I28" s="85">
        <f t="shared" si="1"/>
        <v>13643.761693710203</v>
      </c>
      <c r="J28" s="25">
        <f t="shared" si="2"/>
        <v>10077.716389992731</v>
      </c>
    </row>
    <row r="29" spans="1:10" x14ac:dyDescent="0.2">
      <c r="A29" s="20"/>
      <c r="B29" s="21"/>
      <c r="C29" s="22">
        <v>50</v>
      </c>
      <c r="D29" s="50"/>
      <c r="E29" s="42">
        <f t="shared" si="0"/>
        <v>29.827055724480772</v>
      </c>
      <c r="F29" s="49"/>
      <c r="G29" s="40">
        <v>24912</v>
      </c>
      <c r="H29" s="41">
        <v>59</v>
      </c>
      <c r="I29" s="85">
        <f t="shared" si="1"/>
        <v>13569.435482549294</v>
      </c>
      <c r="J29" s="25">
        <f t="shared" si="2"/>
        <v>10022.578251149327</v>
      </c>
    </row>
    <row r="30" spans="1:10" x14ac:dyDescent="0.2">
      <c r="A30" s="20"/>
      <c r="B30" s="21"/>
      <c r="C30" s="22">
        <v>51</v>
      </c>
      <c r="D30" s="50"/>
      <c r="E30" s="42">
        <f t="shared" si="0"/>
        <v>29.987261020637927</v>
      </c>
      <c r="F30" s="49"/>
      <c r="G30" s="40">
        <v>24912</v>
      </c>
      <c r="H30" s="41">
        <v>59</v>
      </c>
      <c r="I30" s="85">
        <f t="shared" si="1"/>
        <v>13497.256722501674</v>
      </c>
      <c r="J30" s="25">
        <f t="shared" si="2"/>
        <v>9969.0331769300246</v>
      </c>
    </row>
    <row r="31" spans="1:10" x14ac:dyDescent="0.2">
      <c r="A31" s="20"/>
      <c r="B31" s="21"/>
      <c r="C31" s="22">
        <v>52</v>
      </c>
      <c r="D31" s="50"/>
      <c r="E31" s="42">
        <f t="shared" si="0"/>
        <v>30.144595074049963</v>
      </c>
      <c r="F31" s="49"/>
      <c r="G31" s="40">
        <v>24912</v>
      </c>
      <c r="H31" s="41">
        <v>59</v>
      </c>
      <c r="I31" s="85">
        <f t="shared" si="1"/>
        <v>13427.118264985527</v>
      </c>
      <c r="J31" s="25">
        <f t="shared" si="2"/>
        <v>9917.0016802563241</v>
      </c>
    </row>
    <row r="32" spans="1:10" x14ac:dyDescent="0.2">
      <c r="A32" s="20"/>
      <c r="B32" s="21"/>
      <c r="C32" s="22">
        <v>53</v>
      </c>
      <c r="D32" s="50"/>
      <c r="E32" s="42">
        <f t="shared" si="0"/>
        <v>30.299167275510161</v>
      </c>
      <c r="F32" s="49"/>
      <c r="G32" s="40">
        <v>24912</v>
      </c>
      <c r="H32" s="41">
        <v>59</v>
      </c>
      <c r="I32" s="85">
        <f t="shared" si="1"/>
        <v>13358.92036862719</v>
      </c>
      <c r="J32" s="25">
        <f t="shared" si="2"/>
        <v>9866.4097690112685</v>
      </c>
    </row>
    <row r="33" spans="1:10" x14ac:dyDescent="0.2">
      <c r="A33" s="20"/>
      <c r="B33" s="21"/>
      <c r="C33" s="22">
        <v>54</v>
      </c>
      <c r="D33" s="50"/>
      <c r="E33" s="42">
        <f t="shared" si="0"/>
        <v>30.451080881013251</v>
      </c>
      <c r="F33" s="49"/>
      <c r="G33" s="40">
        <v>24912</v>
      </c>
      <c r="H33" s="41">
        <v>59</v>
      </c>
      <c r="I33" s="85">
        <f t="shared" si="1"/>
        <v>13292.570052065459</v>
      </c>
      <c r="J33" s="25">
        <f t="shared" si="2"/>
        <v>9817.1884659239295</v>
      </c>
    </row>
    <row r="34" spans="1:10" x14ac:dyDescent="0.2">
      <c r="A34" s="20"/>
      <c r="B34" s="21"/>
      <c r="C34" s="22">
        <v>55</v>
      </c>
      <c r="D34" s="50"/>
      <c r="E34" s="42">
        <f t="shared" si="0"/>
        <v>30.600433462081465</v>
      </c>
      <c r="F34" s="49"/>
      <c r="G34" s="40">
        <v>24912</v>
      </c>
      <c r="H34" s="41">
        <v>59</v>
      </c>
      <c r="I34" s="85">
        <f t="shared" si="1"/>
        <v>13227.980514584817</v>
      </c>
      <c r="J34" s="25">
        <f t="shared" si="2"/>
        <v>9769.273378772119</v>
      </c>
    </row>
    <row r="35" spans="1:10" x14ac:dyDescent="0.2">
      <c r="A35" s="20"/>
      <c r="B35" s="21"/>
      <c r="C35" s="22">
        <v>56</v>
      </c>
      <c r="D35" s="50"/>
      <c r="E35" s="42">
        <f t="shared" si="0"/>
        <v>30.747317315513808</v>
      </c>
      <c r="F35" s="49"/>
      <c r="G35" s="40">
        <v>24912</v>
      </c>
      <c r="H35" s="41">
        <v>59</v>
      </c>
      <c r="I35" s="85">
        <f t="shared" si="1"/>
        <v>13165.070616335526</v>
      </c>
      <c r="J35" s="25">
        <f t="shared" si="2"/>
        <v>9722.604314788965</v>
      </c>
    </row>
    <row r="36" spans="1:10" x14ac:dyDescent="0.2">
      <c r="A36" s="20"/>
      <c r="B36" s="21"/>
      <c r="C36" s="22">
        <v>57</v>
      </c>
      <c r="D36" s="50"/>
      <c r="E36" s="42">
        <f t="shared" si="0"/>
        <v>30.891819836868347</v>
      </c>
      <c r="F36" s="49"/>
      <c r="G36" s="40">
        <v>24912</v>
      </c>
      <c r="H36" s="41">
        <v>59</v>
      </c>
      <c r="I36" s="85">
        <f t="shared" si="1"/>
        <v>13103.76441103224</v>
      </c>
      <c r="J36" s="25">
        <f t="shared" si="2"/>
        <v>9677.1249340001777</v>
      </c>
    </row>
    <row r="37" spans="1:10" x14ac:dyDescent="0.2">
      <c r="A37" s="20"/>
      <c r="B37" s="21"/>
      <c r="C37" s="22">
        <v>58</v>
      </c>
      <c r="D37" s="50"/>
      <c r="E37" s="42">
        <f t="shared" si="0"/>
        <v>31.034023861462643</v>
      </c>
      <c r="F37" s="49"/>
      <c r="G37" s="40">
        <v>24912</v>
      </c>
      <c r="H37" s="41">
        <v>59</v>
      </c>
      <c r="I37" s="85">
        <f t="shared" si="1"/>
        <v>13043.99072498321</v>
      </c>
      <c r="J37" s="25">
        <f t="shared" si="2"/>
        <v>9632.7824369311638</v>
      </c>
    </row>
    <row r="38" spans="1:10" x14ac:dyDescent="0.2">
      <c r="A38" s="20"/>
      <c r="B38" s="21"/>
      <c r="C38" s="22">
        <v>59</v>
      </c>
      <c r="D38" s="50"/>
      <c r="E38" s="42">
        <f t="shared" si="0"/>
        <v>31.174007976224434</v>
      </c>
      <c r="F38" s="49"/>
      <c r="G38" s="40">
        <v>24912</v>
      </c>
      <c r="H38" s="41">
        <v>59</v>
      </c>
      <c r="I38" s="85">
        <f t="shared" si="1"/>
        <v>12985.682777118014</v>
      </c>
      <c r="J38" s="25">
        <f t="shared" si="2"/>
        <v>9589.5272827284953</v>
      </c>
    </row>
    <row r="39" spans="1:10" x14ac:dyDescent="0.2">
      <c r="A39" s="20"/>
      <c r="B39" s="21"/>
      <c r="C39" s="22">
        <v>60</v>
      </c>
      <c r="D39" s="50"/>
      <c r="E39" s="42">
        <f t="shared" si="0"/>
        <v>31.311846805332422</v>
      </c>
      <c r="F39" s="49"/>
      <c r="G39" s="40">
        <v>24912</v>
      </c>
      <c r="H39" s="41">
        <v>59</v>
      </c>
      <c r="I39" s="85">
        <f t="shared" si="1"/>
        <v>12928.777835377405</v>
      </c>
      <c r="J39" s="25">
        <f t="shared" si="2"/>
        <v>9547.3129342562352</v>
      </c>
    </row>
    <row r="40" spans="1:10" x14ac:dyDescent="0.2">
      <c r="A40" s="20"/>
      <c r="B40" s="21"/>
      <c r="C40" s="22">
        <v>61</v>
      </c>
      <c r="D40" s="50"/>
      <c r="E40" s="42">
        <f t="shared" si="0"/>
        <v>31.447611272247141</v>
      </c>
      <c r="F40" s="49"/>
      <c r="G40" s="40">
        <v>24912</v>
      </c>
      <c r="H40" s="41">
        <v>59</v>
      </c>
      <c r="I40" s="85">
        <f t="shared" si="1"/>
        <v>12873.216905422996</v>
      </c>
      <c r="J40" s="25">
        <f t="shared" si="2"/>
        <v>9506.0956271683935</v>
      </c>
    </row>
    <row r="41" spans="1:10" x14ac:dyDescent="0.2">
      <c r="A41" s="20"/>
      <c r="B41" s="21"/>
      <c r="C41" s="22">
        <v>62</v>
      </c>
      <c r="D41" s="50"/>
      <c r="E41" s="42">
        <f t="shared" si="0"/>
        <v>31.581368840435445</v>
      </c>
      <c r="F41" s="49"/>
      <c r="G41" s="40">
        <v>24912</v>
      </c>
      <c r="H41" s="41">
        <v>59</v>
      </c>
      <c r="I41" s="85">
        <f t="shared" si="1"/>
        <v>12818.944448134434</v>
      </c>
      <c r="J41" s="25">
        <f t="shared" si="2"/>
        <v>9465.8341603371173</v>
      </c>
    </row>
    <row r="42" spans="1:10" x14ac:dyDescent="0.2">
      <c r="A42" s="20"/>
      <c r="B42" s="21"/>
      <c r="C42" s="22">
        <v>63</v>
      </c>
      <c r="D42" s="50"/>
      <c r="E42" s="42">
        <f t="shared" si="0"/>
        <v>31.713183734834548</v>
      </c>
      <c r="F42" s="49"/>
      <c r="G42" s="40">
        <v>24912</v>
      </c>
      <c r="H42" s="41">
        <v>59</v>
      </c>
      <c r="I42" s="85">
        <f t="shared" si="1"/>
        <v>12765.908122799434</v>
      </c>
      <c r="J42" s="25">
        <f t="shared" si="2"/>
        <v>9426.4897053408258</v>
      </c>
    </row>
    <row r="43" spans="1:10" x14ac:dyDescent="0.2">
      <c r="A43" s="20"/>
      <c r="B43" s="21"/>
      <c r="C43" s="22">
        <v>64</v>
      </c>
      <c r="D43" s="50"/>
      <c r="E43" s="42">
        <f t="shared" si="0"/>
        <v>31.843117145875667</v>
      </c>
      <c r="F43" s="49"/>
      <c r="G43" s="40">
        <v>24912</v>
      </c>
      <c r="H43" s="41">
        <v>59</v>
      </c>
      <c r="I43" s="85">
        <f t="shared" si="1"/>
        <v>12714.058553279659</v>
      </c>
      <c r="J43" s="25">
        <f t="shared" si="2"/>
        <v>9388.0256329967797</v>
      </c>
    </row>
    <row r="44" spans="1:10" x14ac:dyDescent="0.2">
      <c r="A44" s="20"/>
      <c r="B44" s="21"/>
      <c r="C44" s="22">
        <v>65</v>
      </c>
      <c r="D44" s="50"/>
      <c r="E44" s="42">
        <f t="shared" si="0"/>
        <v>31.971227417689889</v>
      </c>
      <c r="F44" s="49"/>
      <c r="G44" s="40">
        <v>24912</v>
      </c>
      <c r="H44" s="41">
        <v>59</v>
      </c>
      <c r="I44" s="85">
        <f t="shared" si="1"/>
        <v>12663.349114761559</v>
      </c>
      <c r="J44" s="25">
        <f t="shared" si="2"/>
        <v>9350.4073551643596</v>
      </c>
    </row>
    <row r="45" spans="1:10" x14ac:dyDescent="0.2">
      <c r="A45" s="20"/>
      <c r="B45" s="21"/>
      <c r="C45" s="22">
        <v>66</v>
      </c>
      <c r="D45" s="50"/>
      <c r="E45" s="42">
        <f t="shared" si="0"/>
        <v>32.097570221945453</v>
      </c>
      <c r="F45" s="49"/>
      <c r="G45" s="40">
        <v>24912</v>
      </c>
      <c r="H45" s="41">
        <v>59</v>
      </c>
      <c r="I45" s="85">
        <f t="shared" si="1"/>
        <v>12613.735738983778</v>
      </c>
      <c r="J45" s="25">
        <f t="shared" si="2"/>
        <v>9313.6021802550276</v>
      </c>
    </row>
    <row r="46" spans="1:10" x14ac:dyDescent="0.2">
      <c r="A46" s="20"/>
      <c r="B46" s="21"/>
      <c r="C46" s="22">
        <v>67</v>
      </c>
      <c r="D46" s="50"/>
      <c r="E46" s="42">
        <f t="shared" si="0"/>
        <v>32.222198718613036</v>
      </c>
      <c r="F46" s="49"/>
      <c r="G46" s="40">
        <v>24912</v>
      </c>
      <c r="H46" s="41">
        <v>59</v>
      </c>
      <c r="I46" s="85">
        <f t="shared" si="1"/>
        <v>12565.17673607798</v>
      </c>
      <c r="J46" s="25">
        <f t="shared" si="2"/>
        <v>9277.5791810667488</v>
      </c>
    </row>
    <row r="47" spans="1:10" x14ac:dyDescent="0.2">
      <c r="A47" s="20"/>
      <c r="B47" s="21"/>
      <c r="C47" s="22">
        <v>68</v>
      </c>
      <c r="D47" s="50"/>
      <c r="E47" s="42">
        <f t="shared" si="0"/>
        <v>32.345163704821104</v>
      </c>
      <c r="F47" s="49"/>
      <c r="G47" s="40">
        <v>24912</v>
      </c>
      <c r="H47" s="41">
        <v>59</v>
      </c>
      <c r="I47" s="85">
        <f t="shared" si="1"/>
        <v>12517.632631373441</v>
      </c>
      <c r="J47" s="25">
        <f t="shared" si="2"/>
        <v>9242.3090737191687</v>
      </c>
    </row>
    <row r="48" spans="1:10" x14ac:dyDescent="0.2">
      <c r="A48" s="20"/>
      <c r="B48" s="21"/>
      <c r="C48" s="22">
        <v>69</v>
      </c>
      <c r="D48" s="50"/>
      <c r="E48" s="42">
        <f t="shared" si="0"/>
        <v>32.466513752844726</v>
      </c>
      <c r="F48" s="49"/>
      <c r="G48" s="40">
        <v>24912</v>
      </c>
      <c r="H48" s="41">
        <v>59</v>
      </c>
      <c r="I48" s="85">
        <f t="shared" si="1"/>
        <v>12471.066015701826</v>
      </c>
      <c r="J48" s="25">
        <f t="shared" si="2"/>
        <v>9207.7641066037286</v>
      </c>
    </row>
    <row r="49" spans="1:10" x14ac:dyDescent="0.2">
      <c r="A49" s="20"/>
      <c r="B49" s="21"/>
      <c r="C49" s="22">
        <v>70</v>
      </c>
      <c r="D49" s="50"/>
      <c r="E49" s="42">
        <f t="shared" si="0"/>
        <v>32.586295338166082</v>
      </c>
      <c r="F49" s="49"/>
      <c r="G49" s="40">
        <v>24912</v>
      </c>
      <c r="H49" s="41">
        <v>59</v>
      </c>
      <c r="I49" s="85">
        <f t="shared" si="1"/>
        <v>12425.441407901359</v>
      </c>
      <c r="J49" s="25">
        <f t="shared" si="2"/>
        <v>9173.9179583837958</v>
      </c>
    </row>
    <row r="50" spans="1:10" x14ac:dyDescent="0.2">
      <c r="A50" s="20"/>
      <c r="B50" s="21"/>
      <c r="C50" s="22">
        <v>71</v>
      </c>
      <c r="D50" s="50"/>
      <c r="E50" s="42">
        <f t="shared" si="0"/>
        <v>32.7045529584517</v>
      </c>
      <c r="F50" s="49"/>
      <c r="G50" s="40">
        <v>24912</v>
      </c>
      <c r="H50" s="41">
        <v>59</v>
      </c>
      <c r="I50" s="85">
        <f t="shared" si="1"/>
        <v>12380.725128362001</v>
      </c>
      <c r="J50" s="25">
        <f t="shared" si="2"/>
        <v>9140.7456441854592</v>
      </c>
    </row>
    <row r="51" spans="1:10" x14ac:dyDescent="0.2">
      <c r="A51" s="20"/>
      <c r="B51" s="21"/>
      <c r="C51" s="22">
        <v>72</v>
      </c>
      <c r="D51" s="50"/>
      <c r="E51" s="42">
        <f t="shared" si="0"/>
        <v>32.821329244208769</v>
      </c>
      <c r="F51" s="49"/>
      <c r="G51" s="40">
        <v>24912</v>
      </c>
      <c r="H51" s="41">
        <v>59</v>
      </c>
      <c r="I51" s="85">
        <f t="shared" si="1"/>
        <v>12336.885182578464</v>
      </c>
      <c r="J51" s="25">
        <f t="shared" si="2"/>
        <v>9108.2234292125086</v>
      </c>
    </row>
    <row r="52" spans="1:10" x14ac:dyDescent="0.2">
      <c r="A52" s="20"/>
      <c r="B52" s="21"/>
      <c r="C52" s="22">
        <v>73</v>
      </c>
      <c r="D52" s="50"/>
      <c r="E52" s="42">
        <f t="shared" si="0"/>
        <v>32.936665061809222</v>
      </c>
      <c r="F52" s="49"/>
      <c r="G52" s="40">
        <v>24912</v>
      </c>
      <c r="H52" s="41">
        <v>59</v>
      </c>
      <c r="I52" s="85">
        <f t="shared" si="1"/>
        <v>12293.891153787761</v>
      </c>
      <c r="J52" s="25">
        <f t="shared" si="2"/>
        <v>9076.3287491007104</v>
      </c>
    </row>
    <row r="53" spans="1:10" x14ac:dyDescent="0.2">
      <c r="A53" s="20"/>
      <c r="B53" s="21"/>
      <c r="C53" s="22">
        <v>74</v>
      </c>
      <c r="D53" s="50"/>
      <c r="E53" s="42">
        <f t="shared" si="0"/>
        <v>33.050599609504722</v>
      </c>
      <c r="F53" s="49"/>
      <c r="G53" s="40">
        <v>24912</v>
      </c>
      <c r="H53" s="41">
        <v>59</v>
      </c>
      <c r="I53" s="85">
        <f t="shared" si="1"/>
        <v>12251.714103864902</v>
      </c>
      <c r="J53" s="25">
        <f t="shared" si="2"/>
        <v>9045.0401363982946</v>
      </c>
    </row>
    <row r="54" spans="1:10" x14ac:dyDescent="0.2">
      <c r="A54" s="20"/>
      <c r="B54" s="21"/>
      <c r="C54" s="22">
        <v>75</v>
      </c>
      <c r="D54" s="50"/>
      <c r="E54" s="42">
        <f t="shared" si="0"/>
        <v>33.163170506997041</v>
      </c>
      <c r="F54" s="49"/>
      <c r="G54" s="40">
        <v>24912</v>
      </c>
      <c r="H54" s="41">
        <v>59</v>
      </c>
      <c r="I54" s="85">
        <f t="shared" si="1"/>
        <v>12210.326481736018</v>
      </c>
      <c r="J54" s="25">
        <f t="shared" si="2"/>
        <v>9014.3371526231585</v>
      </c>
    </row>
    <row r="55" spans="1:10" x14ac:dyDescent="0.2">
      <c r="A55" s="20"/>
      <c r="B55" s="21"/>
      <c r="C55" s="22">
        <v>76</v>
      </c>
      <c r="D55" s="50"/>
      <c r="E55" s="42">
        <f t="shared" si="0"/>
        <v>33.274413879076207</v>
      </c>
      <c r="F55" s="49"/>
      <c r="G55" s="40">
        <v>24912</v>
      </c>
      <c r="H55" s="41">
        <v>59</v>
      </c>
      <c r="I55" s="85">
        <f t="shared" si="1"/>
        <v>12169.702038643629</v>
      </c>
      <c r="J55" s="25">
        <f t="shared" si="2"/>
        <v>8984.2003254032843</v>
      </c>
    </row>
    <row r="56" spans="1:10" x14ac:dyDescent="0.2">
      <c r="A56" s="20"/>
      <c r="B56" s="21"/>
      <c r="C56" s="22">
        <v>77</v>
      </c>
      <c r="D56" s="50"/>
      <c r="E56" s="42">
        <f t="shared" si="0"/>
        <v>33.384364433791454</v>
      </c>
      <c r="F56" s="49"/>
      <c r="G56" s="40">
        <v>24912</v>
      </c>
      <c r="H56" s="41">
        <v>59</v>
      </c>
      <c r="I56" s="85">
        <f t="shared" si="1"/>
        <v>12129.815749666022</v>
      </c>
      <c r="J56" s="25">
        <f t="shared" si="2"/>
        <v>8954.6110902566925</v>
      </c>
    </row>
    <row r="57" spans="1:10" x14ac:dyDescent="0.2">
      <c r="A57" s="20"/>
      <c r="B57" s="21"/>
      <c r="C57" s="22">
        <v>78</v>
      </c>
      <c r="D57" s="50"/>
      <c r="E57" s="42">
        <f t="shared" si="0"/>
        <v>33.493055535578577</v>
      </c>
      <c r="F57" s="49"/>
      <c r="G57" s="40">
        <v>24912</v>
      </c>
      <c r="H57" s="41">
        <v>59</v>
      </c>
      <c r="I57" s="85">
        <f t="shared" si="1"/>
        <v>12090.643740951949</v>
      </c>
      <c r="J57" s="25">
        <f t="shared" si="2"/>
        <v>8925.5517366112381</v>
      </c>
    </row>
    <row r="58" spans="1:10" x14ac:dyDescent="0.2">
      <c r="A58" s="20"/>
      <c r="B58" s="21"/>
      <c r="C58" s="22">
        <v>79</v>
      </c>
      <c r="D58" s="50"/>
      <c r="E58" s="42">
        <f t="shared" si="0"/>
        <v>33.60051927372907</v>
      </c>
      <c r="F58" s="49"/>
      <c r="G58" s="40">
        <v>24912</v>
      </c>
      <c r="H58" s="41">
        <v>59</v>
      </c>
      <c r="I58" s="85">
        <f t="shared" si="1"/>
        <v>12052.16322218483</v>
      </c>
      <c r="J58" s="25">
        <f t="shared" si="2"/>
        <v>8897.0053577038798</v>
      </c>
    </row>
    <row r="59" spans="1:10" x14ac:dyDescent="0.2">
      <c r="A59" s="20"/>
      <c r="B59" s="21"/>
      <c r="C59" s="22">
        <v>80</v>
      </c>
      <c r="D59" s="50"/>
      <c r="E59" s="42">
        <f t="shared" si="0"/>
        <v>33.706786526552634</v>
      </c>
      <c r="F59" s="49"/>
      <c r="G59" s="40">
        <v>24912</v>
      </c>
      <c r="H59" s="41">
        <v>59</v>
      </c>
      <c r="I59" s="85">
        <f t="shared" si="1"/>
        <v>12014.352423837674</v>
      </c>
      <c r="J59" s="25">
        <f t="shared" si="2"/>
        <v>8868.9558040338816</v>
      </c>
    </row>
    <row r="60" spans="1:10" x14ac:dyDescent="0.2">
      <c r="A60" s="20"/>
      <c r="B60" s="21"/>
      <c r="C60" s="22">
        <v>81</v>
      </c>
      <c r="D60" s="50"/>
      <c r="E60" s="42">
        <f t="shared" si="0"/>
        <v>33.811887021554206</v>
      </c>
      <c r="F60" s="49"/>
      <c r="G60" s="40">
        <v>24912</v>
      </c>
      <c r="H60" s="41">
        <v>59</v>
      </c>
      <c r="I60" s="85">
        <f t="shared" si="1"/>
        <v>11977.190538821831</v>
      </c>
      <c r="J60" s="25">
        <f t="shared" si="2"/>
        <v>8841.3876400755416</v>
      </c>
    </row>
    <row r="61" spans="1:10" x14ac:dyDescent="0.2">
      <c r="A61" s="20"/>
      <c r="B61" s="21"/>
      <c r="C61" s="22">
        <v>82</v>
      </c>
      <c r="D61" s="50"/>
      <c r="E61" s="42">
        <f t="shared" si="0"/>
        <v>33.915849391918769</v>
      </c>
      <c r="F61" s="49"/>
      <c r="G61" s="40">
        <v>24912</v>
      </c>
      <c r="H61" s="41">
        <v>59</v>
      </c>
      <c r="I61" s="85">
        <f t="shared" si="1"/>
        <v>11940.657668170283</v>
      </c>
      <c r="J61" s="25">
        <f t="shared" si="2"/>
        <v>8814.2861039838881</v>
      </c>
    </row>
    <row r="62" spans="1:10" x14ac:dyDescent="0.2">
      <c r="A62" s="20"/>
      <c r="B62" s="21"/>
      <c r="C62" s="22">
        <v>83</v>
      </c>
      <c r="D62" s="50"/>
      <c r="E62" s="42">
        <f t="shared" si="0"/>
        <v>34.018701229572621</v>
      </c>
      <c r="F62" s="49"/>
      <c r="G62" s="40">
        <v>24912</v>
      </c>
      <c r="H62" s="41">
        <v>59</v>
      </c>
      <c r="I62" s="85">
        <f t="shared" si="1"/>
        <v>11904.734770429466</v>
      </c>
      <c r="J62" s="25">
        <f t="shared" si="2"/>
        <v>8787.6370700515326</v>
      </c>
    </row>
    <row r="63" spans="1:10" x14ac:dyDescent="0.2">
      <c r="A63" s="20"/>
      <c r="B63" s="21"/>
      <c r="C63" s="22">
        <v>84</v>
      </c>
      <c r="D63" s="50"/>
      <c r="E63" s="42">
        <f t="shared" si="0"/>
        <v>34.120469135067111</v>
      </c>
      <c r="F63" s="49"/>
      <c r="G63" s="40">
        <v>24912</v>
      </c>
      <c r="H63" s="41">
        <v>59</v>
      </c>
      <c r="I63" s="85">
        <f t="shared" si="1"/>
        <v>11869.403614463887</v>
      </c>
      <c r="J63" s="25">
        <f t="shared" si="2"/>
        <v>8761.4270136972445</v>
      </c>
    </row>
    <row r="64" spans="1:10" x14ac:dyDescent="0.2">
      <c r="A64" s="20"/>
      <c r="B64" s="21"/>
      <c r="C64" s="22">
        <v>85</v>
      </c>
      <c r="D64" s="50"/>
      <c r="E64" s="42">
        <f t="shared" si="0"/>
        <v>34.221178764510412</v>
      </c>
      <c r="F64" s="49"/>
      <c r="G64" s="40">
        <v>24912</v>
      </c>
      <c r="H64" s="41">
        <v>59</v>
      </c>
      <c r="I64" s="85">
        <f t="shared" si="1"/>
        <v>11834.646735404476</v>
      </c>
      <c r="J64" s="25">
        <f t="shared" si="2"/>
        <v>8735.6429787867019</v>
      </c>
    </row>
    <row r="65" spans="1:10" x14ac:dyDescent="0.2">
      <c r="A65" s="20"/>
      <c r="B65" s="21"/>
      <c r="C65" s="22">
        <v>86</v>
      </c>
      <c r="D65" s="50"/>
      <c r="E65" s="42">
        <f t="shared" si="0"/>
        <v>34.320854873754584</v>
      </c>
      <c r="F65" s="49"/>
      <c r="G65" s="40">
        <v>24912</v>
      </c>
      <c r="H65" s="41">
        <v>59</v>
      </c>
      <c r="I65" s="85">
        <f t="shared" si="1"/>
        <v>11800.447393495995</v>
      </c>
      <c r="J65" s="25">
        <f t="shared" si="2"/>
        <v>8710.272547103852</v>
      </c>
    </row>
    <row r="66" spans="1:10" x14ac:dyDescent="0.2">
      <c r="A66" s="20"/>
      <c r="B66" s="21"/>
      <c r="C66" s="22">
        <v>87</v>
      </c>
      <c r="D66" s="50"/>
      <c r="E66" s="42">
        <f t="shared" si="0"/>
        <v>34.419521360028298</v>
      </c>
      <c r="F66" s="49"/>
      <c r="G66" s="40">
        <v>24912</v>
      </c>
      <c r="H66" s="41">
        <v>59</v>
      </c>
      <c r="I66" s="85">
        <f t="shared" si="1"/>
        <v>11766.789535620339</v>
      </c>
      <c r="J66" s="25">
        <f t="shared" si="2"/>
        <v>8685.3038098073721</v>
      </c>
    </row>
    <row r="67" spans="1:10" x14ac:dyDescent="0.2">
      <c r="A67" s="20"/>
      <c r="B67" s="21"/>
      <c r="C67" s="22">
        <v>88</v>
      </c>
      <c r="D67" s="50"/>
      <c r="E67" s="42">
        <f t="shared" si="0"/>
        <v>34.517201301190362</v>
      </c>
      <c r="F67" s="49"/>
      <c r="G67" s="40">
        <v>24912</v>
      </c>
      <c r="H67" s="41">
        <v>59</v>
      </c>
      <c r="I67" s="85">
        <f t="shared" si="1"/>
        <v>11733.657759292408</v>
      </c>
      <c r="J67" s="25">
        <f t="shared" si="2"/>
        <v>8660.7253407213684</v>
      </c>
    </row>
    <row r="68" spans="1:10" x14ac:dyDescent="0.2">
      <c r="A68" s="20"/>
      <c r="B68" s="21"/>
      <c r="C68" s="22">
        <v>89</v>
      </c>
      <c r="D68" s="50"/>
      <c r="E68" s="42">
        <f t="shared" si="0"/>
        <v>34.613916992765404</v>
      </c>
      <c r="F68" s="49"/>
      <c r="G68" s="40">
        <v>24912</v>
      </c>
      <c r="H68" s="41">
        <v>59</v>
      </c>
      <c r="I68" s="85">
        <f t="shared" si="1"/>
        <v>11701.037278942615</v>
      </c>
      <c r="J68" s="25">
        <f t="shared" si="2"/>
        <v>8636.5261713224136</v>
      </c>
    </row>
    <row r="69" spans="1:10" x14ac:dyDescent="0.2">
      <c r="A69" s="20"/>
      <c r="B69" s="21"/>
      <c r="C69" s="22">
        <v>90</v>
      </c>
      <c r="D69" s="50"/>
      <c r="E69" s="42">
        <f t="shared" si="0"/>
        <v>34.709689982910419</v>
      </c>
      <c r="F69" s="49"/>
      <c r="G69" s="40">
        <v>24912</v>
      </c>
      <c r="H69" s="41">
        <v>59</v>
      </c>
      <c r="I69" s="85">
        <f t="shared" si="1"/>
        <v>11668.913894316214</v>
      </c>
      <c r="J69" s="25">
        <f t="shared" si="2"/>
        <v>8612.6957672968947</v>
      </c>
    </row>
    <row r="70" spans="1:10" x14ac:dyDescent="0.2">
      <c r="A70" s="20"/>
      <c r="B70" s="21"/>
      <c r="C70" s="22">
        <v>91</v>
      </c>
      <c r="D70" s="50"/>
      <c r="E70" s="42">
        <f t="shared" si="0"/>
        <v>34.804541105449267</v>
      </c>
      <c r="F70" s="49"/>
      <c r="G70" s="40">
        <v>24912</v>
      </c>
      <c r="H70" s="41">
        <v>59</v>
      </c>
      <c r="I70" s="85">
        <f t="shared" si="1"/>
        <v>11637.273960834005</v>
      </c>
      <c r="J70" s="25">
        <f t="shared" si="2"/>
        <v>8589.2240065534152</v>
      </c>
    </row>
    <row r="71" spans="1:10" x14ac:dyDescent="0.2">
      <c r="A71" s="20"/>
      <c r="B71" s="21"/>
      <c r="C71" s="22">
        <v>92</v>
      </c>
      <c r="D71" s="50"/>
      <c r="E71" s="42">
        <f t="shared" si="0"/>
        <v>34.898490511101969</v>
      </c>
      <c r="F71" s="49"/>
      <c r="G71" s="40">
        <v>24912</v>
      </c>
      <c r="H71" s="41">
        <v>59</v>
      </c>
      <c r="I71" s="85">
        <f t="shared" si="1"/>
        <v>11606.104361771879</v>
      </c>
      <c r="J71" s="25">
        <f t="shared" si="2"/>
        <v>8566.101158584479</v>
      </c>
    </row>
    <row r="72" spans="1:10" x14ac:dyDescent="0.2">
      <c r="A72" s="20"/>
      <c r="B72" s="21"/>
      <c r="C72" s="22">
        <v>93</v>
      </c>
      <c r="D72" s="50"/>
      <c r="E72" s="42">
        <f t="shared" si="0"/>
        <v>34.99155769702579</v>
      </c>
      <c r="F72" s="49"/>
      <c r="G72" s="40">
        <v>24912</v>
      </c>
      <c r="H72" s="41">
        <v>59</v>
      </c>
      <c r="I72" s="85">
        <f t="shared" si="1"/>
        <v>11575.392482128687</v>
      </c>
      <c r="J72" s="25">
        <f t="shared" si="2"/>
        <v>8543.3178650806276</v>
      </c>
    </row>
    <row r="73" spans="1:10" x14ac:dyDescent="0.2">
      <c r="A73" s="20"/>
      <c r="B73" s="21"/>
      <c r="C73" s="22">
        <v>94</v>
      </c>
      <c r="D73" s="50"/>
      <c r="E73" s="42">
        <f t="shared" si="0"/>
        <v>35.083761534776521</v>
      </c>
      <c r="F73" s="49"/>
      <c r="G73" s="40">
        <v>24912</v>
      </c>
      <c r="H73" s="41">
        <v>59</v>
      </c>
      <c r="I73" s="85">
        <f t="shared" si="1"/>
        <v>11545.126184062463</v>
      </c>
      <c r="J73" s="25">
        <f t="shared" si="2"/>
        <v>8520.8651217080569</v>
      </c>
    </row>
    <row r="74" spans="1:10" x14ac:dyDescent="0.2">
      <c r="A74" s="20"/>
      <c r="B74" s="21"/>
      <c r="C74" s="22">
        <v>95</v>
      </c>
      <c r="D74" s="50"/>
      <c r="E74" s="42">
        <f t="shared" ref="E74:E137" si="3">(5.6*LN(C74)+(C74)/108)/0.75</f>
        <v>35.175120296790205</v>
      </c>
      <c r="F74" s="49"/>
      <c r="G74" s="40">
        <v>24912</v>
      </c>
      <c r="H74" s="41">
        <v>59</v>
      </c>
      <c r="I74" s="85">
        <f t="shared" ref="I74:I137" si="4">12*1.348*(1/E74*G74)+H74</f>
        <v>11515.293783784799</v>
      </c>
      <c r="J74" s="25">
        <f t="shared" ref="J74:J137" si="5">12*(1/E74*G74)</f>
        <v>8498.7342609679508</v>
      </c>
    </row>
    <row r="75" spans="1:10" x14ac:dyDescent="0.2">
      <c r="A75" s="20"/>
      <c r="B75" s="21"/>
      <c r="C75" s="22">
        <v>96</v>
      </c>
      <c r="D75" s="50"/>
      <c r="E75" s="42">
        <f t="shared" si="3"/>
        <v>35.26565168147836</v>
      </c>
      <c r="F75" s="49"/>
      <c r="G75" s="40">
        <v>24912</v>
      </c>
      <c r="H75" s="41">
        <v>59</v>
      </c>
      <c r="I75" s="85">
        <f t="shared" si="4"/>
        <v>11485.884029812065</v>
      </c>
      <c r="J75" s="25">
        <f t="shared" si="5"/>
        <v>8476.9169360623619</v>
      </c>
    </row>
    <row r="76" spans="1:10" x14ac:dyDescent="0.2">
      <c r="A76" s="20"/>
      <c r="B76" s="21"/>
      <c r="C76" s="22">
        <v>97</v>
      </c>
      <c r="D76" s="50"/>
      <c r="E76" s="42">
        <f t="shared" si="3"/>
        <v>35.355372837022792</v>
      </c>
      <c r="F76" s="49"/>
      <c r="G76" s="40">
        <v>24912</v>
      </c>
      <c r="H76" s="41">
        <v>59</v>
      </c>
      <c r="I76" s="85">
        <f t="shared" si="4"/>
        <v>11456.886082480185</v>
      </c>
      <c r="J76" s="25">
        <f t="shared" si="5"/>
        <v>8455.4051056974658</v>
      </c>
    </row>
    <row r="77" spans="1:10" x14ac:dyDescent="0.2">
      <c r="A77" s="20"/>
      <c r="B77" s="21"/>
      <c r="C77" s="22">
        <v>98</v>
      </c>
      <c r="D77" s="50"/>
      <c r="E77" s="42">
        <f t="shared" si="3"/>
        <v>35.44430038395015</v>
      </c>
      <c r="F77" s="49"/>
      <c r="G77" s="40">
        <v>24912</v>
      </c>
      <c r="H77" s="41">
        <v>59</v>
      </c>
      <c r="I77" s="85">
        <f t="shared" si="4"/>
        <v>11428.289494636927</v>
      </c>
      <c r="J77" s="25">
        <f t="shared" si="5"/>
        <v>8434.191019760332</v>
      </c>
    </row>
    <row r="78" spans="1:10" x14ac:dyDescent="0.2">
      <c r="A78" s="20"/>
      <c r="B78" s="21"/>
      <c r="C78" s="22">
        <v>99</v>
      </c>
      <c r="D78" s="50"/>
      <c r="E78" s="42">
        <f t="shared" si="3"/>
        <v>35.532450436560488</v>
      </c>
      <c r="F78" s="49"/>
      <c r="G78" s="40">
        <v>24912</v>
      </c>
      <c r="H78" s="41">
        <v>59</v>
      </c>
      <c r="I78" s="85">
        <f t="shared" si="4"/>
        <v>11400.084193432504</v>
      </c>
      <c r="J78" s="25">
        <f t="shared" si="5"/>
        <v>8413.2672058104617</v>
      </c>
    </row>
    <row r="79" spans="1:10" x14ac:dyDescent="0.2">
      <c r="A79" s="20"/>
      <c r="B79" s="21"/>
      <c r="C79" s="22">
        <v>100</v>
      </c>
      <c r="D79" s="50"/>
      <c r="E79" s="42">
        <f t="shared" si="3"/>
        <v>35.619838623278987</v>
      </c>
      <c r="F79" s="49"/>
      <c r="G79" s="40">
        <v>24912</v>
      </c>
      <c r="H79" s="41">
        <v>59</v>
      </c>
      <c r="I79" s="85">
        <f t="shared" si="4"/>
        <v>11372.26046313525</v>
      </c>
      <c r="J79" s="25">
        <f t="shared" si="5"/>
        <v>8392.6264563317854</v>
      </c>
    </row>
    <row r="80" spans="1:10" x14ac:dyDescent="0.2">
      <c r="A80" s="20"/>
      <c r="B80" s="21"/>
      <c r="C80" s="22">
        <v>101</v>
      </c>
      <c r="D80" s="50"/>
      <c r="E80" s="42">
        <f t="shared" si="3"/>
        <v>35.706480105994984</v>
      </c>
      <c r="F80" s="49"/>
      <c r="G80" s="40">
        <v>24912</v>
      </c>
      <c r="H80" s="41">
        <v>59</v>
      </c>
      <c r="I80" s="85">
        <f t="shared" si="4"/>
        <v>11344.808928904806</v>
      </c>
      <c r="J80" s="25">
        <f t="shared" si="5"/>
        <v>8372.2618166949578</v>
      </c>
    </row>
    <row r="81" spans="1:10" x14ac:dyDescent="0.2">
      <c r="A81" s="20"/>
      <c r="B81" s="21"/>
      <c r="C81" s="22">
        <v>102</v>
      </c>
      <c r="D81" s="50"/>
      <c r="E81" s="42">
        <f t="shared" si="3"/>
        <v>35.792389598448473</v>
      </c>
      <c r="F81" s="49"/>
      <c r="G81" s="40">
        <v>24912</v>
      </c>
      <c r="H81" s="41">
        <v>59</v>
      </c>
      <c r="I81" s="85">
        <f t="shared" si="4"/>
        <v>11317.720541460252</v>
      </c>
      <c r="J81" s="25">
        <f t="shared" si="5"/>
        <v>8352.1665737835683</v>
      </c>
    </row>
    <row r="82" spans="1:10" x14ac:dyDescent="0.2">
      <c r="A82" s="20"/>
      <c r="B82" s="21"/>
      <c r="C82" s="22">
        <v>103</v>
      </c>
      <c r="D82" s="50"/>
      <c r="E82" s="42">
        <f t="shared" si="3"/>
        <v>35.877581383719551</v>
      </c>
      <c r="F82" s="49"/>
      <c r="G82" s="40">
        <v>24912</v>
      </c>
      <c r="H82" s="41">
        <v>59</v>
      </c>
      <c r="I82" s="85">
        <f t="shared" si="4"/>
        <v>11290.986562585342</v>
      </c>
      <c r="J82" s="25">
        <f t="shared" si="5"/>
        <v>8332.3342452413508</v>
      </c>
    </row>
    <row r="83" spans="1:10" x14ac:dyDescent="0.2">
      <c r="A83" s="20"/>
      <c r="B83" s="21"/>
      <c r="C83" s="22">
        <v>104</v>
      </c>
      <c r="D83" s="50"/>
      <c r="E83" s="42">
        <f t="shared" si="3"/>
        <v>35.962069330872858</v>
      </c>
      <c r="F83" s="49"/>
      <c r="G83" s="40">
        <v>24912</v>
      </c>
      <c r="H83" s="41">
        <v>59</v>
      </c>
      <c r="I83" s="85">
        <f t="shared" si="4"/>
        <v>11264.598551417374</v>
      </c>
      <c r="J83" s="25">
        <f t="shared" si="5"/>
        <v>8312.7585693007204</v>
      </c>
    </row>
    <row r="84" spans="1:10" x14ac:dyDescent="0.2">
      <c r="A84" s="20"/>
      <c r="B84" s="21"/>
      <c r="C84" s="22">
        <v>105</v>
      </c>
      <c r="D84" s="50"/>
      <c r="E84" s="42">
        <f t="shared" si="3"/>
        <v>36.045866910805799</v>
      </c>
      <c r="F84" s="49"/>
      <c r="G84" s="40">
        <v>24912</v>
      </c>
      <c r="H84" s="41">
        <v>59</v>
      </c>
      <c r="I84" s="85">
        <f t="shared" si="4"/>
        <v>11238.548351469834</v>
      </c>
      <c r="J84" s="25">
        <f t="shared" si="5"/>
        <v>8293.433495155663</v>
      </c>
    </row>
    <row r="85" spans="1:10" x14ac:dyDescent="0.2">
      <c r="A85" s="32"/>
      <c r="B85" s="33"/>
      <c r="C85" s="22">
        <v>106</v>
      </c>
      <c r="D85" s="51"/>
      <c r="E85" s="42">
        <f t="shared" si="3"/>
        <v>36.128987211345404</v>
      </c>
      <c r="F85" s="49"/>
      <c r="G85" s="40">
        <v>24912</v>
      </c>
      <c r="H85" s="41">
        <v>59</v>
      </c>
      <c r="I85" s="85">
        <f t="shared" si="4"/>
        <v>11212.828078343016</v>
      </c>
      <c r="J85" s="36">
        <f t="shared" si="5"/>
        <v>8274.3531738449656</v>
      </c>
    </row>
    <row r="86" spans="1:10" x14ac:dyDescent="0.2">
      <c r="A86" s="20"/>
      <c r="B86" s="21"/>
      <c r="C86" s="22">
        <v>107</v>
      </c>
      <c r="D86" s="50"/>
      <c r="E86" s="42">
        <f t="shared" si="3"/>
        <v>36.211442951636549</v>
      </c>
      <c r="F86" s="49"/>
      <c r="G86" s="40">
        <v>24912</v>
      </c>
      <c r="H86" s="41">
        <v>59</v>
      </c>
      <c r="I86" s="85">
        <f t="shared" si="4"/>
        <v>11187.430108079629</v>
      </c>
      <c r="J86" s="25">
        <f t="shared" si="5"/>
        <v>8255.5119496139669</v>
      </c>
    </row>
    <row r="87" spans="1:10" x14ac:dyDescent="0.2">
      <c r="A87" s="20"/>
      <c r="B87" s="21"/>
      <c r="C87" s="22">
        <v>108</v>
      </c>
      <c r="D87" s="50"/>
      <c r="E87" s="42">
        <f t="shared" si="3"/>
        <v>36.293246495860842</v>
      </c>
      <c r="F87" s="49"/>
      <c r="G87" s="40">
        <v>24912</v>
      </c>
      <c r="H87" s="41">
        <v>59</v>
      </c>
      <c r="I87" s="85">
        <f t="shared" si="4"/>
        <v>11162.347066125885</v>
      </c>
      <c r="J87" s="25">
        <f t="shared" si="5"/>
        <v>8236.904351725434</v>
      </c>
    </row>
    <row r="88" spans="1:10" x14ac:dyDescent="0.2">
      <c r="A88" s="20"/>
      <c r="B88" s="21"/>
      <c r="C88" s="22">
        <v>109</v>
      </c>
      <c r="D88" s="50"/>
      <c r="E88" s="42">
        <f t="shared" si="3"/>
        <v>36.374409866323283</v>
      </c>
      <c r="F88" s="49"/>
      <c r="G88" s="40">
        <v>24912</v>
      </c>
      <c r="H88" s="41">
        <v>59</v>
      </c>
      <c r="I88" s="85">
        <f t="shared" si="4"/>
        <v>11137.571816861006</v>
      </c>
      <c r="J88" s="25">
        <f t="shared" si="5"/>
        <v>8218.5250866921397</v>
      </c>
    </row>
    <row r="89" spans="1:10" x14ac:dyDescent="0.2">
      <c r="A89" s="20"/>
      <c r="B89" s="21"/>
      <c r="C89" s="22">
        <v>110</v>
      </c>
      <c r="D89" s="50"/>
      <c r="E89" s="42">
        <f t="shared" si="3"/>
        <v>36.454944755941405</v>
      </c>
      <c r="F89" s="49"/>
      <c r="G89" s="40">
        <v>24912</v>
      </c>
      <c r="H89" s="41">
        <v>59</v>
      </c>
      <c r="I89" s="85">
        <f t="shared" si="4"/>
        <v>11113.097453660883</v>
      </c>
      <c r="J89" s="25">
        <f t="shared" si="5"/>
        <v>8200.3690309056983</v>
      </c>
    </row>
    <row r="90" spans="1:10" x14ac:dyDescent="0.2">
      <c r="A90" s="20"/>
      <c r="B90" s="21"/>
      <c r="C90" s="22">
        <v>111</v>
      </c>
      <c r="D90" s="50"/>
      <c r="E90" s="42">
        <f t="shared" si="3"/>
        <v>36.534862540169129</v>
      </c>
      <c r="F90" s="49"/>
      <c r="G90" s="40">
        <v>24912</v>
      </c>
      <c r="H90" s="41">
        <v>59</v>
      </c>
      <c r="I90" s="85">
        <f t="shared" si="4"/>
        <v>11088.917289463945</v>
      </c>
      <c r="J90" s="25">
        <f t="shared" si="5"/>
        <v>8182.4312236379401</v>
      </c>
    </row>
    <row r="91" spans="1:10" x14ac:dyDescent="0.2">
      <c r="A91" s="20"/>
      <c r="B91" s="21"/>
      <c r="C91" s="22">
        <v>112</v>
      </c>
      <c r="D91" s="50"/>
      <c r="E91" s="42">
        <f t="shared" si="3"/>
        <v>36.614174288386089</v>
      </c>
      <c r="F91" s="49"/>
      <c r="G91" s="40">
        <v>24912</v>
      </c>
      <c r="H91" s="41">
        <v>59</v>
      </c>
      <c r="I91" s="85">
        <f t="shared" si="4"/>
        <v>11065.024847809365</v>
      </c>
      <c r="J91" s="25">
        <f t="shared" si="5"/>
        <v>8164.7068603927028</v>
      </c>
    </row>
    <row r="92" spans="1:10" x14ac:dyDescent="0.2">
      <c r="A92" s="20"/>
      <c r="B92" s="21"/>
      <c r="C92" s="22">
        <v>113</v>
      </c>
      <c r="D92" s="50"/>
      <c r="E92" s="42">
        <f t="shared" si="3"/>
        <v>36.692890774780544</v>
      </c>
      <c r="F92" s="49"/>
      <c r="G92" s="40">
        <v>24912</v>
      </c>
      <c r="H92" s="41">
        <v>59</v>
      </c>
      <c r="I92" s="85">
        <f t="shared" si="4"/>
        <v>11041.413854319992</v>
      </c>
      <c r="J92" s="25">
        <f t="shared" si="5"/>
        <v>8147.1912865875302</v>
      </c>
    </row>
    <row r="93" spans="1:10" x14ac:dyDescent="0.2">
      <c r="A93" s="20"/>
      <c r="B93" s="21"/>
      <c r="C93" s="22">
        <v>114</v>
      </c>
      <c r="D93" s="50"/>
      <c r="E93" s="42">
        <f t="shared" si="3"/>
        <v>36.771022488752976</v>
      </c>
      <c r="F93" s="49"/>
      <c r="G93" s="40">
        <v>24912</v>
      </c>
      <c r="H93" s="41">
        <v>59</v>
      </c>
      <c r="I93" s="85">
        <f t="shared" si="4"/>
        <v>11018.078228603979</v>
      </c>
      <c r="J93" s="25">
        <f t="shared" si="5"/>
        <v>8129.8799915459776</v>
      </c>
    </row>
    <row r="94" spans="1:10" x14ac:dyDescent="0.2">
      <c r="A94" s="20"/>
      <c r="B94" s="21"/>
      <c r="C94" s="22">
        <v>115</v>
      </c>
      <c r="D94" s="50"/>
      <c r="E94" s="42">
        <f t="shared" si="3"/>
        <v>36.848579644865346</v>
      </c>
      <c r="F94" s="49"/>
      <c r="G94" s="40">
        <v>24912</v>
      </c>
      <c r="H94" s="41">
        <v>59</v>
      </c>
      <c r="I94" s="85">
        <f t="shared" si="4"/>
        <v>10995.012076551035</v>
      </c>
      <c r="J94" s="25">
        <f t="shared" si="5"/>
        <v>8112.7686027826658</v>
      </c>
    </row>
    <row r="95" spans="1:10" x14ac:dyDescent="0.2">
      <c r="A95" s="20"/>
      <c r="B95" s="21"/>
      <c r="C95" s="22">
        <v>116</v>
      </c>
      <c r="D95" s="50"/>
      <c r="E95" s="42">
        <f t="shared" si="3"/>
        <v>36.925572192359617</v>
      </c>
      <c r="F95" s="49"/>
      <c r="G95" s="40">
        <v>24912</v>
      </c>
      <c r="H95" s="41">
        <v>59</v>
      </c>
      <c r="I95" s="85">
        <f t="shared" si="4"/>
        <v>10972.209683000692</v>
      </c>
      <c r="J95" s="25">
        <f t="shared" si="5"/>
        <v>8095.8528805643109</v>
      </c>
    </row>
    <row r="96" spans="1:10" x14ac:dyDescent="0.2">
      <c r="A96" s="20"/>
      <c r="B96" s="21"/>
      <c r="C96" s="22">
        <v>117</v>
      </c>
      <c r="D96" s="50"/>
      <c r="E96" s="42">
        <f t="shared" si="3"/>
        <v>37.002009824267688</v>
      </c>
      <c r="F96" s="49"/>
      <c r="G96" s="40">
        <v>24912</v>
      </c>
      <c r="H96" s="41">
        <v>59</v>
      </c>
      <c r="I96" s="85">
        <f t="shared" si="4"/>
        <v>10949.66550476155</v>
      </c>
      <c r="J96" s="25">
        <f t="shared" si="5"/>
        <v>8079.1287127311189</v>
      </c>
    </row>
    <row r="97" spans="1:10" x14ac:dyDescent="0.2">
      <c r="A97" s="20"/>
      <c r="B97" s="21"/>
      <c r="C97" s="22">
        <v>118</v>
      </c>
      <c r="D97" s="50"/>
      <c r="E97" s="42">
        <f t="shared" si="3"/>
        <v>37.077901986133753</v>
      </c>
      <c r="F97" s="49"/>
      <c r="G97" s="40">
        <v>24912</v>
      </c>
      <c r="H97" s="41">
        <v>59</v>
      </c>
      <c r="I97" s="85">
        <f t="shared" si="4"/>
        <v>10927.374163961693</v>
      </c>
      <c r="J97" s="25">
        <f t="shared" si="5"/>
        <v>8062.5921097638657</v>
      </c>
    </row>
    <row r="98" spans="1:10" x14ac:dyDescent="0.2">
      <c r="A98" s="20"/>
      <c r="B98" s="21"/>
      <c r="C98" s="22">
        <v>119</v>
      </c>
      <c r="D98" s="50"/>
      <c r="E98" s="42">
        <f t="shared" si="3"/>
        <v>37.15325788436855</v>
      </c>
      <c r="F98" s="49"/>
      <c r="G98" s="40">
        <v>24912</v>
      </c>
      <c r="H98" s="41">
        <v>59</v>
      </c>
      <c r="I98" s="85">
        <f t="shared" si="4"/>
        <v>10905.330441711922</v>
      </c>
      <c r="J98" s="25">
        <f t="shared" si="5"/>
        <v>8046.2392000830268</v>
      </c>
    </row>
    <row r="99" spans="1:10" x14ac:dyDescent="0.2">
      <c r="A99" s="20"/>
      <c r="B99" s="21"/>
      <c r="C99" s="22">
        <v>120</v>
      </c>
      <c r="D99" s="50"/>
      <c r="E99" s="42">
        <f t="shared" si="3"/>
        <v>37.228086494254086</v>
      </c>
      <c r="F99" s="49"/>
      <c r="G99" s="40">
        <v>24912</v>
      </c>
      <c r="H99" s="41">
        <v>59</v>
      </c>
      <c r="I99" s="85">
        <f t="shared" si="4"/>
        <v>10883.529272064437</v>
      </c>
      <c r="J99" s="25">
        <f t="shared" si="5"/>
        <v>8030.0662255670886</v>
      </c>
    </row>
    <row r="100" spans="1:10" x14ac:dyDescent="0.2">
      <c r="A100" s="20"/>
      <c r="B100" s="21"/>
      <c r="C100" s="22">
        <v>121</v>
      </c>
      <c r="D100" s="50"/>
      <c r="E100" s="42">
        <f t="shared" si="3"/>
        <v>37.302396567616164</v>
      </c>
      <c r="F100" s="49"/>
      <c r="G100" s="40">
        <v>24912</v>
      </c>
      <c r="H100" s="41">
        <v>59</v>
      </c>
      <c r="I100" s="85">
        <f t="shared" si="4"/>
        <v>10861.965736250884</v>
      </c>
      <c r="J100" s="25">
        <f t="shared" si="5"/>
        <v>8014.0695372781029</v>
      </c>
    </row>
    <row r="101" spans="1:10" x14ac:dyDescent="0.2">
      <c r="A101" s="20"/>
      <c r="B101" s="21"/>
      <c r="C101" s="22">
        <v>122</v>
      </c>
      <c r="D101" s="50"/>
      <c r="E101" s="42">
        <f t="shared" si="3"/>
        <v>37.376196640181156</v>
      </c>
      <c r="F101" s="49"/>
      <c r="G101" s="40">
        <v>24912</v>
      </c>
      <c r="H101" s="41">
        <v>59</v>
      </c>
      <c r="I101" s="85">
        <f t="shared" si="4"/>
        <v>10840.635057184536</v>
      </c>
      <c r="J101" s="25">
        <f t="shared" si="5"/>
        <v>7998.2455913831855</v>
      </c>
    </row>
    <row r="102" spans="1:10" x14ac:dyDescent="0.2">
      <c r="A102" s="20"/>
      <c r="B102" s="21"/>
      <c r="C102" s="22">
        <v>123</v>
      </c>
      <c r="D102" s="50"/>
      <c r="E102" s="42">
        <f t="shared" si="3"/>
        <v>37.449495038632563</v>
      </c>
      <c r="F102" s="49"/>
      <c r="G102" s="40">
        <v>24912</v>
      </c>
      <c r="H102" s="41">
        <v>59</v>
      </c>
      <c r="I102" s="85">
        <f t="shared" si="4"/>
        <v>10819.532594212367</v>
      </c>
      <c r="J102" s="25">
        <f t="shared" si="5"/>
        <v>7982.5909452613987</v>
      </c>
    </row>
    <row r="103" spans="1:10" x14ac:dyDescent="0.2">
      <c r="A103" s="20"/>
      <c r="B103" s="21"/>
      <c r="C103" s="22">
        <v>124</v>
      </c>
      <c r="D103" s="50"/>
      <c r="E103" s="42">
        <f t="shared" si="3"/>
        <v>37.522299887381806</v>
      </c>
      <c r="F103" s="49"/>
      <c r="G103" s="40">
        <v>24912</v>
      </c>
      <c r="H103" s="41">
        <v>59</v>
      </c>
      <c r="I103" s="85">
        <f t="shared" si="4"/>
        <v>10798.653838103755</v>
      </c>
      <c r="J103" s="25">
        <f t="shared" si="5"/>
        <v>7967.1022537861672</v>
      </c>
    </row>
    <row r="104" spans="1:10" x14ac:dyDescent="0.2">
      <c r="A104" s="20"/>
      <c r="B104" s="21"/>
      <c r="C104" s="22">
        <v>125</v>
      </c>
      <c r="D104" s="50"/>
      <c r="E104" s="42">
        <f t="shared" si="3"/>
        <v>37.594619115067061</v>
      </c>
      <c r="F104" s="49"/>
      <c r="G104" s="40">
        <v>24912</v>
      </c>
      <c r="H104" s="41">
        <v>59</v>
      </c>
      <c r="I104" s="85">
        <f t="shared" si="4"/>
        <v>10777.994406263217</v>
      </c>
      <c r="J104" s="25">
        <f t="shared" si="5"/>
        <v>7951.7762657738986</v>
      </c>
    </row>
    <row r="105" spans="1:10" x14ac:dyDescent="0.2">
      <c r="A105" s="20"/>
      <c r="B105" s="21"/>
      <c r="C105" s="22">
        <v>126</v>
      </c>
      <c r="D105" s="50"/>
      <c r="E105" s="42">
        <f t="shared" si="3"/>
        <v>37.666460460793253</v>
      </c>
      <c r="F105" s="49"/>
      <c r="G105" s="40">
        <v>24912</v>
      </c>
      <c r="H105" s="41">
        <v>59</v>
      </c>
      <c r="I105" s="85">
        <f t="shared" si="4"/>
        <v>10757.550038155441</v>
      </c>
      <c r="J105" s="25">
        <f t="shared" si="5"/>
        <v>7936.6098205900889</v>
      </c>
    </row>
    <row r="106" spans="1:10" x14ac:dyDescent="0.2">
      <c r="A106" s="20"/>
      <c r="B106" s="21"/>
      <c r="C106" s="22">
        <v>127</v>
      </c>
      <c r="D106" s="50"/>
      <c r="E106" s="42">
        <f t="shared" si="3"/>
        <v>37.737831480125386</v>
      </c>
      <c r="F106" s="49"/>
      <c r="G106" s="40">
        <v>24912</v>
      </c>
      <c r="H106" s="41">
        <v>59</v>
      </c>
      <c r="I106" s="85">
        <f t="shared" si="4"/>
        <v>10737.316590931503</v>
      </c>
      <c r="J106" s="25">
        <f t="shared" si="5"/>
        <v>7921.5998449046747</v>
      </c>
    </row>
    <row r="107" spans="1:10" x14ac:dyDescent="0.2">
      <c r="A107" s="20"/>
      <c r="B107" s="21"/>
      <c r="C107" s="22">
        <v>128</v>
      </c>
      <c r="D107" s="50"/>
      <c r="E107" s="42">
        <f t="shared" si="3"/>
        <v>37.808739550846717</v>
      </c>
      <c r="F107" s="49"/>
      <c r="G107" s="40">
        <v>24912</v>
      </c>
      <c r="H107" s="41">
        <v>59</v>
      </c>
      <c r="I107" s="85">
        <f t="shared" si="4"/>
        <v>10717.290035245978</v>
      </c>
      <c r="J107" s="25">
        <f t="shared" si="5"/>
        <v>7906.7433495890036</v>
      </c>
    </row>
    <row r="108" spans="1:10" x14ac:dyDescent="0.2">
      <c r="A108" s="20"/>
      <c r="B108" s="21"/>
      <c r="C108" s="22">
        <v>129</v>
      </c>
      <c r="D108" s="50"/>
      <c r="E108" s="42">
        <f t="shared" si="3"/>
        <v>37.879191878493074</v>
      </c>
      <c r="F108" s="49"/>
      <c r="G108" s="40">
        <v>24912</v>
      </c>
      <c r="H108" s="41">
        <v>59</v>
      </c>
      <c r="I108" s="85">
        <f t="shared" si="4"/>
        <v>10697.466451255017</v>
      </c>
      <c r="J108" s="25">
        <f t="shared" si="5"/>
        <v>7892.0374267470434</v>
      </c>
    </row>
    <row r="109" spans="1:10" x14ac:dyDescent="0.2">
      <c r="A109" s="20"/>
      <c r="B109" s="21"/>
      <c r="C109" s="22">
        <v>130</v>
      </c>
      <c r="D109" s="50"/>
      <c r="E109" s="42">
        <f t="shared" si="3"/>
        <v>37.94919550167328</v>
      </c>
      <c r="F109" s="49"/>
      <c r="G109" s="40">
        <v>24912</v>
      </c>
      <c r="H109" s="41">
        <v>59</v>
      </c>
      <c r="I109" s="85">
        <f t="shared" si="4"/>
        <v>10677.842024786316</v>
      </c>
      <c r="J109" s="25">
        <f t="shared" si="5"/>
        <v>7877.4792468741207</v>
      </c>
    </row>
    <row r="110" spans="1:10" x14ac:dyDescent="0.2">
      <c r="A110" s="20"/>
      <c r="B110" s="21"/>
      <c r="C110" s="22">
        <v>131</v>
      </c>
      <c r="D110" s="50"/>
      <c r="E110" s="42">
        <f t="shared" si="3"/>
        <v>38.018757297185878</v>
      </c>
      <c r="F110" s="49"/>
      <c r="G110" s="40">
        <v>24912</v>
      </c>
      <c r="H110" s="41">
        <v>59</v>
      </c>
      <c r="I110" s="85">
        <f t="shared" si="4"/>
        <v>10658.413043672212</v>
      </c>
      <c r="J110" s="25">
        <f t="shared" si="5"/>
        <v>7863.0660561366549</v>
      </c>
    </row>
    <row r="111" spans="1:10" x14ac:dyDescent="0.2">
      <c r="A111" s="20"/>
      <c r="B111" s="21"/>
      <c r="C111" s="22">
        <v>132</v>
      </c>
      <c r="D111" s="50"/>
      <c r="E111" s="42">
        <f t="shared" si="3"/>
        <v>38.087883984941193</v>
      </c>
      <c r="F111" s="49"/>
      <c r="G111" s="40">
        <v>24912</v>
      </c>
      <c r="H111" s="41">
        <v>59</v>
      </c>
      <c r="I111" s="85">
        <f t="shared" si="4"/>
        <v>10639.17589423778</v>
      </c>
      <c r="J111" s="25">
        <f t="shared" si="5"/>
        <v>7848.7951737668991</v>
      </c>
    </row>
    <row r="112" spans="1:10" x14ac:dyDescent="0.2">
      <c r="A112" s="20"/>
      <c r="B112" s="21"/>
      <c r="C112" s="22">
        <v>133</v>
      </c>
      <c r="D112" s="50"/>
      <c r="E112" s="42">
        <f t="shared" si="3"/>
        <v>38.156582132697736</v>
      </c>
      <c r="F112" s="49"/>
      <c r="G112" s="40">
        <v>24912</v>
      </c>
      <c r="H112" s="41">
        <v>59</v>
      </c>
      <c r="I112" s="85">
        <f t="shared" si="4"/>
        <v>10620.127057936228</v>
      </c>
      <c r="J112" s="25">
        <f t="shared" si="5"/>
        <v>7834.6639895669341</v>
      </c>
    </row>
    <row r="113" spans="1:10" x14ac:dyDescent="0.2">
      <c r="A113" s="20"/>
      <c r="B113" s="21"/>
      <c r="C113" s="22">
        <v>134</v>
      </c>
      <c r="D113" s="50"/>
      <c r="E113" s="42">
        <f t="shared" si="3"/>
        <v>38.224858160621118</v>
      </c>
      <c r="F113" s="49"/>
      <c r="G113" s="40">
        <v>24912</v>
      </c>
      <c r="H113" s="41">
        <v>59</v>
      </c>
      <c r="I113" s="85">
        <f t="shared" si="4"/>
        <v>10601.2631081243</v>
      </c>
      <c r="J113" s="25">
        <f t="shared" si="5"/>
        <v>7820.6699615165417</v>
      </c>
    </row>
    <row r="114" spans="1:10" x14ac:dyDescent="0.2">
      <c r="A114" s="20"/>
      <c r="B114" s="21"/>
      <c r="C114" s="22">
        <v>135</v>
      </c>
      <c r="D114" s="50"/>
      <c r="E114" s="42">
        <f t="shared" si="3"/>
        <v>38.292718345673606</v>
      </c>
      <c r="F114" s="49"/>
      <c r="G114" s="40">
        <v>24912</v>
      </c>
      <c r="H114" s="41">
        <v>59</v>
      </c>
      <c r="I114" s="85">
        <f t="shared" si="4"/>
        <v>10582.580706970866</v>
      </c>
      <c r="J114" s="25">
        <f t="shared" si="5"/>
        <v>7806.8106134798691</v>
      </c>
    </row>
    <row r="115" spans="1:10" x14ac:dyDescent="0.2">
      <c r="A115" s="20"/>
      <c r="B115" s="21"/>
      <c r="C115" s="22">
        <v>136</v>
      </c>
      <c r="D115" s="50"/>
      <c r="E115" s="42">
        <f t="shared" si="3"/>
        <v>38.360168825841534</v>
      </c>
      <c r="F115" s="49"/>
      <c r="G115" s="40">
        <v>24912</v>
      </c>
      <c r="H115" s="41">
        <v>59</v>
      </c>
      <c r="I115" s="85">
        <f t="shared" si="4"/>
        <v>10564.07660249224</v>
      </c>
      <c r="J115" s="25">
        <f t="shared" si="5"/>
        <v>7793.0835330061109</v>
      </c>
    </row>
    <row r="116" spans="1:10" x14ac:dyDescent="0.2">
      <c r="A116" s="20"/>
      <c r="B116" s="21"/>
      <c r="C116" s="22">
        <v>137</v>
      </c>
      <c r="D116" s="50"/>
      <c r="E116" s="42">
        <f t="shared" si="3"/>
        <v>38.427215604208023</v>
      </c>
      <c r="F116" s="49"/>
      <c r="G116" s="40">
        <v>24912</v>
      </c>
      <c r="H116" s="41">
        <v>59</v>
      </c>
      <c r="I116" s="85">
        <f t="shared" si="4"/>
        <v>10545.747625708056</v>
      </c>
      <c r="J116" s="25">
        <f t="shared" si="5"/>
        <v>7779.486369219625</v>
      </c>
    </row>
    <row r="117" spans="1:10" x14ac:dyDescent="0.2">
      <c r="A117" s="20"/>
      <c r="B117" s="21"/>
      <c r="C117" s="22">
        <v>138</v>
      </c>
      <c r="D117" s="50"/>
      <c r="E117" s="42">
        <f t="shared" si="3"/>
        <v>38.493864552877504</v>
      </c>
      <c r="F117" s="49"/>
      <c r="G117" s="40">
        <v>24912</v>
      </c>
      <c r="H117" s="41">
        <v>59</v>
      </c>
      <c r="I117" s="85">
        <f t="shared" si="4"/>
        <v>10527.590687912019</v>
      </c>
      <c r="J117" s="25">
        <f t="shared" si="5"/>
        <v>7766.0168307952663</v>
      </c>
    </row>
    <row r="118" spans="1:10" x14ac:dyDescent="0.2">
      <c r="A118" s="20"/>
      <c r="B118" s="21"/>
      <c r="C118" s="22">
        <v>139</v>
      </c>
      <c r="D118" s="50"/>
      <c r="E118" s="42">
        <f t="shared" si="3"/>
        <v>38.560121416758541</v>
      </c>
      <c r="F118" s="49"/>
      <c r="G118" s="40">
        <v>24912</v>
      </c>
      <c r="H118" s="41">
        <v>59</v>
      </c>
      <c r="I118" s="85">
        <f t="shared" si="4"/>
        <v>10509.60277805202</v>
      </c>
      <c r="J118" s="25">
        <f t="shared" si="5"/>
        <v>7752.6726840148513</v>
      </c>
    </row>
    <row r="119" spans="1:10" x14ac:dyDescent="0.2">
      <c r="A119" s="20"/>
      <c r="B119" s="21"/>
      <c r="C119" s="22">
        <v>140</v>
      </c>
      <c r="D119" s="50"/>
      <c r="E119" s="42">
        <f t="shared" si="3"/>
        <v>38.625991817211194</v>
      </c>
      <c r="F119" s="49"/>
      <c r="G119" s="40">
        <v>24912</v>
      </c>
      <c r="H119" s="41">
        <v>59</v>
      </c>
      <c r="I119" s="85">
        <f t="shared" si="4"/>
        <v>10491.78096021445</v>
      </c>
      <c r="J119" s="25">
        <f t="shared" si="5"/>
        <v>7739.4517509009265</v>
      </c>
    </row>
    <row r="120" spans="1:10" x14ac:dyDescent="0.2">
      <c r="A120" s="20"/>
      <c r="B120" s="21"/>
      <c r="C120" s="22">
        <v>141</v>
      </c>
      <c r="D120" s="50"/>
      <c r="E120" s="42">
        <f t="shared" si="3"/>
        <v>38.691481255564398</v>
      </c>
      <c r="F120" s="49"/>
      <c r="G120" s="40">
        <v>24912</v>
      </c>
      <c r="H120" s="41">
        <v>59</v>
      </c>
      <c r="I120" s="85">
        <f t="shared" si="4"/>
        <v>10474.122371207905</v>
      </c>
      <c r="J120" s="25">
        <f t="shared" si="5"/>
        <v>7726.3519074242595</v>
      </c>
    </row>
    <row r="121" spans="1:10" x14ac:dyDescent="0.2">
      <c r="A121" s="20"/>
      <c r="B121" s="21"/>
      <c r="C121" s="22">
        <v>142</v>
      </c>
      <c r="D121" s="50"/>
      <c r="E121" s="42">
        <f t="shared" si="3"/>
        <v>38.756595116509168</v>
      </c>
      <c r="F121" s="49"/>
      <c r="G121" s="40">
        <v>24912</v>
      </c>
      <c r="H121" s="41">
        <v>59</v>
      </c>
      <c r="I121" s="85">
        <f t="shared" si="4"/>
        <v>10456.624218241604</v>
      </c>
      <c r="J121" s="25">
        <f t="shared" si="5"/>
        <v>7713.3710817816045</v>
      </c>
    </row>
    <row r="122" spans="1:10" x14ac:dyDescent="0.2">
      <c r="A122" s="20"/>
      <c r="B122" s="21"/>
      <c r="C122" s="22">
        <v>143</v>
      </c>
      <c r="D122" s="50"/>
      <c r="E122" s="42">
        <f t="shared" si="3"/>
        <v>38.821338671372736</v>
      </c>
      <c r="F122" s="49"/>
      <c r="G122" s="40">
        <v>24912</v>
      </c>
      <c r="H122" s="41">
        <v>59</v>
      </c>
      <c r="I122" s="85">
        <f t="shared" si="4"/>
        <v>10439.283776694159</v>
      </c>
      <c r="J122" s="25">
        <f t="shared" si="5"/>
        <v>7700.5072527404736</v>
      </c>
    </row>
    <row r="123" spans="1:10" x14ac:dyDescent="0.2">
      <c r="A123" s="20"/>
      <c r="B123" s="21"/>
      <c r="C123" s="22">
        <v>144</v>
      </c>
      <c r="D123" s="50"/>
      <c r="E123" s="42">
        <f t="shared" si="3"/>
        <v>38.885717081278578</v>
      </c>
      <c r="F123" s="49"/>
      <c r="G123" s="40">
        <v>24912</v>
      </c>
      <c r="H123" s="41">
        <v>59</v>
      </c>
      <c r="I123" s="85">
        <f t="shared" si="4"/>
        <v>10422.098387968574</v>
      </c>
      <c r="J123" s="25">
        <f t="shared" si="5"/>
        <v>7687.7584480479018</v>
      </c>
    </row>
    <row r="124" spans="1:10" x14ac:dyDescent="0.2">
      <c r="A124" s="20"/>
      <c r="B124" s="21"/>
      <c r="C124" s="22">
        <v>145</v>
      </c>
      <c r="D124" s="50"/>
      <c r="E124" s="42">
        <f t="shared" si="3"/>
        <v>38.949735400197078</v>
      </c>
      <c r="F124" s="49"/>
      <c r="G124" s="40">
        <v>24912</v>
      </c>
      <c r="H124" s="41">
        <v>59</v>
      </c>
      <c r="I124" s="85">
        <f t="shared" si="4"/>
        <v>10405.065457429553</v>
      </c>
      <c r="J124" s="25">
        <f t="shared" si="5"/>
        <v>7675.1227429002611</v>
      </c>
    </row>
    <row r="125" spans="1:10" x14ac:dyDescent="0.2">
      <c r="A125" s="20"/>
      <c r="B125" s="21"/>
      <c r="C125" s="22">
        <v>146</v>
      </c>
      <c r="D125" s="50"/>
      <c r="E125" s="42">
        <f t="shared" si="3"/>
        <v>39.01339857789138</v>
      </c>
      <c r="F125" s="49"/>
      <c r="G125" s="40">
        <v>24912</v>
      </c>
      <c r="H125" s="41">
        <v>59</v>
      </c>
      <c r="I125" s="85">
        <f t="shared" si="4"/>
        <v>10388.182452419411</v>
      </c>
      <c r="J125" s="25">
        <f t="shared" si="5"/>
        <v>7662.598258471372</v>
      </c>
    </row>
    <row r="126" spans="1:10" x14ac:dyDescent="0.2">
      <c r="A126" s="20"/>
      <c r="B126" s="21"/>
      <c r="C126" s="22">
        <v>147</v>
      </c>
      <c r="D126" s="50"/>
      <c r="E126" s="42">
        <f t="shared" si="3"/>
        <v>39.076711462762709</v>
      </c>
      <c r="F126" s="49"/>
      <c r="G126" s="40">
        <v>24912</v>
      </c>
      <c r="H126" s="41">
        <v>59</v>
      </c>
      <c r="I126" s="85">
        <f t="shared" si="4"/>
        <v>10371.446900349012</v>
      </c>
      <c r="J126" s="25">
        <f t="shared" si="5"/>
        <v>7650.183160496299</v>
      </c>
    </row>
    <row r="127" spans="1:10" x14ac:dyDescent="0.2">
      <c r="A127" s="20"/>
      <c r="B127" s="21"/>
      <c r="C127" s="22">
        <v>148</v>
      </c>
      <c r="D127" s="50"/>
      <c r="E127" s="42">
        <f t="shared" si="3"/>
        <v>39.139678804599214</v>
      </c>
      <c r="F127" s="49"/>
      <c r="G127" s="40">
        <v>24912</v>
      </c>
      <c r="H127" s="41">
        <v>59</v>
      </c>
      <c r="I127" s="85">
        <f t="shared" si="4"/>
        <v>10354.856386860465</v>
      </c>
      <c r="J127" s="25">
        <f t="shared" si="5"/>
        <v>7637.8756579083565</v>
      </c>
    </row>
    <row r="128" spans="1:10" x14ac:dyDescent="0.2">
      <c r="A128" s="20"/>
      <c r="B128" s="21"/>
      <c r="C128" s="22">
        <v>149</v>
      </c>
      <c r="D128" s="50"/>
      <c r="E128" s="42">
        <f t="shared" si="3"/>
        <v>39.202305257232261</v>
      </c>
      <c r="F128" s="49"/>
      <c r="G128" s="40">
        <v>24912</v>
      </c>
      <c r="H128" s="41">
        <v>59</v>
      </c>
      <c r="I128" s="85">
        <f t="shared" si="4"/>
        <v>10338.408554058353</v>
      </c>
      <c r="J128" s="25">
        <f t="shared" si="5"/>
        <v>7625.6740015269661</v>
      </c>
    </row>
    <row r="129" spans="1:10" x14ac:dyDescent="0.2">
      <c r="A129" s="20"/>
      <c r="B129" s="21"/>
      <c r="C129" s="22">
        <v>150</v>
      </c>
      <c r="D129" s="50"/>
      <c r="E129" s="42">
        <f t="shared" si="3"/>
        <v>39.264595381103895</v>
      </c>
      <c r="F129" s="49"/>
      <c r="G129" s="40">
        <v>24912</v>
      </c>
      <c r="H129" s="41">
        <v>59</v>
      </c>
      <c r="I129" s="85">
        <f t="shared" si="4"/>
        <v>10322.101098806501</v>
      </c>
      <c r="J129" s="25">
        <f t="shared" si="5"/>
        <v>7613.5764827941393</v>
      </c>
    </row>
    <row r="130" spans="1:10" x14ac:dyDescent="0.2">
      <c r="A130" s="20"/>
      <c r="B130" s="21"/>
      <c r="C130" s="22">
        <v>151</v>
      </c>
      <c r="D130" s="50"/>
      <c r="E130" s="42">
        <f t="shared" si="3"/>
        <v>39.326553645748966</v>
      </c>
      <c r="F130" s="49"/>
      <c r="G130" s="40">
        <v>24912</v>
      </c>
      <c r="H130" s="41">
        <v>59</v>
      </c>
      <c r="I130" s="85">
        <f t="shared" si="4"/>
        <v>10305.931771087449</v>
      </c>
      <c r="J130" s="25">
        <f t="shared" si="5"/>
        <v>7601.5814325574547</v>
      </c>
    </row>
    <row r="131" spans="1:10" x14ac:dyDescent="0.2">
      <c r="A131" s="20"/>
      <c r="B131" s="21"/>
      <c r="C131" s="22">
        <v>152</v>
      </c>
      <c r="D131" s="50"/>
      <c r="E131" s="42">
        <f t="shared" si="3"/>
        <v>39.388184432195409</v>
      </c>
      <c r="F131" s="49"/>
      <c r="G131" s="40">
        <v>24912</v>
      </c>
      <c r="H131" s="41">
        <v>59</v>
      </c>
      <c r="I131" s="85">
        <f t="shared" si="4"/>
        <v>10289.89837242186</v>
      </c>
      <c r="J131" s="25">
        <f t="shared" si="5"/>
        <v>7589.6872198975207</v>
      </c>
    </row>
    <row r="132" spans="1:10" x14ac:dyDescent="0.2">
      <c r="A132" s="20"/>
      <c r="B132" s="21"/>
      <c r="C132" s="22">
        <v>153</v>
      </c>
      <c r="D132" s="50"/>
      <c r="E132" s="42">
        <f t="shared" si="3"/>
        <v>39.449492035285736</v>
      </c>
      <c r="F132" s="49"/>
      <c r="G132" s="40">
        <v>24912</v>
      </c>
      <c r="H132" s="41">
        <v>59</v>
      </c>
      <c r="I132" s="85">
        <f t="shared" si="4"/>
        <v>10273.998754345335</v>
      </c>
      <c r="J132" s="25">
        <f t="shared" si="5"/>
        <v>7577.8922509980221</v>
      </c>
    </row>
    <row r="133" spans="1:10" x14ac:dyDescent="0.2">
      <c r="A133" s="20"/>
      <c r="B133" s="21"/>
      <c r="C133" s="22">
        <v>154</v>
      </c>
      <c r="D133" s="50"/>
      <c r="E133" s="42">
        <f t="shared" si="3"/>
        <v>39.510480665923005</v>
      </c>
      <c r="F133" s="49"/>
      <c r="G133" s="40">
        <v>24912</v>
      </c>
      <c r="H133" s="41">
        <v>59</v>
      </c>
      <c r="I133" s="85">
        <f t="shared" si="4"/>
        <v>10258.230816940153</v>
      </c>
      <c r="J133" s="25">
        <f t="shared" si="5"/>
        <v>7566.1949680564921</v>
      </c>
    </row>
    <row r="134" spans="1:10" x14ac:dyDescent="0.2">
      <c r="A134" s="20"/>
      <c r="B134" s="21"/>
      <c r="C134" s="22">
        <v>155</v>
      </c>
      <c r="D134" s="50"/>
      <c r="E134" s="42">
        <f t="shared" si="3"/>
        <v>39.571154453243956</v>
      </c>
      <c r="F134" s="49"/>
      <c r="G134" s="40">
        <v>24912</v>
      </c>
      <c r="H134" s="41">
        <v>59</v>
      </c>
      <c r="I134" s="85">
        <f t="shared" si="4"/>
        <v>10242.592507419629</v>
      </c>
      <c r="J134" s="25">
        <f t="shared" si="5"/>
        <v>7554.5938482341444</v>
      </c>
    </row>
    <row r="135" spans="1:10" x14ac:dyDescent="0.2">
      <c r="A135" s="20"/>
      <c r="B135" s="21"/>
      <c r="C135" s="22">
        <v>156</v>
      </c>
      <c r="D135" s="50"/>
      <c r="E135" s="42">
        <f t="shared" si="3"/>
        <v>39.631517446722462</v>
      </c>
      <c r="F135" s="49"/>
      <c r="G135" s="40">
        <v>24912</v>
      </c>
      <c r="H135" s="41">
        <v>59</v>
      </c>
      <c r="I135" s="85">
        <f t="shared" si="4"/>
        <v>10227.081818762817</v>
      </c>
      <c r="J135" s="25">
        <f t="shared" si="5"/>
        <v>7543.0874026430383</v>
      </c>
    </row>
    <row r="136" spans="1:10" x14ac:dyDescent="0.2">
      <c r="A136" s="20"/>
      <c r="B136" s="21"/>
      <c r="C136" s="22">
        <v>157</v>
      </c>
      <c r="D136" s="50"/>
      <c r="E136" s="42">
        <f t="shared" si="3"/>
        <v>39.691573618205631</v>
      </c>
      <c r="F136" s="49"/>
      <c r="G136" s="40">
        <v>24912</v>
      </c>
      <c r="H136" s="41">
        <v>59</v>
      </c>
      <c r="I136" s="85">
        <f t="shared" si="4"/>
        <v>10211.696788397521</v>
      </c>
      <c r="J136" s="25">
        <f t="shared" si="5"/>
        <v>7531.6741753690803</v>
      </c>
    </row>
    <row r="137" spans="1:10" x14ac:dyDescent="0.2">
      <c r="A137" s="20"/>
      <c r="B137" s="21"/>
      <c r="C137" s="22">
        <v>158</v>
      </c>
      <c r="D137" s="50"/>
      <c r="E137" s="42">
        <f t="shared" si="3"/>
        <v>39.751326863885303</v>
      </c>
      <c r="F137" s="49"/>
      <c r="G137" s="40">
        <v>24912</v>
      </c>
      <c r="H137" s="41">
        <v>59</v>
      </c>
      <c r="I137" s="85">
        <f t="shared" si="4"/>
        <v>10196.435496929549</v>
      </c>
      <c r="J137" s="25">
        <f t="shared" si="5"/>
        <v>7520.3527425293387</v>
      </c>
    </row>
    <row r="138" spans="1:10" x14ac:dyDescent="0.2">
      <c r="A138" s="20"/>
      <c r="B138" s="21"/>
      <c r="C138" s="22">
        <v>159</v>
      </c>
      <c r="D138" s="50"/>
      <c r="E138" s="42">
        <f t="shared" ref="E138:E201" si="6">(5.6*LN(C138)+(C138)/108)/0.75</f>
        <v>39.810781006207357</v>
      </c>
      <c r="F138" s="49"/>
      <c r="G138" s="40">
        <v>24912</v>
      </c>
      <c r="H138" s="41">
        <v>59</v>
      </c>
      <c r="I138" s="85">
        <f t="shared" ref="I138:I201" si="7">12*1.348*(1/E138*G138)+H138</f>
        <v>10181.296066916329</v>
      </c>
      <c r="J138" s="25">
        <f t="shared" ref="J138:J201" si="8">12*(1/E138*G138)</f>
        <v>7509.1217113622615</v>
      </c>
    </row>
    <row r="139" spans="1:10" x14ac:dyDescent="0.2">
      <c r="A139" s="20"/>
      <c r="B139" s="21"/>
      <c r="C139" s="22">
        <v>160</v>
      </c>
      <c r="D139" s="50"/>
      <c r="E139" s="42">
        <f t="shared" si="6"/>
        <v>39.869939795721208</v>
      </c>
      <c r="F139" s="49"/>
      <c r="G139" s="40">
        <v>24912</v>
      </c>
      <c r="H139" s="41">
        <v>59</v>
      </c>
      <c r="I139" s="85">
        <f t="shared" si="7"/>
        <v>10166.276661683019</v>
      </c>
      <c r="J139" s="25">
        <f t="shared" si="8"/>
        <v>7497.9797193494196</v>
      </c>
    </row>
    <row r="140" spans="1:10" x14ac:dyDescent="0.2">
      <c r="A140" s="20"/>
      <c r="B140" s="21"/>
      <c r="C140" s="22">
        <v>161</v>
      </c>
      <c r="D140" s="50"/>
      <c r="E140" s="42">
        <f t="shared" si="6"/>
        <v>39.928806912871643</v>
      </c>
      <c r="F140" s="49"/>
      <c r="G140" s="40">
        <v>24912</v>
      </c>
      <c r="H140" s="41">
        <v>59</v>
      </c>
      <c r="I140" s="85">
        <f t="shared" si="7"/>
        <v>10151.375484179433</v>
      </c>
      <c r="J140" s="25">
        <f t="shared" si="8"/>
        <v>7486.9254333675308</v>
      </c>
    </row>
    <row r="141" spans="1:10" x14ac:dyDescent="0.2">
      <c r="A141" s="20"/>
      <c r="B141" s="21"/>
      <c r="C141" s="22">
        <v>162</v>
      </c>
      <c r="D141" s="50"/>
      <c r="E141" s="42">
        <f t="shared" si="6"/>
        <v>39.987385969735129</v>
      </c>
      <c r="F141" s="49"/>
      <c r="G141" s="40">
        <v>24912</v>
      </c>
      <c r="H141" s="41">
        <v>59</v>
      </c>
      <c r="I141" s="85">
        <f t="shared" si="7"/>
        <v>10136.590775876099</v>
      </c>
      <c r="J141" s="25">
        <f t="shared" si="8"/>
        <v>7475.9575488695082</v>
      </c>
    </row>
    <row r="142" spans="1:10" x14ac:dyDescent="0.2">
      <c r="A142" s="20"/>
      <c r="B142" s="21"/>
      <c r="C142" s="22">
        <v>163</v>
      </c>
      <c r="D142" s="50"/>
      <c r="E142" s="42">
        <f t="shared" si="6"/>
        <v>40.045680511702834</v>
      </c>
      <c r="F142" s="49"/>
      <c r="G142" s="40">
        <v>24912</v>
      </c>
      <c r="H142" s="41">
        <v>59</v>
      </c>
      <c r="I142" s="85">
        <f t="shared" si="7"/>
        <v>10121.920815697846</v>
      </c>
      <c r="J142" s="25">
        <f t="shared" si="8"/>
        <v>7465.0747890933562</v>
      </c>
    </row>
    <row r="143" spans="1:10" x14ac:dyDescent="0.2">
      <c r="A143" s="20"/>
      <c r="B143" s="21"/>
      <c r="C143" s="22">
        <v>164</v>
      </c>
      <c r="D143" s="50"/>
      <c r="E143" s="42">
        <f t="shared" si="6"/>
        <v>40.103694019112041</v>
      </c>
      <c r="F143" s="49"/>
      <c r="G143" s="40">
        <v>24912</v>
      </c>
      <c r="H143" s="41">
        <v>59</v>
      </c>
      <c r="I143" s="85">
        <f t="shared" si="7"/>
        <v>10107.36391899348</v>
      </c>
      <c r="J143" s="25">
        <f t="shared" si="8"/>
        <v>7454.2759042978332</v>
      </c>
    </row>
    <row r="144" spans="1:10" x14ac:dyDescent="0.2">
      <c r="A144" s="20"/>
      <c r="B144" s="21"/>
      <c r="C144" s="22">
        <v>165</v>
      </c>
      <c r="D144" s="50"/>
      <c r="E144" s="42">
        <f t="shared" si="6"/>
        <v>40.161429908828033</v>
      </c>
      <c r="F144" s="49"/>
      <c r="G144" s="40">
        <v>24912</v>
      </c>
      <c r="H144" s="41">
        <v>59</v>
      </c>
      <c r="I144" s="85">
        <f t="shared" si="7"/>
        <v>10092.918436540036</v>
      </c>
      <c r="J144" s="25">
        <f t="shared" si="8"/>
        <v>7443.5596710237651</v>
      </c>
    </row>
    <row r="145" spans="1:10" x14ac:dyDescent="0.2">
      <c r="A145" s="20"/>
      <c r="B145" s="21"/>
      <c r="C145" s="22">
        <v>166</v>
      </c>
      <c r="D145" s="50"/>
      <c r="E145" s="42">
        <f t="shared" si="6"/>
        <v>40.218891535778241</v>
      </c>
      <c r="F145" s="49"/>
      <c r="G145" s="40">
        <v>24912</v>
      </c>
      <c r="H145" s="41">
        <v>59</v>
      </c>
      <c r="I145" s="85">
        <f t="shared" si="7"/>
        <v>10078.582753580291</v>
      </c>
      <c r="J145" s="25">
        <f t="shared" si="8"/>
        <v>7432.9248913800375</v>
      </c>
    </row>
    <row r="146" spans="1:10" x14ac:dyDescent="0.2">
      <c r="A146" s="20"/>
      <c r="B146" s="21"/>
      <c r="C146" s="22">
        <v>167</v>
      </c>
      <c r="D146" s="50"/>
      <c r="E146" s="42">
        <f t="shared" si="6"/>
        <v>40.276082194440171</v>
      </c>
      <c r="F146" s="49"/>
      <c r="G146" s="40">
        <v>24912</v>
      </c>
      <c r="H146" s="41">
        <v>59</v>
      </c>
      <c r="I146" s="85">
        <f t="shared" si="7"/>
        <v>10064.355288892228</v>
      </c>
      <c r="J146" s="25">
        <f t="shared" si="8"/>
        <v>7422.370392353283</v>
      </c>
    </row>
    <row r="147" spans="1:10" x14ac:dyDescent="0.2">
      <c r="A147" s="20"/>
      <c r="B147" s="21"/>
      <c r="C147" s="22">
        <v>168</v>
      </c>
      <c r="D147" s="50"/>
      <c r="E147" s="42">
        <f t="shared" si="6"/>
        <v>40.333005120285073</v>
      </c>
      <c r="F147" s="49"/>
      <c r="G147" s="40">
        <v>24912</v>
      </c>
      <c r="H147" s="41">
        <v>59</v>
      </c>
      <c r="I147" s="85">
        <f t="shared" si="7"/>
        <v>10050.234493889153</v>
      </c>
      <c r="J147" s="25">
        <f t="shared" si="8"/>
        <v>7411.8950251403203</v>
      </c>
    </row>
    <row r="148" spans="1:10" x14ac:dyDescent="0.2">
      <c r="A148" s="20"/>
      <c r="B148" s="21"/>
      <c r="C148" s="22">
        <v>169</v>
      </c>
      <c r="D148" s="50"/>
      <c r="E148" s="42">
        <f t="shared" si="6"/>
        <v>40.389663491178702</v>
      </c>
      <c r="F148" s="49"/>
      <c r="G148" s="40">
        <v>24912</v>
      </c>
      <c r="H148" s="41">
        <v>59</v>
      </c>
      <c r="I148" s="85">
        <f t="shared" si="7"/>
        <v>10036.218851749336</v>
      </c>
      <c r="J148" s="25">
        <f t="shared" si="8"/>
        <v>7401.4976645024735</v>
      </c>
    </row>
    <row r="149" spans="1:10" x14ac:dyDescent="0.2">
      <c r="A149" s="20"/>
      <c r="B149" s="21"/>
      <c r="C149" s="22">
        <v>170</v>
      </c>
      <c r="D149" s="50"/>
      <c r="E149" s="42">
        <f t="shared" si="6"/>
        <v>40.446060428740715</v>
      </c>
      <c r="F149" s="49"/>
      <c r="G149" s="40">
        <v>24912</v>
      </c>
      <c r="H149" s="41">
        <v>59</v>
      </c>
      <c r="I149" s="85">
        <f t="shared" si="7"/>
        <v>10022.306876574003</v>
      </c>
      <c r="J149" s="25">
        <f t="shared" si="8"/>
        <v>7391.1772081409508</v>
      </c>
    </row>
    <row r="150" spans="1:10" x14ac:dyDescent="0.2">
      <c r="A150" s="20"/>
      <c r="B150" s="21"/>
      <c r="C150" s="22">
        <v>171</v>
      </c>
      <c r="D150" s="50"/>
      <c r="E150" s="42">
        <f t="shared" si="6"/>
        <v>40.502198999664301</v>
      </c>
      <c r="F150" s="49"/>
      <c r="G150" s="40">
        <v>24912</v>
      </c>
      <c r="H150" s="41">
        <v>59</v>
      </c>
      <c r="I150" s="85">
        <f t="shared" si="7"/>
        <v>10008.497112572581</v>
      </c>
      <c r="J150" s="25">
        <f t="shared" si="8"/>
        <v>7380.9325760924185</v>
      </c>
    </row>
    <row r="151" spans="1:10" x14ac:dyDescent="0.2">
      <c r="A151" s="20"/>
      <c r="B151" s="21"/>
      <c r="C151" s="22">
        <v>172</v>
      </c>
      <c r="D151" s="50"/>
      <c r="E151" s="42">
        <f t="shared" si="6"/>
        <v>40.558082216997235</v>
      </c>
      <c r="F151" s="49"/>
      <c r="G151" s="40">
        <v>24912</v>
      </c>
      <c r="H151" s="41">
        <v>59</v>
      </c>
      <c r="I151" s="85">
        <f t="shared" si="7"/>
        <v>9994.788133274189</v>
      </c>
      <c r="J151" s="25">
        <f t="shared" si="8"/>
        <v>7370.7627101440567</v>
      </c>
    </row>
    <row r="152" spans="1:10" x14ac:dyDescent="0.2">
      <c r="A152" s="20"/>
      <c r="B152" s="21"/>
      <c r="C152" s="22">
        <v>173</v>
      </c>
      <c r="D152" s="50"/>
      <c r="E152" s="42">
        <f t="shared" si="6"/>
        <v>40.613713041385886</v>
      </c>
      <c r="F152" s="49"/>
      <c r="G152" s="40">
        <v>24912</v>
      </c>
      <c r="H152" s="41">
        <v>59</v>
      </c>
      <c r="I152" s="85">
        <f t="shared" si="7"/>
        <v>9981.1785407643456</v>
      </c>
      <c r="J152" s="25">
        <f t="shared" si="8"/>
        <v>7360.6665732673173</v>
      </c>
    </row>
    <row r="153" spans="1:10" x14ac:dyDescent="0.2">
      <c r="A153" s="20"/>
      <c r="B153" s="21"/>
      <c r="C153" s="22">
        <v>174</v>
      </c>
      <c r="D153" s="50"/>
      <c r="E153" s="42">
        <f t="shared" si="6"/>
        <v>40.669094382283298</v>
      </c>
      <c r="F153" s="49"/>
      <c r="G153" s="40">
        <v>24912</v>
      </c>
      <c r="H153" s="41">
        <v>59</v>
      </c>
      <c r="I153" s="85">
        <f t="shared" si="7"/>
        <v>9967.6669649459654</v>
      </c>
      <c r="J153" s="25">
        <f t="shared" si="8"/>
        <v>7350.6431490697059</v>
      </c>
    </row>
    <row r="154" spans="1:10" x14ac:dyDescent="0.2">
      <c r="A154" s="20"/>
      <c r="B154" s="21"/>
      <c r="C154" s="22">
        <v>175</v>
      </c>
      <c r="D154" s="50"/>
      <c r="E154" s="42">
        <f t="shared" si="6"/>
        <v>40.724229099122731</v>
      </c>
      <c r="F154" s="49"/>
      <c r="G154" s="40">
        <v>24912</v>
      </c>
      <c r="H154" s="41">
        <v>59</v>
      </c>
      <c r="I154" s="85">
        <f t="shared" si="7"/>
        <v>9954.2520628237235</v>
      </c>
      <c r="J154" s="25">
        <f t="shared" si="8"/>
        <v>7340.6914412638889</v>
      </c>
    </row>
    <row r="155" spans="1:10" x14ac:dyDescent="0.2">
      <c r="A155" s="20"/>
      <c r="B155" s="21"/>
      <c r="C155" s="22">
        <v>176</v>
      </c>
      <c r="D155" s="50"/>
      <c r="E155" s="42">
        <f t="shared" si="6"/>
        <v>40.779120002457702</v>
      </c>
      <c r="F155" s="49"/>
      <c r="G155" s="40">
        <v>24912</v>
      </c>
      <c r="H155" s="41">
        <v>59</v>
      </c>
      <c r="I155" s="85">
        <f t="shared" si="7"/>
        <v>9940.9325178109084</v>
      </c>
      <c r="J155" s="25">
        <f t="shared" si="8"/>
        <v>7330.8104731534913</v>
      </c>
    </row>
    <row r="156" spans="1:10" x14ac:dyDescent="0.2">
      <c r="A156" s="20"/>
      <c r="B156" s="21"/>
      <c r="C156" s="22">
        <v>177</v>
      </c>
      <c r="D156" s="50"/>
      <c r="E156" s="42">
        <f t="shared" si="6"/>
        <v>40.833769855069768</v>
      </c>
      <c r="F156" s="49"/>
      <c r="G156" s="40">
        <v>24912</v>
      </c>
      <c r="H156" s="41">
        <v>59</v>
      </c>
      <c r="I156" s="85">
        <f t="shared" si="7"/>
        <v>9927.7070390579665</v>
      </c>
      <c r="J156" s="25">
        <f t="shared" si="8"/>
        <v>7320.9992871349896</v>
      </c>
    </row>
    <row r="157" spans="1:10" x14ac:dyDescent="0.2">
      <c r="A157" s="20"/>
      <c r="B157" s="21"/>
      <c r="C157" s="22">
        <v>178</v>
      </c>
      <c r="D157" s="50"/>
      <c r="E157" s="42">
        <f t="shared" si="6"/>
        <v>40.888181373045093</v>
      </c>
      <c r="F157" s="49"/>
      <c r="G157" s="40">
        <v>24912</v>
      </c>
      <c r="H157" s="41">
        <v>59</v>
      </c>
      <c r="I157" s="85">
        <f t="shared" si="7"/>
        <v>9914.5743608018765</v>
      </c>
      <c r="J157" s="25">
        <f t="shared" si="8"/>
        <v>7311.2569442150407</v>
      </c>
    </row>
    <row r="158" spans="1:10" x14ac:dyDescent="0.2">
      <c r="A158" s="20"/>
      <c r="B158" s="21"/>
      <c r="C158" s="22">
        <v>179</v>
      </c>
      <c r="D158" s="50"/>
      <c r="E158" s="42">
        <f t="shared" si="6"/>
        <v>40.942357226820846</v>
      </c>
      <c r="F158" s="49"/>
      <c r="G158" s="40">
        <v>24912</v>
      </c>
      <c r="H158" s="41">
        <v>59</v>
      </c>
      <c r="I158" s="85">
        <f t="shared" si="7"/>
        <v>9901.5332417356512</v>
      </c>
      <c r="J158" s="25">
        <f t="shared" si="8"/>
        <v>7301.5825235427674</v>
      </c>
    </row>
    <row r="159" spans="1:10" x14ac:dyDescent="0.2">
      <c r="A159" s="20"/>
      <c r="B159" s="21"/>
      <c r="C159" s="22">
        <v>180</v>
      </c>
      <c r="D159" s="50"/>
      <c r="E159" s="42">
        <f t="shared" si="6"/>
        <v>40.996300042202456</v>
      </c>
      <c r="F159" s="49"/>
      <c r="G159" s="40">
        <v>24912</v>
      </c>
      <c r="H159" s="41">
        <v>59</v>
      </c>
      <c r="I159" s="85">
        <f t="shared" si="7"/>
        <v>9888.5824643972137</v>
      </c>
      <c r="J159" s="25">
        <f t="shared" si="8"/>
        <v>7291.9751219563896</v>
      </c>
    </row>
    <row r="160" spans="1:10" x14ac:dyDescent="0.2">
      <c r="A160" s="20"/>
      <c r="B160" s="21"/>
      <c r="C160" s="22">
        <v>181</v>
      </c>
      <c r="D160" s="50"/>
      <c r="E160" s="42">
        <f t="shared" si="6"/>
        <v>41.050012401352738</v>
      </c>
      <c r="F160" s="49"/>
      <c r="G160" s="40">
        <v>24912</v>
      </c>
      <c r="H160" s="41">
        <v>59</v>
      </c>
      <c r="I160" s="85">
        <f t="shared" si="7"/>
        <v>9875.7208345769104</v>
      </c>
      <c r="J160" s="25">
        <f t="shared" si="8"/>
        <v>7282.4338535437018</v>
      </c>
    </row>
    <row r="161" spans="1:10" x14ac:dyDescent="0.2">
      <c r="A161" s="20"/>
      <c r="B161" s="21"/>
      <c r="C161" s="22">
        <v>182</v>
      </c>
      <c r="D161" s="50"/>
      <c r="E161" s="42">
        <f t="shared" si="6"/>
        <v>41.103496843753646</v>
      </c>
      <c r="F161" s="49"/>
      <c r="G161" s="40">
        <v>24912</v>
      </c>
      <c r="H161" s="41">
        <v>59</v>
      </c>
      <c r="I161" s="85">
        <f t="shared" si="7"/>
        <v>9862.9471807430655</v>
      </c>
      <c r="J161" s="25">
        <f t="shared" si="8"/>
        <v>7272.9578492159235</v>
      </c>
    </row>
    <row r="162" spans="1:10" x14ac:dyDescent="0.2">
      <c r="A162" s="20"/>
      <c r="B162" s="21"/>
      <c r="C162" s="22">
        <v>183</v>
      </c>
      <c r="D162" s="50"/>
      <c r="E162" s="42">
        <f t="shared" si="6"/>
        <v>41.156755867141868</v>
      </c>
      <c r="F162" s="49"/>
      <c r="G162" s="40">
        <v>24912</v>
      </c>
      <c r="H162" s="41">
        <v>59</v>
      </c>
      <c r="I162" s="85">
        <f t="shared" si="7"/>
        <v>9850.260353484824</v>
      </c>
      <c r="J162" s="25">
        <f t="shared" si="8"/>
        <v>7263.5462562943794</v>
      </c>
    </row>
    <row r="163" spans="1:10" x14ac:dyDescent="0.2">
      <c r="A163" s="20"/>
      <c r="B163" s="21"/>
      <c r="C163" s="22">
        <v>184</v>
      </c>
      <c r="D163" s="50"/>
      <c r="E163" s="42">
        <f t="shared" si="6"/>
        <v>41.209791928418696</v>
      </c>
      <c r="F163" s="49"/>
      <c r="G163" s="40">
        <v>24912</v>
      </c>
      <c r="H163" s="41">
        <v>59</v>
      </c>
      <c r="I163" s="85">
        <f t="shared" si="7"/>
        <v>9837.6592249718033</v>
      </c>
      <c r="J163" s="25">
        <f t="shared" si="8"/>
        <v>7254.198238109645</v>
      </c>
    </row>
    <row r="164" spans="1:10" x14ac:dyDescent="0.2">
      <c r="A164" s="20"/>
      <c r="B164" s="21"/>
      <c r="C164" s="22">
        <v>185</v>
      </c>
      <c r="D164" s="50"/>
      <c r="E164" s="42">
        <f t="shared" si="6"/>
        <v>41.262607444535433</v>
      </c>
      <c r="F164" s="49"/>
      <c r="G164" s="40">
        <v>24912</v>
      </c>
      <c r="H164" s="41">
        <v>59</v>
      </c>
      <c r="I164" s="85">
        <f t="shared" si="7"/>
        <v>9825.1426884298307</v>
      </c>
      <c r="J164" s="25">
        <f t="shared" si="8"/>
        <v>7244.9129736126342</v>
      </c>
    </row>
    <row r="165" spans="1:10" x14ac:dyDescent="0.2">
      <c r="A165" s="20"/>
      <c r="B165" s="21"/>
      <c r="C165" s="22">
        <v>186</v>
      </c>
      <c r="D165" s="50"/>
      <c r="E165" s="42">
        <f t="shared" si="6"/>
        <v>41.315204793354866</v>
      </c>
      <c r="F165" s="49"/>
      <c r="G165" s="40">
        <v>24912</v>
      </c>
      <c r="H165" s="41">
        <v>59</v>
      </c>
      <c r="I165" s="85">
        <f t="shared" si="7"/>
        <v>9812.709657632262</v>
      </c>
      <c r="J165" s="25">
        <f t="shared" si="8"/>
        <v>7235.6896569972259</v>
      </c>
    </row>
    <row r="166" spans="1:10" x14ac:dyDescent="0.2">
      <c r="A166" s="20"/>
      <c r="B166" s="21"/>
      <c r="C166" s="22">
        <v>187</v>
      </c>
      <c r="D166" s="50"/>
      <c r="E166" s="42">
        <f t="shared" si="6"/>
        <v>41.36758631448955</v>
      </c>
      <c r="F166" s="49"/>
      <c r="G166" s="40">
        <v>24912</v>
      </c>
      <c r="H166" s="41">
        <v>59</v>
      </c>
      <c r="I166" s="85">
        <f t="shared" si="7"/>
        <v>9800.3590664063504</v>
      </c>
      <c r="J166" s="25">
        <f t="shared" si="8"/>
        <v>7226.5274973340875</v>
      </c>
    </row>
    <row r="167" spans="1:10" x14ac:dyDescent="0.2">
      <c r="A167" s="20"/>
      <c r="B167" s="21"/>
      <c r="C167" s="22">
        <v>188</v>
      </c>
      <c r="D167" s="50"/>
      <c r="E167" s="42">
        <f t="shared" si="6"/>
        <v>41.419754310117938</v>
      </c>
      <c r="F167" s="49"/>
      <c r="G167" s="40">
        <v>24912</v>
      </c>
      <c r="H167" s="41">
        <v>59</v>
      </c>
      <c r="I167" s="85">
        <f t="shared" si="7"/>
        <v>9788.0898681540875</v>
      </c>
      <c r="J167" s="25">
        <f t="shared" si="8"/>
        <v>7217.4257182151978</v>
      </c>
    </row>
    <row r="168" spans="1:10" x14ac:dyDescent="0.2">
      <c r="A168" s="20"/>
      <c r="B168" s="21"/>
      <c r="C168" s="22">
        <v>189</v>
      </c>
      <c r="D168" s="50"/>
      <c r="E168" s="42">
        <f t="shared" si="6"/>
        <v>41.471711045778662</v>
      </c>
      <c r="F168" s="49"/>
      <c r="G168" s="40">
        <v>24912</v>
      </c>
      <c r="H168" s="41">
        <v>59</v>
      </c>
      <c r="I168" s="85">
        <f t="shared" si="7"/>
        <v>9775.9010353870708</v>
      </c>
      <c r="J168" s="25">
        <f t="shared" si="8"/>
        <v>7208.3835574088043</v>
      </c>
    </row>
    <row r="169" spans="1:10" x14ac:dyDescent="0.2">
      <c r="A169" s="20"/>
      <c r="B169" s="21"/>
      <c r="C169" s="22">
        <v>190</v>
      </c>
      <c r="D169" s="50"/>
      <c r="E169" s="42">
        <f t="shared" si="6"/>
        <v>41.52345875114397</v>
      </c>
      <c r="F169" s="49"/>
      <c r="G169" s="40">
        <v>24912</v>
      </c>
      <c r="H169" s="41">
        <v>59</v>
      </c>
      <c r="I169" s="85">
        <f t="shared" si="7"/>
        <v>9763.791559274865</v>
      </c>
      <c r="J169" s="25">
        <f t="shared" si="8"/>
        <v>7199.4002665243797</v>
      </c>
    </row>
    <row r="170" spans="1:10" x14ac:dyDescent="0.2">
      <c r="A170" s="20"/>
      <c r="B170" s="21"/>
      <c r="C170" s="22">
        <v>191</v>
      </c>
      <c r="D170" s="50"/>
      <c r="E170" s="42">
        <f t="shared" si="6"/>
        <v>41.574999620772857</v>
      </c>
      <c r="F170" s="49"/>
      <c r="G170" s="40">
        <v>24912</v>
      </c>
      <c r="H170" s="41">
        <v>59</v>
      </c>
      <c r="I170" s="85">
        <f t="shared" si="7"/>
        <v>9751.7604492064438</v>
      </c>
      <c r="J170" s="25">
        <f t="shared" si="8"/>
        <v>7190.4751106872718</v>
      </c>
    </row>
    <row r="171" spans="1:10" x14ac:dyDescent="0.2">
      <c r="A171" s="20"/>
      <c r="B171" s="21"/>
      <c r="C171" s="22">
        <v>192</v>
      </c>
      <c r="D171" s="50"/>
      <c r="E171" s="42">
        <f t="shared" si="6"/>
        <v>41.626335814844474</v>
      </c>
      <c r="F171" s="49"/>
      <c r="G171" s="40">
        <v>24912</v>
      </c>
      <c r="H171" s="41">
        <v>59</v>
      </c>
      <c r="I171" s="85">
        <f t="shared" si="7"/>
        <v>9739.8067323642153</v>
      </c>
      <c r="J171" s="25">
        <f t="shared" si="8"/>
        <v>7181.6073682227106</v>
      </c>
    </row>
    <row r="172" spans="1:10" x14ac:dyDescent="0.2">
      <c r="A172" s="20"/>
      <c r="B172" s="21"/>
      <c r="C172" s="22">
        <v>193</v>
      </c>
      <c r="D172" s="50"/>
      <c r="E172" s="42">
        <f t="shared" si="6"/>
        <v>41.677469459872526</v>
      </c>
      <c r="F172" s="49"/>
      <c r="G172" s="40">
        <v>24912</v>
      </c>
      <c r="H172" s="41">
        <v>59</v>
      </c>
      <c r="I172" s="85">
        <f t="shared" si="7"/>
        <v>9727.9294533102548</v>
      </c>
      <c r="J172" s="25">
        <f t="shared" si="8"/>
        <v>7172.7963303488523</v>
      </c>
    </row>
    <row r="173" spans="1:10" x14ac:dyDescent="0.2">
      <c r="A173" s="20"/>
      <c r="B173" s="21"/>
      <c r="C173" s="22">
        <v>194</v>
      </c>
      <c r="D173" s="50"/>
      <c r="E173" s="42">
        <f t="shared" si="6"/>
        <v>41.728402649401247</v>
      </c>
      <c r="F173" s="49"/>
      <c r="G173" s="40">
        <v>24912</v>
      </c>
      <c r="H173" s="41">
        <v>59</v>
      </c>
      <c r="I173" s="85">
        <f t="shared" si="7"/>
        <v>9716.127673584273</v>
      </c>
      <c r="J173" s="25">
        <f t="shared" si="8"/>
        <v>7164.0413008785399</v>
      </c>
    </row>
    <row r="174" spans="1:10" x14ac:dyDescent="0.2">
      <c r="A174" s="20"/>
      <c r="B174" s="21"/>
      <c r="C174" s="22">
        <v>195</v>
      </c>
      <c r="D174" s="50"/>
      <c r="E174" s="42">
        <f t="shared" si="6"/>
        <v>41.779137444683379</v>
      </c>
      <c r="F174" s="49"/>
      <c r="G174" s="40">
        <v>24912</v>
      </c>
      <c r="H174" s="41">
        <v>59</v>
      </c>
      <c r="I174" s="85">
        <f t="shared" si="7"/>
        <v>9704.4004713130089</v>
      </c>
      <c r="J174" s="25">
        <f t="shared" si="8"/>
        <v>7155.3415959295307</v>
      </c>
    </row>
    <row r="175" spans="1:10" x14ac:dyDescent="0.2">
      <c r="A175" s="20"/>
      <c r="B175" s="21"/>
      <c r="C175" s="22">
        <v>196</v>
      </c>
      <c r="D175" s="50"/>
      <c r="E175" s="42">
        <f t="shared" si="6"/>
        <v>41.829675875340939</v>
      </c>
      <c r="F175" s="49"/>
      <c r="G175" s="40">
        <v>24912</v>
      </c>
      <c r="H175" s="41">
        <v>59</v>
      </c>
      <c r="I175" s="85">
        <f t="shared" si="7"/>
        <v>9692.7469408305697</v>
      </c>
      <c r="J175" s="25">
        <f t="shared" si="8"/>
        <v>7146.6965436428545</v>
      </c>
    </row>
    <row r="176" spans="1:10" x14ac:dyDescent="0.2">
      <c r="A176" s="20"/>
      <c r="B176" s="21"/>
      <c r="C176" s="22">
        <v>197</v>
      </c>
      <c r="D176" s="50"/>
      <c r="E176" s="42">
        <f t="shared" si="6"/>
        <v>41.88001994000907</v>
      </c>
      <c r="F176" s="49"/>
      <c r="G176" s="40">
        <v>24912</v>
      </c>
      <c r="H176" s="41">
        <v>59</v>
      </c>
      <c r="I176" s="85">
        <f t="shared" si="7"/>
        <v>9681.1661923094289</v>
      </c>
      <c r="J176" s="25">
        <f t="shared" si="8"/>
        <v>7138.1054839090702</v>
      </c>
    </row>
    <row r="177" spans="1:10" x14ac:dyDescent="0.2">
      <c r="A177" s="20"/>
      <c r="B177" s="21"/>
      <c r="C177" s="22">
        <v>198</v>
      </c>
      <c r="D177" s="50"/>
      <c r="E177" s="42">
        <f t="shared" si="6"/>
        <v>41.930171606963633</v>
      </c>
      <c r="F177" s="49"/>
      <c r="G177" s="40">
        <v>24912</v>
      </c>
      <c r="H177" s="41">
        <v>59</v>
      </c>
      <c r="I177" s="85">
        <f t="shared" si="7"/>
        <v>9669.6573514017055</v>
      </c>
      <c r="J177" s="25">
        <f t="shared" si="8"/>
        <v>7129.5677681021534</v>
      </c>
    </row>
    <row r="178" spans="1:10" x14ac:dyDescent="0.2">
      <c r="A178" s="20"/>
      <c r="B178" s="21"/>
      <c r="C178" s="22">
        <v>199</v>
      </c>
      <c r="D178" s="50"/>
      <c r="E178" s="42">
        <f t="shared" si="6"/>
        <v>41.980132814732997</v>
      </c>
      <c r="F178" s="49"/>
      <c r="G178" s="40">
        <v>24912</v>
      </c>
      <c r="H178" s="41">
        <v>59</v>
      </c>
      <c r="I178" s="85">
        <f t="shared" si="7"/>
        <v>9658.2195588903614</v>
      </c>
      <c r="J178" s="25">
        <f t="shared" si="8"/>
        <v>7121.0827588207412</v>
      </c>
    </row>
    <row r="179" spans="1:10" x14ac:dyDescent="0.2">
      <c r="A179" s="20"/>
      <c r="B179" s="21"/>
      <c r="C179" s="22">
        <v>200</v>
      </c>
      <c r="D179" s="50"/>
      <c r="E179" s="42">
        <f t="shared" si="6"/>
        <v>42.029905472694473</v>
      </c>
      <c r="F179" s="49"/>
      <c r="G179" s="40">
        <v>24912</v>
      </c>
      <c r="H179" s="41">
        <v>59</v>
      </c>
      <c r="I179" s="85">
        <f t="shared" si="7"/>
        <v>9646.8519703500497</v>
      </c>
      <c r="J179" s="25">
        <f t="shared" si="8"/>
        <v>7112.6498296365335</v>
      </c>
    </row>
    <row r="180" spans="1:10" x14ac:dyDescent="0.2">
      <c r="A180" s="20"/>
      <c r="B180" s="21"/>
      <c r="C180" s="22">
        <v>201</v>
      </c>
      <c r="D180" s="50"/>
      <c r="E180" s="42">
        <f t="shared" si="6"/>
        <v>42.079491461655913</v>
      </c>
      <c r="F180" s="49"/>
      <c r="G180" s="40">
        <v>24912</v>
      </c>
      <c r="H180" s="41">
        <v>59</v>
      </c>
      <c r="I180" s="85">
        <f t="shared" si="7"/>
        <v>9635.5537558172309</v>
      </c>
      <c r="J180" s="25">
        <f t="shared" si="8"/>
        <v>7104.2683648495768</v>
      </c>
    </row>
    <row r="181" spans="1:10" x14ac:dyDescent="0.2">
      <c r="A181" s="20"/>
      <c r="B181" s="21"/>
      <c r="C181" s="22">
        <v>202</v>
      </c>
      <c r="D181" s="50"/>
      <c r="E181" s="42">
        <f t="shared" si="6"/>
        <v>42.128892634422819</v>
      </c>
      <c r="F181" s="49"/>
      <c r="G181" s="40">
        <v>24912</v>
      </c>
      <c r="H181" s="41">
        <v>59</v>
      </c>
      <c r="I181" s="85">
        <f t="shared" si="7"/>
        <v>9624.3240994693188</v>
      </c>
      <c r="J181" s="25">
        <f t="shared" si="8"/>
        <v>7095.9377592502351</v>
      </c>
    </row>
    <row r="182" spans="1:10" x14ac:dyDescent="0.2">
      <c r="A182" s="20"/>
      <c r="B182" s="21"/>
      <c r="C182" s="22">
        <v>203</v>
      </c>
      <c r="D182" s="50"/>
      <c r="E182" s="42">
        <f t="shared" si="6"/>
        <v>42.178110816351513</v>
      </c>
      <c r="F182" s="49"/>
      <c r="G182" s="40">
        <v>24912</v>
      </c>
      <c r="H182" s="41">
        <v>59</v>
      </c>
      <c r="I182" s="85">
        <f t="shared" si="7"/>
        <v>9613.1621993125173</v>
      </c>
      <c r="J182" s="25">
        <f t="shared" si="8"/>
        <v>7087.6574178876235</v>
      </c>
    </row>
    <row r="183" spans="1:10" x14ac:dyDescent="0.2">
      <c r="A183" s="20"/>
      <c r="B183" s="21"/>
      <c r="C183" s="22">
        <v>204</v>
      </c>
      <c r="D183" s="50"/>
      <c r="E183" s="42">
        <f t="shared" si="6"/>
        <v>42.227147805888663</v>
      </c>
      <c r="F183" s="49"/>
      <c r="G183" s="40">
        <v>24912</v>
      </c>
      <c r="H183" s="41">
        <v>59</v>
      </c>
      <c r="I183" s="85">
        <f t="shared" si="7"/>
        <v>9602.0672668781117</v>
      </c>
      <c r="J183" s="25">
        <f t="shared" si="8"/>
        <v>7079.4267558442962</v>
      </c>
    </row>
    <row r="184" spans="1:10" x14ac:dyDescent="0.2">
      <c r="A184" s="20"/>
      <c r="B184" s="21"/>
      <c r="C184" s="22">
        <v>205</v>
      </c>
      <c r="D184" s="50"/>
      <c r="E184" s="42">
        <f t="shared" si="6"/>
        <v>42.276005375097647</v>
      </c>
      <c r="F184" s="49"/>
      <c r="G184" s="40">
        <v>24912</v>
      </c>
      <c r="H184" s="41">
        <v>59</v>
      </c>
      <c r="I184" s="85">
        <f t="shared" si="7"/>
        <v>9591.0385269269118</v>
      </c>
      <c r="J184" s="25">
        <f t="shared" si="8"/>
        <v>7071.2451980169972</v>
      </c>
    </row>
    <row r="185" spans="1:10" x14ac:dyDescent="0.2">
      <c r="A185" s="20"/>
      <c r="B185" s="21"/>
      <c r="C185" s="22">
        <v>206</v>
      </c>
      <c r="D185" s="50"/>
      <c r="E185" s="42">
        <f t="shared" si="6"/>
        <v>42.324685270172083</v>
      </c>
      <c r="F185" s="49"/>
      <c r="G185" s="40">
        <v>24912</v>
      </c>
      <c r="H185" s="41">
        <v>59</v>
      </c>
      <c r="I185" s="85">
        <f t="shared" si="7"/>
        <v>9580.0752171616004</v>
      </c>
      <c r="J185" s="25">
        <f t="shared" si="8"/>
        <v>7063.1121789032641</v>
      </c>
    </row>
    <row r="186" spans="1:10" x14ac:dyDescent="0.2">
      <c r="A186" s="20"/>
      <c r="B186" s="21"/>
      <c r="C186" s="22">
        <v>207</v>
      </c>
      <c r="D186" s="50"/>
      <c r="E186" s="42">
        <f t="shared" si="6"/>
        <v>42.373189211936975</v>
      </c>
      <c r="F186" s="49"/>
      <c r="G186" s="40">
        <v>24912</v>
      </c>
      <c r="H186" s="41">
        <v>59</v>
      </c>
      <c r="I186" s="85">
        <f t="shared" si="7"/>
        <v>9569.176587946733</v>
      </c>
      <c r="J186" s="25">
        <f t="shared" si="8"/>
        <v>7055.0271423937174</v>
      </c>
    </row>
    <row r="187" spans="1:10" x14ac:dyDescent="0.2">
      <c r="A187" s="20"/>
      <c r="B187" s="21"/>
      <c r="C187" s="22">
        <v>208</v>
      </c>
      <c r="D187" s="50"/>
      <c r="E187" s="42">
        <f t="shared" si="6"/>
        <v>42.421518896337737</v>
      </c>
      <c r="F187" s="49"/>
      <c r="G187" s="40">
        <v>24912</v>
      </c>
      <c r="H187" s="41">
        <v>59</v>
      </c>
      <c r="I187" s="85">
        <f t="shared" si="7"/>
        <v>9558.3419020361671</v>
      </c>
      <c r="J187" s="25">
        <f t="shared" si="8"/>
        <v>7046.9895415698556</v>
      </c>
    </row>
    <row r="188" spans="1:10" x14ac:dyDescent="0.2">
      <c r="A188" s="20"/>
      <c r="B188" s="21"/>
      <c r="C188" s="22">
        <v>209</v>
      </c>
      <c r="D188" s="50"/>
      <c r="E188" s="42">
        <f t="shared" si="6"/>
        <v>42.469675994917502</v>
      </c>
      <c r="F188" s="49"/>
      <c r="G188" s="40">
        <v>24912</v>
      </c>
      <c r="H188" s="41">
        <v>59</v>
      </c>
      <c r="I188" s="85">
        <f t="shared" si="7"/>
        <v>9547.5704343076613</v>
      </c>
      <c r="J188" s="25">
        <f t="shared" si="8"/>
        <v>7038.9988385071665</v>
      </c>
    </row>
    <row r="189" spans="1:10" x14ac:dyDescent="0.2">
      <c r="A189" s="20"/>
      <c r="B189" s="21"/>
      <c r="C189" s="22">
        <v>210</v>
      </c>
      <c r="D189" s="50"/>
      <c r="E189" s="42">
        <f t="shared" si="6"/>
        <v>42.51766215528302</v>
      </c>
      <c r="F189" s="49"/>
      <c r="G189" s="40">
        <v>24912</v>
      </c>
      <c r="H189" s="41">
        <v>59</v>
      </c>
      <c r="I189" s="85">
        <f t="shared" si="7"/>
        <v>9536.861471504455</v>
      </c>
      <c r="J189" s="25">
        <f t="shared" si="8"/>
        <v>7031.0545040834231</v>
      </c>
    </row>
    <row r="190" spans="1:10" x14ac:dyDescent="0.2">
      <c r="A190" s="20"/>
      <c r="B190" s="21"/>
      <c r="C190" s="22">
        <v>211</v>
      </c>
      <c r="D190" s="50"/>
      <c r="E190" s="42">
        <f t="shared" si="6"/>
        <v>42.565479001559567</v>
      </c>
      <c r="F190" s="49"/>
      <c r="G190" s="40">
        <v>24912</v>
      </c>
      <c r="H190" s="41">
        <v>59</v>
      </c>
      <c r="I190" s="85">
        <f t="shared" si="7"/>
        <v>9526.2143119835509</v>
      </c>
      <c r="J190" s="25">
        <f t="shared" si="8"/>
        <v>7023.1560177919509</v>
      </c>
    </row>
    <row r="191" spans="1:10" x14ac:dyDescent="0.2">
      <c r="A191" s="20"/>
      <c r="B191" s="21"/>
      <c r="C191" s="22">
        <v>212</v>
      </c>
      <c r="D191" s="50"/>
      <c r="E191" s="42">
        <f t="shared" si="6"/>
        <v>42.613128134834973</v>
      </c>
      <c r="F191" s="49"/>
      <c r="G191" s="40">
        <v>24912</v>
      </c>
      <c r="H191" s="41">
        <v>59</v>
      </c>
      <c r="I191" s="85">
        <f t="shared" si="7"/>
        <v>9515.628265470581</v>
      </c>
      <c r="J191" s="25">
        <f t="shared" si="8"/>
        <v>7015.302867559778</v>
      </c>
    </row>
    <row r="192" spans="1:10" x14ac:dyDescent="0.2">
      <c r="A192" s="20"/>
      <c r="B192" s="21"/>
      <c r="C192" s="22">
        <v>213</v>
      </c>
      <c r="D192" s="50"/>
      <c r="E192" s="42">
        <f t="shared" si="6"/>
        <v>42.660611133593335</v>
      </c>
      <c r="F192" s="49"/>
      <c r="G192" s="40">
        <v>24912</v>
      </c>
      <c r="H192" s="41">
        <v>59</v>
      </c>
      <c r="I192" s="85">
        <f t="shared" si="7"/>
        <v>9505.102652820975</v>
      </c>
      <c r="J192" s="25">
        <f t="shared" si="8"/>
        <v>7007.494549570456</v>
      </c>
    </row>
    <row r="193" spans="1:10" x14ac:dyDescent="0.2">
      <c r="A193" s="20"/>
      <c r="B193" s="21"/>
      <c r="C193" s="22">
        <v>214</v>
      </c>
      <c r="D193" s="50"/>
      <c r="E193" s="42">
        <f t="shared" si="6"/>
        <v>42.707929554138467</v>
      </c>
      <c r="F193" s="49"/>
      <c r="G193" s="40">
        <v>24912</v>
      </c>
      <c r="H193" s="41">
        <v>59</v>
      </c>
      <c r="I193" s="85">
        <f t="shared" si="7"/>
        <v>9494.6368057872987</v>
      </c>
      <c r="J193" s="25">
        <f t="shared" si="8"/>
        <v>6999.7305680914669</v>
      </c>
    </row>
    <row r="194" spans="1:10" x14ac:dyDescent="0.2">
      <c r="A194" s="20"/>
      <c r="B194" s="21"/>
      <c r="C194" s="22">
        <v>215</v>
      </c>
      <c r="D194" s="50"/>
      <c r="E194" s="42">
        <f t="shared" si="6"/>
        <v>42.755084931007531</v>
      </c>
      <c r="F194" s="49"/>
      <c r="G194" s="40">
        <v>24912</v>
      </c>
      <c r="H194" s="41">
        <v>59</v>
      </c>
      <c r="I194" s="85">
        <f t="shared" si="7"/>
        <v>9484.230066792521</v>
      </c>
      <c r="J194" s="25">
        <f t="shared" si="8"/>
        <v>6992.0104353060242</v>
      </c>
    </row>
    <row r="195" spans="1:10" x14ac:dyDescent="0.2">
      <c r="A195" s="20"/>
      <c r="B195" s="21"/>
      <c r="C195" s="22">
        <v>216</v>
      </c>
      <c r="D195" s="50"/>
      <c r="E195" s="42">
        <f t="shared" si="6"/>
        <v>42.802078777375094</v>
      </c>
      <c r="F195" s="49"/>
      <c r="G195" s="40">
        <v>24912</v>
      </c>
      <c r="H195" s="41">
        <v>59</v>
      </c>
      <c r="I195" s="85">
        <f t="shared" si="7"/>
        <v>9473.8817887090772</v>
      </c>
      <c r="J195" s="25">
        <f t="shared" si="8"/>
        <v>6984.3336711491665</v>
      </c>
    </row>
    <row r="196" spans="1:10" x14ac:dyDescent="0.2">
      <c r="A196" s="20"/>
      <c r="B196" s="21"/>
      <c r="C196" s="22">
        <v>217</v>
      </c>
      <c r="D196" s="50"/>
      <c r="E196" s="42">
        <f t="shared" si="6"/>
        <v>42.848912585447778</v>
      </c>
      <c r="F196" s="49"/>
      <c r="G196" s="40">
        <v>24912</v>
      </c>
      <c r="H196" s="41">
        <v>59</v>
      </c>
      <c r="I196" s="85">
        <f t="shared" si="7"/>
        <v>9463.5913346435245</v>
      </c>
      <c r="J196" s="25">
        <f t="shared" si="8"/>
        <v>6976.6998031480143</v>
      </c>
    </row>
    <row r="197" spans="1:10" x14ac:dyDescent="0.2">
      <c r="A197" s="20"/>
      <c r="B197" s="21"/>
      <c r="C197" s="22">
        <v>218</v>
      </c>
      <c r="D197" s="50"/>
      <c r="E197" s="42">
        <f t="shared" si="6"/>
        <v>42.895587826849884</v>
      </c>
      <c r="F197" s="49"/>
      <c r="G197" s="40">
        <v>24912</v>
      </c>
      <c r="H197" s="41">
        <v>59</v>
      </c>
      <c r="I197" s="85">
        <f t="shared" si="7"/>
        <v>9453.358077726647</v>
      </c>
      <c r="J197" s="25">
        <f t="shared" si="8"/>
        <v>6969.1083662660567</v>
      </c>
    </row>
    <row r="198" spans="1:10" x14ac:dyDescent="0.2">
      <c r="A198" s="20"/>
      <c r="B198" s="21"/>
      <c r="C198" s="22">
        <v>219</v>
      </c>
      <c r="D198" s="50"/>
      <c r="E198" s="42">
        <f t="shared" si="6"/>
        <v>42.942105953000237</v>
      </c>
      <c r="F198" s="49"/>
      <c r="G198" s="40">
        <v>24912</v>
      </c>
      <c r="H198" s="41">
        <v>59</v>
      </c>
      <c r="I198" s="85">
        <f t="shared" si="7"/>
        <v>9443.1814009088048</v>
      </c>
      <c r="J198" s="25">
        <f t="shared" si="8"/>
        <v>6961.5589027513379</v>
      </c>
    </row>
    <row r="199" spans="1:10" x14ac:dyDescent="0.2">
      <c r="A199" s="20"/>
      <c r="B199" s="21"/>
      <c r="C199" s="22">
        <v>220</v>
      </c>
      <c r="D199" s="50"/>
      <c r="E199" s="42">
        <f t="shared" si="6"/>
        <v>42.988468395480346</v>
      </c>
      <c r="F199" s="49"/>
      <c r="G199" s="40">
        <v>24912</v>
      </c>
      <c r="H199" s="41">
        <v>59</v>
      </c>
      <c r="I199" s="85">
        <f t="shared" si="7"/>
        <v>9433.0606967604272</v>
      </c>
      <c r="J199" s="25">
        <f t="shared" si="8"/>
        <v>6954.0509619884469</v>
      </c>
    </row>
    <row r="200" spans="1:10" x14ac:dyDescent="0.2">
      <c r="A200" s="20"/>
      <c r="B200" s="21"/>
      <c r="C200" s="22">
        <v>221</v>
      </c>
      <c r="D200" s="50"/>
      <c r="E200" s="42">
        <f t="shared" si="6"/>
        <v>43.034676566394275</v>
      </c>
      <c r="F200" s="49"/>
      <c r="G200" s="40">
        <v>24912</v>
      </c>
      <c r="H200" s="41">
        <v>59</v>
      </c>
      <c r="I200" s="85">
        <f t="shared" si="7"/>
        <v>9422.9953672774645</v>
      </c>
      <c r="J200" s="25">
        <f t="shared" si="8"/>
        <v>6946.5841003542009</v>
      </c>
    </row>
    <row r="201" spans="1:10" x14ac:dyDescent="0.2">
      <c r="A201" s="20"/>
      <c r="B201" s="21"/>
      <c r="C201" s="22">
        <v>222</v>
      </c>
      <c r="D201" s="50"/>
      <c r="E201" s="42">
        <f t="shared" si="6"/>
        <v>43.080731858720419</v>
      </c>
      <c r="F201" s="49"/>
      <c r="G201" s="40">
        <v>24912</v>
      </c>
      <c r="H201" s="41">
        <v>59</v>
      </c>
      <c r="I201" s="85">
        <f t="shared" si="7"/>
        <v>9412.9848236916478</v>
      </c>
      <c r="J201" s="25">
        <f t="shared" si="8"/>
        <v>6939.1578810768888</v>
      </c>
    </row>
    <row r="202" spans="1:10" x14ac:dyDescent="0.2">
      <c r="A202" s="20"/>
      <c r="B202" s="21"/>
      <c r="C202" s="22">
        <v>223</v>
      </c>
      <c r="D202" s="50"/>
      <c r="E202" s="42">
        <f t="shared" ref="E202:E265" si="9">(5.6*LN(C202)+(C202)/108)/0.75</f>
        <v>43.126635646655302</v>
      </c>
      <c r="F202" s="49"/>
      <c r="G202" s="40">
        <v>24912</v>
      </c>
      <c r="H202" s="41">
        <v>59</v>
      </c>
      <c r="I202" s="85">
        <f t="shared" ref="I202:I265" si="10">12*1.348*(1/E202*G202)+H202</f>
        <v>9403.0284862854351</v>
      </c>
      <c r="J202" s="25">
        <f t="shared" ref="J202:J265" si="11">12*(1/E202*G202)</f>
        <v>6931.7718740989876</v>
      </c>
    </row>
    <row r="203" spans="1:10" x14ac:dyDescent="0.2">
      <c r="A203" s="20"/>
      <c r="B203" s="21"/>
      <c r="C203" s="22">
        <v>224</v>
      </c>
      <c r="D203" s="50"/>
      <c r="E203" s="42">
        <f t="shared" si="9"/>
        <v>43.172389285949727</v>
      </c>
      <c r="F203" s="49"/>
      <c r="G203" s="40">
        <v>24912</v>
      </c>
      <c r="H203" s="41">
        <v>59</v>
      </c>
      <c r="I203" s="85">
        <f t="shared" si="10"/>
        <v>9393.1257842115101</v>
      </c>
      <c r="J203" s="25">
        <f t="shared" si="11"/>
        <v>6924.4256559432561</v>
      </c>
    </row>
    <row r="204" spans="1:10" x14ac:dyDescent="0.2">
      <c r="A204" s="20"/>
      <c r="B204" s="21"/>
      <c r="C204" s="22">
        <v>225</v>
      </c>
      <c r="D204" s="50"/>
      <c r="E204" s="42">
        <f t="shared" si="9"/>
        <v>43.217994114237449</v>
      </c>
      <c r="F204" s="49"/>
      <c r="G204" s="40">
        <v>24912</v>
      </c>
      <c r="H204" s="41">
        <v>59</v>
      </c>
      <c r="I204" s="85">
        <f t="shared" si="10"/>
        <v>9383.276155316662</v>
      </c>
      <c r="J204" s="25">
        <f t="shared" si="11"/>
        <v>6917.1188095820926</v>
      </c>
    </row>
    <row r="205" spans="1:10" x14ac:dyDescent="0.2">
      <c r="A205" s="20"/>
      <c r="B205" s="21"/>
      <c r="C205" s="22">
        <v>226</v>
      </c>
      <c r="D205" s="50"/>
      <c r="E205" s="42">
        <f t="shared" si="9"/>
        <v>43.263451451356524</v>
      </c>
      <c r="F205" s="49"/>
      <c r="G205" s="40">
        <v>24912</v>
      </c>
      <c r="H205" s="41">
        <v>59</v>
      </c>
      <c r="I205" s="85">
        <f t="shared" si="10"/>
        <v>9373.4790459699852</v>
      </c>
      <c r="J205" s="25">
        <f t="shared" si="11"/>
        <v>6909.850924310078</v>
      </c>
    </row>
    <row r="206" spans="1:10" x14ac:dyDescent="0.2">
      <c r="A206" s="20"/>
      <c r="B206" s="21"/>
      <c r="C206" s="22">
        <v>227</v>
      </c>
      <c r="D206" s="50"/>
      <c r="E206" s="42">
        <f t="shared" si="9"/>
        <v>43.308762599663616</v>
      </c>
      <c r="F206" s="49"/>
      <c r="G206" s="40">
        <v>24912</v>
      </c>
      <c r="H206" s="41">
        <v>59</v>
      </c>
      <c r="I206" s="85">
        <f t="shared" si="10"/>
        <v>9363.7339108952056</v>
      </c>
      <c r="J206" s="25">
        <f t="shared" si="11"/>
        <v>6902.6215956195883</v>
      </c>
    </row>
    <row r="207" spans="1:10" x14ac:dyDescent="0.2">
      <c r="A207" s="20"/>
      <c r="B207" s="21"/>
      <c r="C207" s="22">
        <v>228</v>
      </c>
      <c r="D207" s="50"/>
      <c r="E207" s="42">
        <f t="shared" si="9"/>
        <v>43.353928844341311</v>
      </c>
      <c r="F207" s="49"/>
      <c r="G207" s="40">
        <v>24912</v>
      </c>
      <c r="H207" s="41">
        <v>59</v>
      </c>
      <c r="I207" s="85">
        <f t="shared" si="10"/>
        <v>9354.0402130070797</v>
      </c>
      <c r="J207" s="25">
        <f t="shared" si="11"/>
        <v>6895.4304250794357</v>
      </c>
    </row>
    <row r="208" spans="1:10" x14ac:dyDescent="0.2">
      <c r="A208" s="20"/>
      <c r="B208" s="21"/>
      <c r="C208" s="22">
        <v>229</v>
      </c>
      <c r="D208" s="50"/>
      <c r="E208" s="42">
        <f t="shared" si="9"/>
        <v>43.398951453698807</v>
      </c>
      <c r="F208" s="49"/>
      <c r="G208" s="40">
        <v>24912</v>
      </c>
      <c r="H208" s="41">
        <v>59</v>
      </c>
      <c r="I208" s="85">
        <f t="shared" si="10"/>
        <v>9344.3974232516885</v>
      </c>
      <c r="J208" s="25">
        <f t="shared" si="11"/>
        <v>6888.2770202163856</v>
      </c>
    </row>
    <row r="209" spans="1:10" x14ac:dyDescent="0.2">
      <c r="A209" s="20"/>
      <c r="B209" s="21"/>
      <c r="C209" s="22">
        <v>230</v>
      </c>
      <c r="D209" s="50"/>
      <c r="E209" s="42">
        <f t="shared" si="9"/>
        <v>43.44383167946603</v>
      </c>
      <c r="F209" s="49"/>
      <c r="G209" s="40">
        <v>24912</v>
      </c>
      <c r="H209" s="41">
        <v>59</v>
      </c>
      <c r="I209" s="85">
        <f t="shared" si="10"/>
        <v>9334.8050204505598</v>
      </c>
      <c r="J209" s="25">
        <f t="shared" si="11"/>
        <v>6881.1609943995245</v>
      </c>
    </row>
    <row r="210" spans="1:10" x14ac:dyDescent="0.2">
      <c r="A210" s="20"/>
      <c r="B210" s="21"/>
      <c r="C210" s="22">
        <v>231</v>
      </c>
      <c r="D210" s="50"/>
      <c r="E210" s="42">
        <f t="shared" si="9"/>
        <v>43.488570757081241</v>
      </c>
      <c r="F210" s="49"/>
      <c r="G210" s="40">
        <v>24912</v>
      </c>
      <c r="H210" s="41">
        <v>59</v>
      </c>
      <c r="I210" s="85">
        <f t="shared" si="10"/>
        <v>9325.2624911485145</v>
      </c>
      <c r="J210" s="25">
        <f t="shared" si="11"/>
        <v>6874.0819667273845</v>
      </c>
    </row>
    <row r="211" spans="1:10" x14ac:dyDescent="0.2">
      <c r="A211" s="20"/>
      <c r="B211" s="21"/>
      <c r="C211" s="22">
        <v>232</v>
      </c>
      <c r="D211" s="50"/>
      <c r="E211" s="42">
        <f t="shared" si="9"/>
        <v>43.533169905972642</v>
      </c>
      <c r="F211" s="49"/>
      <c r="G211" s="40">
        <v>24912</v>
      </c>
      <c r="H211" s="41">
        <v>59</v>
      </c>
      <c r="I211" s="85">
        <f t="shared" si="10"/>
        <v>9315.7693294650853</v>
      </c>
      <c r="J211" s="25">
        <f t="shared" si="11"/>
        <v>6867.0395619177189</v>
      </c>
    </row>
    <row r="212" spans="1:10" x14ac:dyDescent="0.2">
      <c r="A212" s="20"/>
      <c r="B212" s="21"/>
      <c r="C212" s="22">
        <v>233</v>
      </c>
      <c r="D212" s="50"/>
      <c r="E212" s="42">
        <f t="shared" si="9"/>
        <v>43.577630329833767</v>
      </c>
      <c r="F212" s="49"/>
      <c r="G212" s="40">
        <v>24912</v>
      </c>
      <c r="H212" s="41">
        <v>59</v>
      </c>
      <c r="I212" s="85">
        <f t="shared" si="10"/>
        <v>9306.3250369494635</v>
      </c>
      <c r="J212" s="25">
        <f t="shared" si="11"/>
        <v>6860.0334101998978</v>
      </c>
    </row>
    <row r="213" spans="1:10" x14ac:dyDescent="0.2">
      <c r="A213" s="20"/>
      <c r="B213" s="21"/>
      <c r="C213" s="22">
        <v>234</v>
      </c>
      <c r="D213" s="50"/>
      <c r="E213" s="42">
        <f t="shared" si="9"/>
        <v>43.621953216893054</v>
      </c>
      <c r="F213" s="49"/>
      <c r="G213" s="40">
        <v>24912</v>
      </c>
      <c r="H213" s="41">
        <v>59</v>
      </c>
      <c r="I213" s="85">
        <f t="shared" si="10"/>
        <v>9296.9291224388198</v>
      </c>
      <c r="J213" s="25">
        <f t="shared" si="11"/>
        <v>6853.0631472098057</v>
      </c>
    </row>
    <row r="214" spans="1:10" x14ac:dyDescent="0.2">
      <c r="A214" s="20"/>
      <c r="B214" s="21"/>
      <c r="C214" s="22">
        <v>235</v>
      </c>
      <c r="D214" s="50"/>
      <c r="E214" s="42">
        <f t="shared" si="9"/>
        <v>43.66613974017762</v>
      </c>
      <c r="F214" s="49"/>
      <c r="G214" s="40">
        <v>24912</v>
      </c>
      <c r="H214" s="41">
        <v>59</v>
      </c>
      <c r="I214" s="85">
        <f t="shared" si="10"/>
        <v>9287.5811019199755</v>
      </c>
      <c r="J214" s="25">
        <f t="shared" si="11"/>
        <v>6846.1284138872215</v>
      </c>
    </row>
    <row r="215" spans="1:10" x14ac:dyDescent="0.2">
      <c r="A215" s="20"/>
      <c r="B215" s="21"/>
      <c r="C215" s="22">
        <v>236</v>
      </c>
      <c r="D215" s="50"/>
      <c r="E215" s="42">
        <f t="shared" si="9"/>
        <v>43.710191057771475</v>
      </c>
      <c r="F215" s="49"/>
      <c r="G215" s="40">
        <v>24912</v>
      </c>
      <c r="H215" s="41">
        <v>59</v>
      </c>
      <c r="I215" s="85">
        <f t="shared" si="10"/>
        <v>9278.280498394266</v>
      </c>
      <c r="J215" s="25">
        <f t="shared" si="11"/>
        <v>6839.2288563755683</v>
      </c>
    </row>
    <row r="216" spans="1:10" x14ac:dyDescent="0.2">
      <c r="A216" s="20"/>
      <c r="B216" s="21"/>
      <c r="C216" s="22">
        <v>237</v>
      </c>
      <c r="D216" s="50"/>
      <c r="E216" s="42">
        <f t="shared" si="9"/>
        <v>43.754108313068237</v>
      </c>
      <c r="F216" s="49"/>
      <c r="G216" s="40">
        <v>24912</v>
      </c>
      <c r="H216" s="41">
        <v>59</v>
      </c>
      <c r="I216" s="85">
        <f t="shared" si="10"/>
        <v>9269.0268417455391</v>
      </c>
      <c r="J216" s="25">
        <f t="shared" si="11"/>
        <v>6832.3641259239903</v>
      </c>
    </row>
    <row r="217" spans="1:10" x14ac:dyDescent="0.2">
      <c r="A217" s="20"/>
      <c r="B217" s="21"/>
      <c r="C217" s="22">
        <v>238</v>
      </c>
      <c r="D217" s="50"/>
      <c r="E217" s="42">
        <f t="shared" si="9"/>
        <v>43.79789263501862</v>
      </c>
      <c r="F217" s="49"/>
      <c r="G217" s="40">
        <v>24912</v>
      </c>
      <c r="H217" s="41">
        <v>59</v>
      </c>
      <c r="I217" s="85">
        <f t="shared" si="10"/>
        <v>9259.8196686111805</v>
      </c>
      <c r="J217" s="25">
        <f t="shared" si="11"/>
        <v>6825.5338787916753</v>
      </c>
    </row>
    <row r="218" spans="1:10" x14ac:dyDescent="0.2">
      <c r="A218" s="20"/>
      <c r="B218" s="21"/>
      <c r="C218" s="22">
        <v>239</v>
      </c>
      <c r="D218" s="50"/>
      <c r="E218" s="42">
        <f t="shared" si="9"/>
        <v>43.841545138372567</v>
      </c>
      <c r="F218" s="49"/>
      <c r="G218" s="40">
        <v>24912</v>
      </c>
      <c r="H218" s="41">
        <v>59</v>
      </c>
      <c r="I218" s="85">
        <f t="shared" si="10"/>
        <v>9250.6585222561534</v>
      </c>
      <c r="J218" s="25">
        <f t="shared" si="11"/>
        <v>6818.7377761544158</v>
      </c>
    </row>
    <row r="219" spans="1:10" x14ac:dyDescent="0.2">
      <c r="A219" s="20"/>
      <c r="B219" s="21"/>
      <c r="C219" s="22">
        <v>240</v>
      </c>
      <c r="D219" s="50"/>
      <c r="E219" s="42">
        <f t="shared" si="9"/>
        <v>43.885066923916497</v>
      </c>
      <c r="F219" s="49"/>
      <c r="G219" s="40">
        <v>24912</v>
      </c>
      <c r="H219" s="41">
        <v>59</v>
      </c>
      <c r="I219" s="85">
        <f t="shared" si="10"/>
        <v>9241.5429524498632</v>
      </c>
      <c r="J219" s="25">
        <f t="shared" si="11"/>
        <v>6811.9754840132509</v>
      </c>
    </row>
    <row r="220" spans="1:10" x14ac:dyDescent="0.2">
      <c r="A220" s="20"/>
      <c r="B220" s="21"/>
      <c r="C220" s="22">
        <v>241</v>
      </c>
      <c r="D220" s="50"/>
      <c r="E220" s="42">
        <f t="shared" si="9"/>
        <v>43.928459078705536</v>
      </c>
      <c r="F220" s="49"/>
      <c r="G220" s="40">
        <v>24912</v>
      </c>
      <c r="H220" s="41">
        <v>59</v>
      </c>
      <c r="I220" s="85">
        <f t="shared" si="10"/>
        <v>9232.4725153458494</v>
      </c>
      <c r="J220" s="25">
        <f t="shared" si="11"/>
        <v>6805.2466731052282</v>
      </c>
    </row>
    <row r="221" spans="1:10" x14ac:dyDescent="0.2">
      <c r="A221" s="20"/>
      <c r="B221" s="21"/>
      <c r="C221" s="22">
        <v>242</v>
      </c>
      <c r="D221" s="50"/>
      <c r="E221" s="42">
        <f t="shared" si="9"/>
        <v>43.971722676290916</v>
      </c>
      <c r="F221" s="49"/>
      <c r="G221" s="40">
        <v>24912</v>
      </c>
      <c r="H221" s="41">
        <v>59</v>
      </c>
      <c r="I221" s="85">
        <f t="shared" si="10"/>
        <v>9223.4467733642068</v>
      </c>
      <c r="J221" s="25">
        <f t="shared" si="11"/>
        <v>6798.551018816177</v>
      </c>
    </row>
    <row r="222" spans="1:10" x14ac:dyDescent="0.2">
      <c r="A222" s="20"/>
      <c r="B222" s="21"/>
      <c r="C222" s="22">
        <v>243</v>
      </c>
      <c r="D222" s="50"/>
      <c r="E222" s="42">
        <f t="shared" si="9"/>
        <v>44.014858776942759</v>
      </c>
      <c r="F222" s="49"/>
      <c r="G222" s="40">
        <v>24912</v>
      </c>
      <c r="H222" s="41">
        <v>59</v>
      </c>
      <c r="I222" s="85">
        <f t="shared" si="10"/>
        <v>9214.4652950766667</v>
      </c>
      <c r="J222" s="25">
        <f t="shared" si="11"/>
        <v>6791.8882010954494</v>
      </c>
    </row>
    <row r="223" spans="1:10" x14ac:dyDescent="0.2">
      <c r="A223" s="20"/>
      <c r="B223" s="21"/>
      <c r="C223" s="22">
        <v>244</v>
      </c>
      <c r="D223" s="50"/>
      <c r="E223" s="42">
        <f t="shared" si="9"/>
        <v>44.05786842786825</v>
      </c>
      <c r="F223" s="49"/>
      <c r="G223" s="40">
        <v>24912</v>
      </c>
      <c r="H223" s="41">
        <v>59</v>
      </c>
      <c r="I223" s="85">
        <f t="shared" si="10"/>
        <v>9205.5276550942344</v>
      </c>
      <c r="J223" s="25">
        <f t="shared" si="11"/>
        <v>6785.2579043725764</v>
      </c>
    </row>
    <row r="224" spans="1:10" x14ac:dyDescent="0.2">
      <c r="A224" s="20"/>
      <c r="B224" s="21"/>
      <c r="C224" s="22">
        <v>245</v>
      </c>
      <c r="D224" s="50"/>
      <c r="E224" s="42">
        <f t="shared" si="9"/>
        <v>44.100752663425318</v>
      </c>
      <c r="F224" s="49"/>
      <c r="G224" s="40">
        <v>24912</v>
      </c>
      <c r="H224" s="41">
        <v>59</v>
      </c>
      <c r="I224" s="85">
        <f t="shared" si="10"/>
        <v>9196.6334339573787</v>
      </c>
      <c r="J224" s="25">
        <f t="shared" si="11"/>
        <v>6778.6598174757992</v>
      </c>
    </row>
    <row r="225" spans="1:10" x14ac:dyDescent="0.2">
      <c r="A225" s="20"/>
      <c r="B225" s="21"/>
      <c r="C225" s="22">
        <v>246</v>
      </c>
      <c r="D225" s="50"/>
      <c r="E225" s="42">
        <f t="shared" si="9"/>
        <v>44.143512505332005</v>
      </c>
      <c r="F225" s="49"/>
      <c r="G225" s="40">
        <v>24912</v>
      </c>
      <c r="H225" s="41">
        <v>59</v>
      </c>
      <c r="I225" s="85">
        <f t="shared" si="10"/>
        <v>9187.7822180286494</v>
      </c>
      <c r="J225" s="25">
        <f t="shared" si="11"/>
        <v>6772.0936335524093</v>
      </c>
    </row>
    <row r="226" spans="1:10" x14ac:dyDescent="0.2">
      <c r="A226" s="20"/>
      <c r="B226" s="21"/>
      <c r="C226" s="22">
        <v>247</v>
      </c>
      <c r="D226" s="50"/>
      <c r="E226" s="42">
        <f t="shared" si="9"/>
        <v>44.186148962871613</v>
      </c>
      <c r="F226" s="49"/>
      <c r="G226" s="40">
        <v>24912</v>
      </c>
      <c r="H226" s="41">
        <v>59</v>
      </c>
      <c r="I226" s="85">
        <f t="shared" si="10"/>
        <v>9178.9735993876729</v>
      </c>
      <c r="J226" s="25">
        <f t="shared" si="11"/>
        <v>6765.559049990854</v>
      </c>
    </row>
    <row r="227" spans="1:10" x14ac:dyDescent="0.2">
      <c r="A227" s="20"/>
      <c r="B227" s="21"/>
      <c r="C227" s="22">
        <v>248</v>
      </c>
      <c r="D227" s="50"/>
      <c r="E227" s="42">
        <f t="shared" si="9"/>
        <v>44.228663033093596</v>
      </c>
      <c r="F227" s="49"/>
      <c r="G227" s="40">
        <v>24912</v>
      </c>
      <c r="H227" s="41">
        <v>59</v>
      </c>
      <c r="I227" s="85">
        <f t="shared" si="10"/>
        <v>9170.2071757284975</v>
      </c>
      <c r="J227" s="25">
        <f t="shared" si="11"/>
        <v>6759.0557683445813</v>
      </c>
    </row>
    <row r="228" spans="1:10" x14ac:dyDescent="0.2">
      <c r="A228" s="20"/>
      <c r="B228" s="21"/>
      <c r="C228" s="22">
        <v>249</v>
      </c>
      <c r="D228" s="50"/>
      <c r="E228" s="42">
        <f t="shared" si="9"/>
        <v>44.271055701010546</v>
      </c>
      <c r="F228" s="49"/>
      <c r="G228" s="40">
        <v>24912</v>
      </c>
      <c r="H228" s="41">
        <v>59</v>
      </c>
      <c r="I228" s="85">
        <f t="shared" si="10"/>
        <v>9161.4825502591666</v>
      </c>
      <c r="J228" s="25">
        <f t="shared" si="11"/>
        <v>6752.5834942575402</v>
      </c>
    </row>
    <row r="229" spans="1:10" x14ac:dyDescent="0.2">
      <c r="A229" s="20"/>
      <c r="B229" s="21"/>
      <c r="C229" s="22">
        <v>250</v>
      </c>
      <c r="D229" s="50"/>
      <c r="E229" s="42">
        <f t="shared" si="9"/>
        <v>44.313327939791186</v>
      </c>
      <c r="F229" s="49"/>
      <c r="G229" s="40">
        <v>24912</v>
      </c>
      <c r="H229" s="41">
        <v>59</v>
      </c>
      <c r="I229" s="85">
        <f t="shared" si="10"/>
        <v>9152.7993316035045</v>
      </c>
      <c r="J229" s="25">
        <f t="shared" si="11"/>
        <v>6746.1419373913232</v>
      </c>
    </row>
    <row r="230" spans="1:10" x14ac:dyDescent="0.2">
      <c r="A230" s="20"/>
      <c r="B230" s="21"/>
      <c r="C230" s="22">
        <v>251</v>
      </c>
      <c r="D230" s="50"/>
      <c r="E230" s="42">
        <f t="shared" si="9"/>
        <v>44.355480710949415</v>
      </c>
      <c r="F230" s="49"/>
      <c r="G230" s="40">
        <v>24912</v>
      </c>
      <c r="H230" s="41">
        <v>59</v>
      </c>
      <c r="I230" s="85">
        <f t="shared" si="10"/>
        <v>9144.1571337050773</v>
      </c>
      <c r="J230" s="25">
        <f t="shared" si="11"/>
        <v>6739.7308113539139</v>
      </c>
    </row>
    <row r="231" spans="1:10" x14ac:dyDescent="0.2">
      <c r="A231" s="20"/>
      <c r="B231" s="21"/>
      <c r="C231" s="22">
        <v>252</v>
      </c>
      <c r="D231" s="50"/>
      <c r="E231" s="42">
        <f t="shared" si="9"/>
        <v>44.397514964529734</v>
      </c>
      <c r="F231" s="49"/>
      <c r="G231" s="40">
        <v>24912</v>
      </c>
      <c r="H231" s="41">
        <v>59</v>
      </c>
      <c r="I231" s="85">
        <f t="shared" si="10"/>
        <v>9135.5555757331877</v>
      </c>
      <c r="J231" s="25">
        <f t="shared" si="11"/>
        <v>6733.3498336299608</v>
      </c>
    </row>
    <row r="232" spans="1:10" x14ac:dyDescent="0.2">
      <c r="A232" s="20"/>
      <c r="B232" s="21"/>
      <c r="C232" s="22">
        <v>253</v>
      </c>
      <c r="D232" s="50"/>
      <c r="E232" s="42">
        <f t="shared" si="9"/>
        <v>44.439431639288934</v>
      </c>
      <c r="F232" s="49"/>
      <c r="G232" s="40">
        <v>24912</v>
      </c>
      <c r="H232" s="41">
        <v>59</v>
      </c>
      <c r="I232" s="85">
        <f t="shared" si="10"/>
        <v>9126.9942819909575</v>
      </c>
      <c r="J232" s="25">
        <f t="shared" si="11"/>
        <v>6726.9987255125779</v>
      </c>
    </row>
    <row r="233" spans="1:10" x14ac:dyDescent="0.2">
      <c r="A233" s="20"/>
      <c r="B233" s="21"/>
      <c r="C233" s="22">
        <v>254</v>
      </c>
      <c r="D233" s="50"/>
      <c r="E233" s="42">
        <f t="shared" si="9"/>
        <v>44.481231662874201</v>
      </c>
      <c r="F233" s="49"/>
      <c r="G233" s="40">
        <v>24912</v>
      </c>
      <c r="H233" s="41">
        <v>59</v>
      </c>
      <c r="I233" s="85">
        <f t="shared" si="10"/>
        <v>9118.4728818253516</v>
      </c>
      <c r="J233" s="25">
        <f t="shared" si="11"/>
        <v>6720.6772120366104</v>
      </c>
    </row>
    <row r="234" spans="1:10" x14ac:dyDescent="0.2">
      <c r="A234" s="20"/>
      <c r="B234" s="21"/>
      <c r="C234" s="22">
        <v>255</v>
      </c>
      <c r="D234" s="50"/>
      <c r="E234" s="42">
        <f t="shared" si="9"/>
        <v>44.522915951997724</v>
      </c>
      <c r="F234" s="49"/>
      <c r="G234" s="40">
        <v>24912</v>
      </c>
      <c r="H234" s="41">
        <v>59</v>
      </c>
      <c r="I234" s="85">
        <f t="shared" si="10"/>
        <v>9109.9910095391824</v>
      </c>
      <c r="J234" s="25">
        <f t="shared" si="11"/>
        <v>6714.3850219133392</v>
      </c>
    </row>
    <row r="235" spans="1:10" x14ac:dyDescent="0.2">
      <c r="A235" s="20"/>
      <c r="B235" s="21"/>
      <c r="C235" s="22">
        <v>256</v>
      </c>
      <c r="D235" s="50"/>
      <c r="E235" s="42">
        <f t="shared" si="9"/>
        <v>44.564485412607894</v>
      </c>
      <c r="F235" s="49"/>
      <c r="G235" s="40">
        <v>24912</v>
      </c>
      <c r="H235" s="41">
        <v>59</v>
      </c>
      <c r="I235" s="85">
        <f t="shared" si="10"/>
        <v>9101.548304304948</v>
      </c>
      <c r="J235" s="25">
        <f t="shared" si="11"/>
        <v>6708.1218874665774</v>
      </c>
    </row>
    <row r="236" spans="1:10" x14ac:dyDescent="0.2">
      <c r="A236" s="20"/>
      <c r="B236" s="21"/>
      <c r="C236" s="22">
        <v>257</v>
      </c>
      <c r="D236" s="50"/>
      <c r="E236" s="42">
        <f t="shared" si="9"/>
        <v>44.605940940057145</v>
      </c>
      <c r="F236" s="49"/>
      <c r="G236" s="40">
        <v>24912</v>
      </c>
      <c r="H236" s="41">
        <v>59</v>
      </c>
      <c r="I236" s="85">
        <f t="shared" si="10"/>
        <v>9093.144410080542</v>
      </c>
      <c r="J236" s="25">
        <f t="shared" si="11"/>
        <v>6701.8875445701342</v>
      </c>
    </row>
    <row r="237" spans="1:10" x14ac:dyDescent="0.2">
      <c r="A237" s="20"/>
      <c r="B237" s="21"/>
      <c r="C237" s="22">
        <v>258</v>
      </c>
      <c r="D237" s="50"/>
      <c r="E237" s="42">
        <f t="shared" si="9"/>
        <v>44.647283419266586</v>
      </c>
      <c r="F237" s="49"/>
      <c r="G237" s="40">
        <v>24912</v>
      </c>
      <c r="H237" s="41">
        <v>59</v>
      </c>
      <c r="I237" s="85">
        <f t="shared" si="10"/>
        <v>9084.7789755267404</v>
      </c>
      <c r="J237" s="25">
        <f t="shared" si="11"/>
        <v>6695.6817325866023</v>
      </c>
    </row>
    <row r="238" spans="1:10" x14ac:dyDescent="0.2">
      <c r="A238" s="20"/>
      <c r="B238" s="21"/>
      <c r="C238" s="22">
        <v>259</v>
      </c>
      <c r="D238" s="50"/>
      <c r="E238" s="42">
        <f t="shared" si="9"/>
        <v>44.688513724887407</v>
      </c>
      <c r="F238" s="49"/>
      <c r="G238" s="40">
        <v>24912</v>
      </c>
      <c r="H238" s="41">
        <v>59</v>
      </c>
      <c r="I238" s="85">
        <f t="shared" si="10"/>
        <v>9076.4516539264332</v>
      </c>
      <c r="J238" s="25">
        <f t="shared" si="11"/>
        <v>6689.5041943074411</v>
      </c>
    </row>
    <row r="239" spans="1:10" x14ac:dyDescent="0.2">
      <c r="A239" s="20"/>
      <c r="B239" s="21"/>
      <c r="C239" s="22">
        <v>260</v>
      </c>
      <c r="D239" s="50"/>
      <c r="E239" s="42">
        <f t="shared" si="9"/>
        <v>44.729632721459147</v>
      </c>
      <c r="F239" s="49"/>
      <c r="G239" s="40">
        <v>24912</v>
      </c>
      <c r="H239" s="41">
        <v>59</v>
      </c>
      <c r="I239" s="85">
        <f t="shared" si="10"/>
        <v>9068.1621031055565</v>
      </c>
      <c r="J239" s="25">
        <f t="shared" si="11"/>
        <v>6683.3546758943285</v>
      </c>
    </row>
    <row r="240" spans="1:10" x14ac:dyDescent="0.2">
      <c r="A240" s="20"/>
      <c r="B240" s="21"/>
      <c r="C240" s="22">
        <v>261</v>
      </c>
      <c r="D240" s="50"/>
      <c r="E240" s="42">
        <f t="shared" si="9"/>
        <v>44.770641263565004</v>
      </c>
      <c r="F240" s="49"/>
      <c r="G240" s="40">
        <v>24912</v>
      </c>
      <c r="H240" s="41">
        <v>59</v>
      </c>
      <c r="I240" s="85">
        <f t="shared" si="10"/>
        <v>9059.9099853556963</v>
      </c>
      <c r="J240" s="25">
        <f t="shared" si="11"/>
        <v>6677.2329268217327</v>
      </c>
    </row>
    <row r="241" spans="1:10" x14ac:dyDescent="0.2">
      <c r="A241" s="20"/>
      <c r="B241" s="21"/>
      <c r="C241" s="22">
        <v>262</v>
      </c>
      <c r="D241" s="50"/>
      <c r="E241" s="42">
        <f t="shared" si="9"/>
        <v>44.811540195984087</v>
      </c>
      <c r="F241" s="49"/>
      <c r="G241" s="40">
        <v>24912</v>
      </c>
      <c r="H241" s="41">
        <v>59</v>
      </c>
      <c r="I241" s="85">
        <f t="shared" si="10"/>
        <v>9051.6949673582949</v>
      </c>
      <c r="J241" s="25">
        <f t="shared" si="11"/>
        <v>6671.1386998206926</v>
      </c>
    </row>
    <row r="242" spans="1:10" x14ac:dyDescent="0.2">
      <c r="A242" s="20"/>
      <c r="B242" s="21"/>
      <c r="C242" s="22">
        <v>263</v>
      </c>
      <c r="D242" s="50"/>
      <c r="E242" s="42">
        <f t="shared" si="9"/>
        <v>44.852330353840891</v>
      </c>
      <c r="F242" s="49"/>
      <c r="G242" s="40">
        <v>24912</v>
      </c>
      <c r="H242" s="41">
        <v>59</v>
      </c>
      <c r="I242" s="85">
        <f t="shared" si="10"/>
        <v>9043.5167201104287</v>
      </c>
      <c r="J242" s="25">
        <f t="shared" si="11"/>
        <v>6665.0717508237594</v>
      </c>
    </row>
    <row r="243" spans="1:10" x14ac:dyDescent="0.2">
      <c r="A243" s="20"/>
      <c r="B243" s="21"/>
      <c r="C243" s="22">
        <v>264</v>
      </c>
      <c r="D243" s="50"/>
      <c r="E243" s="42">
        <f t="shared" si="9"/>
        <v>44.89301256275175</v>
      </c>
      <c r="F243" s="49"/>
      <c r="G243" s="40">
        <v>24912</v>
      </c>
      <c r="H243" s="41">
        <v>59</v>
      </c>
      <c r="I243" s="85">
        <f t="shared" si="10"/>
        <v>9035.374918852167</v>
      </c>
      <c r="J243" s="25">
        <f t="shared" si="11"/>
        <v>6659.0318389111026</v>
      </c>
    </row>
    <row r="244" spans="1:10" x14ac:dyDescent="0.2">
      <c r="A244" s="20"/>
      <c r="B244" s="21"/>
      <c r="C244" s="22">
        <v>265</v>
      </c>
      <c r="D244" s="50"/>
      <c r="E244" s="42">
        <f t="shared" si="9"/>
        <v>44.933587638968731</v>
      </c>
      <c r="F244" s="49"/>
      <c r="G244" s="40">
        <v>24912</v>
      </c>
      <c r="H244" s="41">
        <v>59</v>
      </c>
      <c r="I244" s="85">
        <f t="shared" si="10"/>
        <v>9027.269242995364</v>
      </c>
      <c r="J244" s="25">
        <f t="shared" si="11"/>
        <v>6653.0187262576883</v>
      </c>
    </row>
    <row r="245" spans="1:10" x14ac:dyDescent="0.2">
      <c r="A245" s="20"/>
      <c r="B245" s="21"/>
      <c r="C245" s="22">
        <v>266</v>
      </c>
      <c r="D245" s="50"/>
      <c r="E245" s="42">
        <f t="shared" si="9"/>
        <v>44.974056389520634</v>
      </c>
      <c r="F245" s="49"/>
      <c r="G245" s="40">
        <v>24912</v>
      </c>
      <c r="H245" s="41">
        <v>59</v>
      </c>
      <c r="I245" s="85">
        <f t="shared" si="10"/>
        <v>9019.1993760539972</v>
      </c>
      <c r="J245" s="25">
        <f t="shared" si="11"/>
        <v>6647.0321780815993</v>
      </c>
    </row>
    <row r="246" spans="1:10" x14ac:dyDescent="0.2">
      <c r="A246" s="20"/>
      <c r="B246" s="21"/>
      <c r="C246" s="22">
        <v>267</v>
      </c>
      <c r="D246" s="50"/>
      <c r="E246" s="42">
        <f t="shared" si="9"/>
        <v>45.014419612351496</v>
      </c>
      <c r="F246" s="49"/>
      <c r="G246" s="40">
        <v>24912</v>
      </c>
      <c r="H246" s="41">
        <v>59</v>
      </c>
      <c r="I246" s="85">
        <f t="shared" si="10"/>
        <v>9011.1650055758437</v>
      </c>
      <c r="J246" s="25">
        <f t="shared" si="11"/>
        <v>6641.0719625933552</v>
      </c>
    </row>
    <row r="247" spans="1:10" x14ac:dyDescent="0.2">
      <c r="A247" s="20"/>
      <c r="B247" s="21"/>
      <c r="C247" s="22">
        <v>268</v>
      </c>
      <c r="D247" s="50"/>
      <c r="E247" s="42">
        <f t="shared" si="9"/>
        <v>45.054678096456371</v>
      </c>
      <c r="F247" s="49"/>
      <c r="G247" s="40">
        <v>24912</v>
      </c>
      <c r="H247" s="41">
        <v>59</v>
      </c>
      <c r="I247" s="85">
        <f t="shared" si="10"/>
        <v>9003.1658230756475</v>
      </c>
      <c r="J247" s="25">
        <f t="shared" si="11"/>
        <v>6635.1378509463257</v>
      </c>
    </row>
    <row r="248" spans="1:10" x14ac:dyDescent="0.2">
      <c r="A248" s="20"/>
      <c r="B248" s="21"/>
      <c r="C248" s="22">
        <v>269</v>
      </c>
      <c r="D248" s="50"/>
      <c r="E248" s="42">
        <f t="shared" si="9"/>
        <v>45.094832622014714</v>
      </c>
      <c r="F248" s="49"/>
      <c r="G248" s="40">
        <v>24912</v>
      </c>
      <c r="H248" s="41">
        <v>59</v>
      </c>
      <c r="I248" s="85">
        <f t="shared" si="10"/>
        <v>8995.2015239695593</v>
      </c>
      <c r="J248" s="25">
        <f t="shared" si="11"/>
        <v>6629.2296171880989</v>
      </c>
    </row>
    <row r="249" spans="1:10" x14ac:dyDescent="0.2">
      <c r="A249" s="20"/>
      <c r="B249" s="21"/>
      <c r="C249" s="22">
        <v>270</v>
      </c>
      <c r="D249" s="50"/>
      <c r="E249" s="42">
        <f t="shared" si="9"/>
        <v>45.134883960521201</v>
      </c>
      <c r="F249" s="49"/>
      <c r="G249" s="40">
        <v>24912</v>
      </c>
      <c r="H249" s="41">
        <v>59</v>
      </c>
      <c r="I249" s="85">
        <f t="shared" si="10"/>
        <v>8987.2718075109606</v>
      </c>
      <c r="J249" s="25">
        <f t="shared" si="11"/>
        <v>6623.347038212878</v>
      </c>
    </row>
    <row r="250" spans="1:10" x14ac:dyDescent="0.2">
      <c r="A250" s="20"/>
      <c r="B250" s="21"/>
      <c r="C250" s="22">
        <v>271</v>
      </c>
      <c r="D250" s="50"/>
      <c r="E250" s="42">
        <f t="shared" si="9"/>
        <v>45.174832874914109</v>
      </c>
      <c r="F250" s="49"/>
      <c r="G250" s="40">
        <v>24912</v>
      </c>
      <c r="H250" s="41">
        <v>59</v>
      </c>
      <c r="I250" s="85">
        <f t="shared" si="10"/>
        <v>8979.3763767275741</v>
      </c>
      <c r="J250" s="25">
        <f t="shared" si="11"/>
        <v>6617.4898937148173</v>
      </c>
    </row>
    <row r="251" spans="1:10" x14ac:dyDescent="0.2">
      <c r="A251" s="20"/>
      <c r="B251" s="21"/>
      <c r="C251" s="22">
        <v>272</v>
      </c>
      <c r="D251" s="50"/>
      <c r="E251" s="42">
        <f t="shared" si="9"/>
        <v>45.214680119701477</v>
      </c>
      <c r="F251" s="49"/>
      <c r="G251" s="40">
        <v>24912</v>
      </c>
      <c r="H251" s="41">
        <v>59</v>
      </c>
      <c r="I251" s="85">
        <f t="shared" si="10"/>
        <v>8971.5149383598164</v>
      </c>
      <c r="J251" s="25">
        <f t="shared" si="11"/>
        <v>6611.6579661422966</v>
      </c>
    </row>
    <row r="252" spans="1:10" x14ac:dyDescent="0.2">
      <c r="A252" s="20"/>
      <c r="B252" s="21"/>
      <c r="C252" s="22">
        <v>273</v>
      </c>
      <c r="D252" s="50"/>
      <c r="E252" s="42">
        <f t="shared" si="9"/>
        <v>45.254426441084739</v>
      </c>
      <c r="F252" s="49"/>
      <c r="G252" s="40">
        <v>24912</v>
      </c>
      <c r="H252" s="41">
        <v>59</v>
      </c>
      <c r="I252" s="85">
        <f t="shared" si="10"/>
        <v>8963.6872028004145</v>
      </c>
      <c r="J252" s="25">
        <f t="shared" si="11"/>
        <v>6605.8510406531259</v>
      </c>
    </row>
    <row r="253" spans="1:10" x14ac:dyDescent="0.2">
      <c r="A253" s="20"/>
      <c r="B253" s="21"/>
      <c r="C253" s="22">
        <v>274</v>
      </c>
      <c r="D253" s="50"/>
      <c r="E253" s="42">
        <f t="shared" si="9"/>
        <v>45.294072577080307</v>
      </c>
      <c r="F253" s="49"/>
      <c r="G253" s="40">
        <v>24912</v>
      </c>
      <c r="H253" s="41">
        <v>59</v>
      </c>
      <c r="I253" s="85">
        <f t="shared" si="10"/>
        <v>8955.8928840352073</v>
      </c>
      <c r="J253" s="25">
        <f t="shared" si="11"/>
        <v>6600.0689050706278</v>
      </c>
    </row>
    <row r="254" spans="1:10" x14ac:dyDescent="0.2">
      <c r="A254" s="20"/>
      <c r="B254" s="21"/>
      <c r="C254" s="22">
        <v>275</v>
      </c>
      <c r="D254" s="50"/>
      <c r="E254" s="42">
        <f t="shared" si="9"/>
        <v>45.333619257638794</v>
      </c>
      <c r="F254" s="49"/>
      <c r="G254" s="40">
        <v>24912</v>
      </c>
      <c r="H254" s="41">
        <v>59</v>
      </c>
      <c r="I254" s="85">
        <f t="shared" si="10"/>
        <v>8948.1316995851339</v>
      </c>
      <c r="J254" s="25">
        <f t="shared" si="11"/>
        <v>6594.3113498406019</v>
      </c>
    </row>
    <row r="255" spans="1:10" x14ac:dyDescent="0.2">
      <c r="A255" s="20"/>
      <c r="B255" s="21"/>
      <c r="C255" s="22">
        <v>276</v>
      </c>
      <c r="D255" s="50"/>
      <c r="E255" s="42">
        <f t="shared" si="9"/>
        <v>45.373067204762123</v>
      </c>
      <c r="F255" s="49"/>
      <c r="G255" s="40">
        <v>24912</v>
      </c>
      <c r="H255" s="41">
        <v>59</v>
      </c>
      <c r="I255" s="85">
        <f t="shared" si="10"/>
        <v>8940.4033704493704</v>
      </c>
      <c r="J255" s="25">
        <f t="shared" si="11"/>
        <v>6588.5781679891461</v>
      </c>
    </row>
    <row r="256" spans="1:10" x14ac:dyDescent="0.2">
      <c r="A256" s="20"/>
      <c r="B256" s="21"/>
      <c r="C256" s="22">
        <v>277</v>
      </c>
      <c r="D256" s="50"/>
      <c r="E256" s="42">
        <f t="shared" si="9"/>
        <v>45.412417132618543</v>
      </c>
      <c r="F256" s="49"/>
      <c r="G256" s="40">
        <v>24912</v>
      </c>
      <c r="H256" s="41">
        <v>59</v>
      </c>
      <c r="I256" s="85">
        <f t="shared" si="10"/>
        <v>8932.707621049587</v>
      </c>
      <c r="J256" s="25">
        <f t="shared" si="11"/>
        <v>6582.8691550812955</v>
      </c>
    </row>
    <row r="257" spans="1:10" x14ac:dyDescent="0.2">
      <c r="A257" s="20"/>
      <c r="B257" s="21"/>
      <c r="C257" s="22">
        <v>278</v>
      </c>
      <c r="D257" s="50"/>
      <c r="E257" s="42">
        <f t="shared" si="9"/>
        <v>45.451669747655522</v>
      </c>
      <c r="F257" s="49"/>
      <c r="G257" s="40">
        <v>24912</v>
      </c>
      <c r="H257" s="41">
        <v>59</v>
      </c>
      <c r="I257" s="85">
        <f t="shared" si="10"/>
        <v>8925.0441791753165</v>
      </c>
      <c r="J257" s="25">
        <f t="shared" si="11"/>
        <v>6577.1841091805018</v>
      </c>
    </row>
    <row r="258" spans="1:10" x14ac:dyDescent="0.2">
      <c r="A258" s="20"/>
      <c r="B258" s="21"/>
      <c r="C258" s="22">
        <v>279</v>
      </c>
      <c r="D258" s="50"/>
      <c r="E258" s="42">
        <f t="shared" si="9"/>
        <v>45.490825748710641</v>
      </c>
      <c r="F258" s="49"/>
      <c r="G258" s="40">
        <v>24912</v>
      </c>
      <c r="H258" s="41">
        <v>59</v>
      </c>
      <c r="I258" s="85">
        <f t="shared" si="10"/>
        <v>8917.4127759303592</v>
      </c>
      <c r="J258" s="25">
        <f t="shared" si="11"/>
        <v>6571.5228308088699</v>
      </c>
    </row>
    <row r="259" spans="1:10" x14ac:dyDescent="0.2">
      <c r="A259" s="20"/>
      <c r="B259" s="21"/>
      <c r="C259" s="22">
        <v>280</v>
      </c>
      <c r="D259" s="50"/>
      <c r="E259" s="42">
        <f t="shared" si="9"/>
        <v>45.529885827120516</v>
      </c>
      <c r="F259" s="49"/>
      <c r="G259" s="40">
        <v>24912</v>
      </c>
      <c r="H259" s="41">
        <v>59</v>
      </c>
      <c r="I259" s="85">
        <f t="shared" si="10"/>
        <v>8909.8131456802694</v>
      </c>
      <c r="J259" s="25">
        <f t="shared" si="11"/>
        <v>6565.8851229082111</v>
      </c>
    </row>
    <row r="260" spans="1:10" x14ac:dyDescent="0.2">
      <c r="A260" s="20"/>
      <c r="B260" s="21"/>
      <c r="C260" s="22">
        <v>281</v>
      </c>
      <c r="D260" s="50"/>
      <c r="E260" s="42">
        <f t="shared" si="9"/>
        <v>45.568850666827764</v>
      </c>
      <c r="F260" s="49"/>
      <c r="G260" s="40">
        <v>24912</v>
      </c>
      <c r="H260" s="41">
        <v>59</v>
      </c>
      <c r="I260" s="85">
        <f t="shared" si="10"/>
        <v>8902.2450260008482</v>
      </c>
      <c r="J260" s="25">
        <f t="shared" si="11"/>
        <v>6560.2707908018156</v>
      </c>
    </row>
    <row r="261" spans="1:10" x14ac:dyDescent="0.2">
      <c r="A261" s="20"/>
      <c r="B261" s="21"/>
      <c r="C261" s="22">
        <v>282</v>
      </c>
      <c r="D261" s="50"/>
      <c r="E261" s="42">
        <f t="shared" si="9"/>
        <v>45.607720944486061</v>
      </c>
      <c r="F261" s="49"/>
      <c r="G261" s="40">
        <v>24912</v>
      </c>
      <c r="H261" s="41">
        <v>59</v>
      </c>
      <c r="I261" s="85">
        <f t="shared" si="10"/>
        <v>8894.7081576276305</v>
      </c>
      <c r="J261" s="25">
        <f t="shared" si="11"/>
        <v>6554.6796421569943</v>
      </c>
    </row>
    <row r="262" spans="1:10" x14ac:dyDescent="0.2">
      <c r="A262" s="20"/>
      <c r="B262" s="21"/>
      <c r="C262" s="22">
        <v>283</v>
      </c>
      <c r="D262" s="50"/>
      <c r="E262" s="42">
        <f t="shared" si="9"/>
        <v>45.646497329563338</v>
      </c>
      <c r="F262" s="49"/>
      <c r="G262" s="40">
        <v>24912</v>
      </c>
      <c r="H262" s="41">
        <v>59</v>
      </c>
      <c r="I262" s="85">
        <f t="shared" si="10"/>
        <v>8887.2022844063631</v>
      </c>
      <c r="J262" s="25">
        <f t="shared" si="11"/>
        <v>6549.111486948339</v>
      </c>
    </row>
    <row r="263" spans="1:10" x14ac:dyDescent="0.2">
      <c r="A263" s="20"/>
      <c r="B263" s="21"/>
      <c r="C263" s="22">
        <v>284</v>
      </c>
      <c r="D263" s="50"/>
      <c r="E263" s="42">
        <f t="shared" si="9"/>
        <v>45.685180484443173</v>
      </c>
      <c r="F263" s="49"/>
      <c r="G263" s="40">
        <v>24912</v>
      </c>
      <c r="H263" s="41">
        <v>59</v>
      </c>
      <c r="I263" s="85">
        <f t="shared" si="10"/>
        <v>8879.7271532444211</v>
      </c>
      <c r="J263" s="25">
        <f t="shared" si="11"/>
        <v>6543.566137421677</v>
      </c>
    </row>
    <row r="264" spans="1:10" x14ac:dyDescent="0.2">
      <c r="A264" s="20"/>
      <c r="B264" s="21"/>
      <c r="C264" s="22">
        <v>285</v>
      </c>
      <c r="D264" s="50"/>
      <c r="E264" s="42">
        <f t="shared" si="9"/>
        <v>45.723771064524442</v>
      </c>
      <c r="F264" s="49"/>
      <c r="G264" s="40">
        <v>24912</v>
      </c>
      <c r="H264" s="41">
        <v>59</v>
      </c>
      <c r="I264" s="85">
        <f t="shared" si="10"/>
        <v>8872.2825140631539</v>
      </c>
      <c r="J264" s="25">
        <f t="shared" si="11"/>
        <v>6538.0434080587183</v>
      </c>
    </row>
    <row r="265" spans="1:10" x14ac:dyDescent="0.2">
      <c r="A265" s="20"/>
      <c r="B265" s="21"/>
      <c r="C265" s="22">
        <v>286</v>
      </c>
      <c r="D265" s="50"/>
      <c r="E265" s="42">
        <f t="shared" si="9"/>
        <v>45.762269718319089</v>
      </c>
      <c r="F265" s="49"/>
      <c r="G265" s="40">
        <v>24912</v>
      </c>
      <c r="H265" s="41">
        <v>59</v>
      </c>
      <c r="I265" s="85">
        <f t="shared" si="10"/>
        <v>8864.8681197511632</v>
      </c>
      <c r="J265" s="25">
        <f t="shared" si="11"/>
        <v>6532.5431155424048</v>
      </c>
    </row>
    <row r="266" spans="1:10" x14ac:dyDescent="0.2">
      <c r="A266" s="20"/>
      <c r="B266" s="21"/>
      <c r="C266" s="22">
        <v>287</v>
      </c>
      <c r="D266" s="50"/>
      <c r="E266" s="42">
        <f t="shared" ref="E266:E329" si="12">(5.6*LN(C266)+(C266)/108)/0.75</f>
        <v>45.800677087548372</v>
      </c>
      <c r="F266" s="49"/>
      <c r="G266" s="40">
        <v>24912</v>
      </c>
      <c r="H266" s="41">
        <v>59</v>
      </c>
      <c r="I266" s="85">
        <f t="shared" ref="I266:I329" si="13">12*1.348*(1/E266*G266)+H266</f>
        <v>8857.4837261184402</v>
      </c>
      <c r="J266" s="25">
        <f t="shared" ref="J266:J329" si="14">12*(1/E266*G266)</f>
        <v>6527.0650787228769</v>
      </c>
    </row>
    <row r="267" spans="1:10" x14ac:dyDescent="0.2">
      <c r="A267" s="20"/>
      <c r="B267" s="21"/>
      <c r="C267" s="22">
        <v>288</v>
      </c>
      <c r="D267" s="50"/>
      <c r="E267" s="42">
        <f t="shared" si="12"/>
        <v>45.83899380723728</v>
      </c>
      <c r="F267" s="49"/>
      <c r="G267" s="40">
        <v>24912</v>
      </c>
      <c r="H267" s="41">
        <v>59</v>
      </c>
      <c r="I267" s="85">
        <f t="shared" si="13"/>
        <v>8850.1290918514042</v>
      </c>
      <c r="J267" s="25">
        <f t="shared" si="14"/>
        <v>6521.6091185841269</v>
      </c>
    </row>
    <row r="268" spans="1:10" x14ac:dyDescent="0.2">
      <c r="A268" s="20"/>
      <c r="B268" s="21"/>
      <c r="C268" s="22">
        <v>289</v>
      </c>
      <c r="D268" s="50"/>
      <c r="E268" s="42">
        <f t="shared" si="12"/>
        <v>45.877220505807394</v>
      </c>
      <c r="F268" s="49"/>
      <c r="G268" s="40">
        <v>24912</v>
      </c>
      <c r="H268" s="41">
        <v>59</v>
      </c>
      <c r="I268" s="85">
        <f t="shared" si="13"/>
        <v>8842.8039784687717</v>
      </c>
      <c r="J268" s="25">
        <f t="shared" si="14"/>
        <v>6516.1750582112536</v>
      </c>
    </row>
    <row r="269" spans="1:10" x14ac:dyDescent="0.2">
      <c r="A269" s="20"/>
      <c r="B269" s="21"/>
      <c r="C269" s="22">
        <v>290</v>
      </c>
      <c r="D269" s="50"/>
      <c r="E269" s="42">
        <f t="shared" si="12"/>
        <v>45.915357805168128</v>
      </c>
      <c r="F269" s="49"/>
      <c r="G269" s="40">
        <v>24912</v>
      </c>
      <c r="H269" s="41">
        <v>59</v>
      </c>
      <c r="I269" s="85">
        <f t="shared" si="13"/>
        <v>8835.5081502782468</v>
      </c>
      <c r="J269" s="25">
        <f t="shared" si="14"/>
        <v>6510.7627227583425</v>
      </c>
    </row>
    <row r="270" spans="1:10" x14ac:dyDescent="0.2">
      <c r="A270" s="20"/>
      <c r="B270" s="21"/>
      <c r="C270" s="22">
        <v>291</v>
      </c>
      <c r="D270" s="50"/>
      <c r="E270" s="42">
        <f t="shared" si="12"/>
        <v>45.953406320806401</v>
      </c>
      <c r="F270" s="49"/>
      <c r="G270" s="40">
        <v>24912</v>
      </c>
      <c r="H270" s="41">
        <v>59</v>
      </c>
      <c r="I270" s="85">
        <f t="shared" si="13"/>
        <v>8828.2413743340658</v>
      </c>
      <c r="J270" s="25">
        <f t="shared" si="14"/>
        <v>6505.3719394169621</v>
      </c>
    </row>
    <row r="271" spans="1:10" x14ac:dyDescent="0.2">
      <c r="A271" s="20"/>
      <c r="B271" s="21"/>
      <c r="C271" s="22">
        <v>292</v>
      </c>
      <c r="D271" s="50"/>
      <c r="E271" s="42">
        <f t="shared" si="12"/>
        <v>45.991366661874771</v>
      </c>
      <c r="F271" s="49"/>
      <c r="G271" s="40">
        <v>24912</v>
      </c>
      <c r="H271" s="41">
        <v>59</v>
      </c>
      <c r="I271" s="85">
        <f t="shared" si="13"/>
        <v>8821.0034203952782</v>
      </c>
      <c r="J271" s="25">
        <f t="shared" si="14"/>
        <v>6500.0025373852204</v>
      </c>
    </row>
    <row r="272" spans="1:10" x14ac:dyDescent="0.2">
      <c r="A272" s="20"/>
      <c r="B272" s="21"/>
      <c r="C272" s="22">
        <v>293</v>
      </c>
      <c r="D272" s="50"/>
      <c r="E272" s="42">
        <f t="shared" si="12"/>
        <v>46.029239431278057</v>
      </c>
      <c r="F272" s="49"/>
      <c r="G272" s="40">
        <v>24912</v>
      </c>
      <c r="H272" s="41">
        <v>59</v>
      </c>
      <c r="I272" s="85">
        <f t="shared" si="13"/>
        <v>8813.794060884853</v>
      </c>
      <c r="J272" s="25">
        <f t="shared" si="14"/>
        <v>6494.6543478374269</v>
      </c>
    </row>
    <row r="273" spans="1:10" x14ac:dyDescent="0.2">
      <c r="A273" s="20"/>
      <c r="B273" s="21"/>
      <c r="C273" s="22">
        <v>294</v>
      </c>
      <c r="D273" s="50"/>
      <c r="E273" s="42">
        <f t="shared" si="12"/>
        <v>46.067025225758449</v>
      </c>
      <c r="F273" s="49"/>
      <c r="G273" s="40">
        <v>24912</v>
      </c>
      <c r="H273" s="41">
        <v>59</v>
      </c>
      <c r="I273" s="85">
        <f t="shared" si="13"/>
        <v>8806.6130708495402</v>
      </c>
      <c r="J273" s="25">
        <f t="shared" si="14"/>
        <v>6489.3272038943169</v>
      </c>
    </row>
    <row r="274" spans="1:10" x14ac:dyDescent="0.2">
      <c r="A274" s="20"/>
      <c r="B274" s="21"/>
      <c r="C274" s="22">
        <v>295</v>
      </c>
      <c r="D274" s="50"/>
      <c r="E274" s="42">
        <f t="shared" si="12"/>
        <v>46.104724635979295</v>
      </c>
      <c r="F274" s="49"/>
      <c r="G274" s="40">
        <v>24912</v>
      </c>
      <c r="H274" s="41">
        <v>59</v>
      </c>
      <c r="I274" s="85">
        <f t="shared" si="13"/>
        <v>8799.4602279204264</v>
      </c>
      <c r="J274" s="25">
        <f t="shared" si="14"/>
        <v>6484.0209405937876</v>
      </c>
    </row>
    <row r="275" spans="1:10" x14ac:dyDescent="0.2">
      <c r="A275" s="20"/>
      <c r="B275" s="21"/>
      <c r="C275" s="22">
        <v>296</v>
      </c>
      <c r="D275" s="50"/>
      <c r="E275" s="42">
        <f t="shared" si="12"/>
        <v>46.142338246607302</v>
      </c>
      <c r="F275" s="49"/>
      <c r="G275" s="40">
        <v>24912</v>
      </c>
      <c r="H275" s="41">
        <v>59</v>
      </c>
      <c r="I275" s="85">
        <f t="shared" si="13"/>
        <v>8792.3353122742883</v>
      </c>
      <c r="J275" s="25">
        <f t="shared" si="14"/>
        <v>6478.7353948622313</v>
      </c>
    </row>
    <row r="276" spans="1:10" x14ac:dyDescent="0.2">
      <c r="A276" s="20"/>
      <c r="B276" s="21"/>
      <c r="C276" s="22">
        <v>297</v>
      </c>
      <c r="D276" s="50"/>
      <c r="E276" s="42">
        <f t="shared" si="12"/>
        <v>46.179866636393491</v>
      </c>
      <c r="F276" s="49"/>
      <c r="G276" s="40">
        <v>24912</v>
      </c>
      <c r="H276" s="41">
        <v>59</v>
      </c>
      <c r="I276" s="85">
        <f t="shared" si="13"/>
        <v>8785.2381065956088</v>
      </c>
      <c r="J276" s="25">
        <f t="shared" si="14"/>
        <v>6473.470405486356</v>
      </c>
    </row>
    <row r="277" spans="1:10" x14ac:dyDescent="0.2">
      <c r="A277" s="20"/>
      <c r="B277" s="21"/>
      <c r="C277" s="22">
        <v>298</v>
      </c>
      <c r="D277" s="50"/>
      <c r="E277" s="42">
        <f t="shared" si="12"/>
        <v>46.217310378252698</v>
      </c>
      <c r="F277" s="49"/>
      <c r="G277" s="40">
        <v>24912</v>
      </c>
      <c r="H277" s="41">
        <v>59</v>
      </c>
      <c r="I277" s="85">
        <f t="shared" si="13"/>
        <v>8778.1683960393002</v>
      </c>
      <c r="J277" s="25">
        <f t="shared" si="14"/>
        <v>6468.2258130855334</v>
      </c>
    </row>
    <row r="278" spans="1:10" x14ac:dyDescent="0.2">
      <c r="A278" s="20"/>
      <c r="B278" s="21"/>
      <c r="C278" s="22">
        <v>299</v>
      </c>
      <c r="D278" s="50"/>
      <c r="E278" s="42">
        <f t="shared" si="12"/>
        <v>46.254670039341818</v>
      </c>
      <c r="F278" s="49"/>
      <c r="G278" s="40">
        <v>24912</v>
      </c>
      <c r="H278" s="41">
        <v>59</v>
      </c>
      <c r="I278" s="85">
        <f t="shared" si="13"/>
        <v>8771.1259681941119</v>
      </c>
      <c r="J278" s="25">
        <f t="shared" si="14"/>
        <v>6463.0014600846516</v>
      </c>
    </row>
    <row r="279" spans="1:10" x14ac:dyDescent="0.2">
      <c r="A279" s="20"/>
      <c r="B279" s="21"/>
      <c r="C279" s="22">
        <v>300</v>
      </c>
      <c r="D279" s="50"/>
      <c r="E279" s="42">
        <f t="shared" si="12"/>
        <v>46.291946181136666</v>
      </c>
      <c r="F279" s="49"/>
      <c r="G279" s="40">
        <v>24912</v>
      </c>
      <c r="H279" s="41">
        <v>59</v>
      </c>
      <c r="I279" s="85">
        <f t="shared" si="13"/>
        <v>8764.1106130467142</v>
      </c>
      <c r="J279" s="25">
        <f t="shared" si="14"/>
        <v>6457.7971906874718</v>
      </c>
    </row>
    <row r="280" spans="1:10" x14ac:dyDescent="0.2">
      <c r="A280" s="20"/>
      <c r="B280" s="21"/>
      <c r="C280" s="22">
        <v>301</v>
      </c>
      <c r="D280" s="50"/>
      <c r="E280" s="42">
        <f t="shared" si="12"/>
        <v>46.32913935950765</v>
      </c>
      <c r="F280" s="49"/>
      <c r="G280" s="40">
        <v>24912</v>
      </c>
      <c r="H280" s="41">
        <v>59</v>
      </c>
      <c r="I280" s="85">
        <f t="shared" si="13"/>
        <v>8757.1221229463954</v>
      </c>
      <c r="J280" s="25">
        <f t="shared" si="14"/>
        <v>6452.6128508504407</v>
      </c>
    </row>
    <row r="281" spans="1:10" x14ac:dyDescent="0.2">
      <c r="A281" s="20"/>
      <c r="B281" s="21"/>
      <c r="C281" s="22">
        <v>302</v>
      </c>
      <c r="D281" s="50"/>
      <c r="E281" s="42">
        <f t="shared" si="12"/>
        <v>46.366250124794085</v>
      </c>
      <c r="F281" s="49"/>
      <c r="G281" s="40">
        <v>24912</v>
      </c>
      <c r="H281" s="41">
        <v>59</v>
      </c>
      <c r="I281" s="85">
        <f t="shared" si="13"/>
        <v>8750.1602925704501</v>
      </c>
      <c r="J281" s="25">
        <f t="shared" si="14"/>
        <v>6447.4482882570101</v>
      </c>
    </row>
    <row r="282" spans="1:10" x14ac:dyDescent="0.2">
      <c r="A282" s="20"/>
      <c r="B282" s="21"/>
      <c r="C282" s="22">
        <v>303</v>
      </c>
      <c r="D282" s="50"/>
      <c r="E282" s="42">
        <f t="shared" si="12"/>
        <v>46.40327902187736</v>
      </c>
      <c r="F282" s="49"/>
      <c r="G282" s="40">
        <v>24912</v>
      </c>
      <c r="H282" s="41">
        <v>59</v>
      </c>
      <c r="I282" s="85">
        <f t="shared" si="13"/>
        <v>8743.2249188901533</v>
      </c>
      <c r="J282" s="25">
        <f t="shared" si="14"/>
        <v>6442.3033522923979</v>
      </c>
    </row>
    <row r="283" spans="1:10" x14ac:dyDescent="0.2">
      <c r="A283" s="20"/>
      <c r="B283" s="21"/>
      <c r="C283" s="22">
        <v>304</v>
      </c>
      <c r="D283" s="50"/>
      <c r="E283" s="42">
        <f t="shared" si="12"/>
        <v>46.440226590252877</v>
      </c>
      <c r="F283" s="49"/>
      <c r="G283" s="40">
        <v>24912</v>
      </c>
      <c r="H283" s="41">
        <v>59</v>
      </c>
      <c r="I283" s="85">
        <f t="shared" si="13"/>
        <v>8736.3158011373471</v>
      </c>
      <c r="J283" s="25">
        <f t="shared" si="14"/>
        <v>6437.1778940188033</v>
      </c>
    </row>
    <row r="284" spans="1:10" x14ac:dyDescent="0.2">
      <c r="A284" s="20"/>
      <c r="B284" s="21"/>
      <c r="C284" s="22">
        <v>305</v>
      </c>
      <c r="D284" s="50"/>
      <c r="E284" s="42">
        <f t="shared" si="12"/>
        <v>46.477093364100774</v>
      </c>
      <c r="F284" s="49"/>
      <c r="G284" s="40">
        <v>24912</v>
      </c>
      <c r="H284" s="41">
        <v>59</v>
      </c>
      <c r="I284" s="85">
        <f t="shared" si="13"/>
        <v>8729.4327407716482</v>
      </c>
      <c r="J284" s="25">
        <f t="shared" si="14"/>
        <v>6432.0717661510735</v>
      </c>
    </row>
    <row r="285" spans="1:10" x14ac:dyDescent="0.2">
      <c r="A285" s="20"/>
      <c r="B285" s="21"/>
      <c r="C285" s="22">
        <v>306</v>
      </c>
      <c r="D285" s="50"/>
      <c r="E285" s="42">
        <f t="shared" si="12"/>
        <v>46.513879872355552</v>
      </c>
      <c r="F285" s="49"/>
      <c r="G285" s="40">
        <v>24912</v>
      </c>
      <c r="H285" s="41">
        <v>59</v>
      </c>
      <c r="I285" s="85">
        <f t="shared" si="13"/>
        <v>8722.5755414482155</v>
      </c>
      <c r="J285" s="25">
        <f t="shared" si="14"/>
        <v>6426.9848230328007</v>
      </c>
    </row>
    <row r="286" spans="1:10" x14ac:dyDescent="0.2">
      <c r="A286" s="20"/>
      <c r="B286" s="21"/>
      <c r="C286" s="22">
        <v>307</v>
      </c>
      <c r="D286" s="50"/>
      <c r="E286" s="42">
        <f t="shared" si="12"/>
        <v>46.550586638774526</v>
      </c>
      <c r="F286" s="49"/>
      <c r="G286" s="40">
        <v>24912</v>
      </c>
      <c r="H286" s="41">
        <v>59</v>
      </c>
      <c r="I286" s="85">
        <f t="shared" si="13"/>
        <v>8715.7440089861047</v>
      </c>
      <c r="J286" s="25">
        <f t="shared" si="14"/>
        <v>6421.9169206128372</v>
      </c>
    </row>
    <row r="287" spans="1:10" x14ac:dyDescent="0.2">
      <c r="A287" s="20"/>
      <c r="B287" s="21"/>
      <c r="C287" s="22">
        <v>308</v>
      </c>
      <c r="D287" s="50"/>
      <c r="E287" s="42">
        <f t="shared" si="12"/>
        <v>46.587214182005162</v>
      </c>
      <c r="F287" s="49"/>
      <c r="G287" s="40">
        <v>24912</v>
      </c>
      <c r="H287" s="41">
        <v>59</v>
      </c>
      <c r="I287" s="85">
        <f t="shared" si="13"/>
        <v>8708.9379513371769</v>
      </c>
      <c r="J287" s="25">
        <f t="shared" si="14"/>
        <v>6416.8679164222376</v>
      </c>
    </row>
    <row r="288" spans="1:10" x14ac:dyDescent="0.2">
      <c r="A288" s="20"/>
      <c r="B288" s="21"/>
      <c r="C288" s="22">
        <v>309</v>
      </c>
      <c r="D288" s="50"/>
      <c r="E288" s="42">
        <f t="shared" si="12"/>
        <v>46.623763015651321</v>
      </c>
      <c r="F288" s="49"/>
      <c r="G288" s="40">
        <v>24912</v>
      </c>
      <c r="H288" s="41">
        <v>59</v>
      </c>
      <c r="I288" s="85">
        <f t="shared" si="13"/>
        <v>8702.1571785555625</v>
      </c>
      <c r="J288" s="25">
        <f t="shared" si="14"/>
        <v>6411.8376695516035</v>
      </c>
    </row>
    <row r="289" spans="1:10" x14ac:dyDescent="0.2">
      <c r="A289" s="20"/>
      <c r="B289" s="21"/>
      <c r="C289" s="22">
        <v>310</v>
      </c>
      <c r="D289" s="50"/>
      <c r="E289" s="42">
        <f t="shared" si="12"/>
        <v>46.660233648338455</v>
      </c>
      <c r="F289" s="49"/>
      <c r="G289" s="40">
        <v>24912</v>
      </c>
      <c r="H289" s="41">
        <v>59</v>
      </c>
      <c r="I289" s="85">
        <f t="shared" si="13"/>
        <v>8695.4015027676542</v>
      </c>
      <c r="J289" s="25">
        <f t="shared" si="14"/>
        <v>6406.8260406288227</v>
      </c>
    </row>
    <row r="290" spans="1:10" x14ac:dyDescent="0.2">
      <c r="A290" s="20"/>
      <c r="B290" s="21"/>
      <c r="C290" s="22">
        <v>311</v>
      </c>
      <c r="D290" s="50"/>
      <c r="E290" s="42">
        <f t="shared" si="12"/>
        <v>46.696626583777778</v>
      </c>
      <c r="F290" s="49"/>
      <c r="G290" s="40">
        <v>24912</v>
      </c>
      <c r="H290" s="41">
        <v>59</v>
      </c>
      <c r="I290" s="85">
        <f t="shared" si="13"/>
        <v>8688.670738142624</v>
      </c>
      <c r="J290" s="25">
        <f t="shared" si="14"/>
        <v>6401.8328917971976</v>
      </c>
    </row>
    <row r="291" spans="1:10" x14ac:dyDescent="0.2">
      <c r="A291" s="20"/>
      <c r="B291" s="21"/>
      <c r="C291" s="22">
        <v>312</v>
      </c>
      <c r="D291" s="50"/>
      <c r="E291" s="42">
        <f t="shared" si="12"/>
        <v>46.732942320829316</v>
      </c>
      <c r="F291" s="49"/>
      <c r="G291" s="40">
        <v>24912</v>
      </c>
      <c r="H291" s="41">
        <v>59</v>
      </c>
      <c r="I291" s="85">
        <f t="shared" si="13"/>
        <v>8681.9647008634765</v>
      </c>
      <c r="J291" s="25">
        <f t="shared" si="14"/>
        <v>6396.8580866939728</v>
      </c>
    </row>
    <row r="292" spans="1:10" x14ac:dyDescent="0.2">
      <c r="A292" s="20"/>
      <c r="B292" s="21"/>
      <c r="C292" s="22">
        <v>313</v>
      </c>
      <c r="D292" s="50"/>
      <c r="E292" s="42">
        <f t="shared" si="12"/>
        <v>46.769181353564001</v>
      </c>
      <c r="F292" s="49"/>
      <c r="G292" s="40">
        <v>24912</v>
      </c>
      <c r="H292" s="41">
        <v>59</v>
      </c>
      <c r="I292" s="85">
        <f t="shared" si="13"/>
        <v>8675.2832090985812</v>
      </c>
      <c r="J292" s="25">
        <f t="shared" si="14"/>
        <v>6391.9014904292144</v>
      </c>
    </row>
    <row r="293" spans="1:10" x14ac:dyDescent="0.2">
      <c r="A293" s="20"/>
      <c r="B293" s="21"/>
      <c r="C293" s="22">
        <v>314</v>
      </c>
      <c r="D293" s="50"/>
      <c r="E293" s="42">
        <f t="shared" si="12"/>
        <v>46.805344171324826</v>
      </c>
      <c r="F293" s="49"/>
      <c r="G293" s="40">
        <v>24912</v>
      </c>
      <c r="H293" s="41">
        <v>59</v>
      </c>
      <c r="I293" s="85">
        <f t="shared" si="13"/>
        <v>8668.6260829737166</v>
      </c>
      <c r="J293" s="25">
        <f t="shared" si="14"/>
        <v>6386.962969565071</v>
      </c>
    </row>
    <row r="294" spans="1:10" x14ac:dyDescent="0.2">
      <c r="A294" s="20"/>
      <c r="B294" s="21"/>
      <c r="C294" s="22">
        <v>315</v>
      </c>
      <c r="D294" s="50"/>
      <c r="E294" s="42">
        <f t="shared" si="12"/>
        <v>46.84143125878694</v>
      </c>
      <c r="F294" s="49"/>
      <c r="G294" s="40">
        <v>24912</v>
      </c>
      <c r="H294" s="41">
        <v>59</v>
      </c>
      <c r="I294" s="85">
        <f t="shared" si="13"/>
        <v>8661.9931445445764</v>
      </c>
      <c r="J294" s="25">
        <f t="shared" si="14"/>
        <v>6382.0423920953817</v>
      </c>
    </row>
    <row r="295" spans="1:10" x14ac:dyDescent="0.2">
      <c r="A295" s="20"/>
      <c r="B295" s="21"/>
      <c r="C295" s="22">
        <v>316</v>
      </c>
      <c r="D295" s="50"/>
      <c r="E295" s="42">
        <f t="shared" si="12"/>
        <v>46.87744309601684</v>
      </c>
      <c r="F295" s="49"/>
      <c r="G295" s="40">
        <v>24912</v>
      </c>
      <c r="H295" s="41">
        <v>59</v>
      </c>
      <c r="I295" s="85">
        <f t="shared" si="13"/>
        <v>8655.3842177697788</v>
      </c>
      <c r="J295" s="25">
        <f t="shared" si="14"/>
        <v>6377.1396274256513</v>
      </c>
    </row>
    <row r="296" spans="1:10" x14ac:dyDescent="0.2">
      <c r="A296" s="20"/>
      <c r="B296" s="21"/>
      <c r="C296" s="22">
        <v>317</v>
      </c>
      <c r="D296" s="50"/>
      <c r="E296" s="42">
        <f t="shared" si="12"/>
        <v>46.9133801585306</v>
      </c>
      <c r="F296" s="49"/>
      <c r="G296" s="40">
        <v>24912</v>
      </c>
      <c r="H296" s="41">
        <v>59</v>
      </c>
      <c r="I296" s="85">
        <f t="shared" si="13"/>
        <v>8648.7991284843265</v>
      </c>
      <c r="J296" s="25">
        <f t="shared" si="14"/>
        <v>6372.254546353357</v>
      </c>
    </row>
    <row r="297" spans="1:10" x14ac:dyDescent="0.2">
      <c r="A297" s="20"/>
      <c r="B297" s="21"/>
      <c r="C297" s="22">
        <v>318</v>
      </c>
      <c r="D297" s="50"/>
      <c r="E297" s="42">
        <f t="shared" si="12"/>
        <v>46.949242917351249</v>
      </c>
      <c r="F297" s="49"/>
      <c r="G297" s="40">
        <v>24912</v>
      </c>
      <c r="H297" s="41">
        <v>59</v>
      </c>
      <c r="I297" s="85">
        <f t="shared" si="13"/>
        <v>8642.2377043735069</v>
      </c>
      <c r="J297" s="25">
        <f t="shared" si="14"/>
        <v>6367.3870210485948</v>
      </c>
    </row>
    <row r="298" spans="1:10" x14ac:dyDescent="0.2">
      <c r="A298" s="20"/>
      <c r="B298" s="21"/>
      <c r="C298" s="22">
        <v>319</v>
      </c>
      <c r="D298" s="50"/>
      <c r="E298" s="42">
        <f t="shared" si="12"/>
        <v>46.985031839065101</v>
      </c>
      <c r="F298" s="49"/>
      <c r="G298" s="40">
        <v>24912</v>
      </c>
      <c r="H298" s="41">
        <v>59</v>
      </c>
      <c r="I298" s="85">
        <f t="shared" si="13"/>
        <v>8635.6997749472721</v>
      </c>
      <c r="J298" s="25">
        <f t="shared" si="14"/>
        <v>6362.5369250350686</v>
      </c>
    </row>
    <row r="299" spans="1:10" x14ac:dyDescent="0.2">
      <c r="A299" s="20"/>
      <c r="B299" s="21"/>
      <c r="C299" s="22">
        <v>320</v>
      </c>
      <c r="D299" s="50"/>
      <c r="E299" s="42">
        <f t="shared" si="12"/>
        <v>47.020747385877449</v>
      </c>
      <c r="F299" s="49"/>
      <c r="G299" s="40">
        <v>24912</v>
      </c>
      <c r="H299" s="41">
        <v>59</v>
      </c>
      <c r="I299" s="85">
        <f t="shared" si="13"/>
        <v>8629.1851715150115</v>
      </c>
      <c r="J299" s="25">
        <f t="shared" si="14"/>
        <v>6357.7041331713717</v>
      </c>
    </row>
    <row r="300" spans="1:10" x14ac:dyDescent="0.2">
      <c r="A300" s="20"/>
      <c r="B300" s="21"/>
      <c r="C300" s="22">
        <v>321</v>
      </c>
      <c r="D300" s="50"/>
      <c r="E300" s="42">
        <f t="shared" si="12"/>
        <v>47.056390015667084</v>
      </c>
      <c r="F300" s="49"/>
      <c r="G300" s="40">
        <v>24912</v>
      </c>
      <c r="H300" s="41">
        <v>59</v>
      </c>
      <c r="I300" s="85">
        <f t="shared" si="13"/>
        <v>8622.6937271607949</v>
      </c>
      <c r="J300" s="25">
        <f t="shared" si="14"/>
        <v>6352.8885216326362</v>
      </c>
    </row>
    <row r="301" spans="1:10" x14ac:dyDescent="0.2">
      <c r="A301" s="20"/>
      <c r="B301" s="21"/>
      <c r="C301" s="22">
        <v>322</v>
      </c>
      <c r="D301" s="50"/>
      <c r="E301" s="42">
        <f t="shared" si="12"/>
        <v>47.091960182040225</v>
      </c>
      <c r="F301" s="49"/>
      <c r="G301" s="40">
        <v>24912</v>
      </c>
      <c r="H301" s="41">
        <v>59</v>
      </c>
      <c r="I301" s="85">
        <f t="shared" si="13"/>
        <v>8616.2252767190166</v>
      </c>
      <c r="J301" s="25">
        <f t="shared" si="14"/>
        <v>6348.0899678924452</v>
      </c>
    </row>
    <row r="302" spans="1:10" x14ac:dyDescent="0.2">
      <c r="A302" s="20"/>
      <c r="B302" s="21"/>
      <c r="C302" s="22">
        <v>323</v>
      </c>
      <c r="D302" s="50"/>
      <c r="E302" s="42">
        <f t="shared" si="12"/>
        <v>47.127458334383483</v>
      </c>
      <c r="F302" s="49"/>
      <c r="G302" s="40">
        <v>24912</v>
      </c>
      <c r="H302" s="41">
        <v>59</v>
      </c>
      <c r="I302" s="85">
        <f t="shared" si="13"/>
        <v>8609.7796567504356</v>
      </c>
      <c r="J302" s="25">
        <f t="shared" si="14"/>
        <v>6343.3083507050706</v>
      </c>
    </row>
    <row r="303" spans="1:10" x14ac:dyDescent="0.2">
      <c r="A303" s="20"/>
      <c r="B303" s="21"/>
      <c r="C303" s="22">
        <v>324</v>
      </c>
      <c r="D303" s="50"/>
      <c r="E303" s="42">
        <f t="shared" si="12"/>
        <v>47.162884917916053</v>
      </c>
      <c r="F303" s="49"/>
      <c r="G303" s="40">
        <v>24912</v>
      </c>
      <c r="H303" s="41">
        <v>59</v>
      </c>
      <c r="I303" s="85">
        <f t="shared" si="13"/>
        <v>8603.3567055186431</v>
      </c>
      <c r="J303" s="25">
        <f t="shared" si="14"/>
        <v>6338.543550088013</v>
      </c>
    </row>
    <row r="304" spans="1:10" x14ac:dyDescent="0.2">
      <c r="A304" s="20"/>
      <c r="B304" s="21"/>
      <c r="C304" s="22">
        <v>325</v>
      </c>
      <c r="D304" s="50"/>
      <c r="E304" s="42">
        <f t="shared" si="12"/>
        <v>47.198240373741051</v>
      </c>
      <c r="F304" s="49"/>
      <c r="G304" s="40">
        <v>24912</v>
      </c>
      <c r="H304" s="41">
        <v>59</v>
      </c>
      <c r="I304" s="85">
        <f t="shared" si="13"/>
        <v>8596.956262966909</v>
      </c>
      <c r="J304" s="25">
        <f t="shared" si="14"/>
        <v>6333.7954473048285</v>
      </c>
    </row>
    <row r="305" spans="1:10" x14ac:dyDescent="0.2">
      <c r="A305" s="20"/>
      <c r="B305" s="21"/>
      <c r="C305" s="22">
        <v>326</v>
      </c>
      <c r="D305" s="50"/>
      <c r="E305" s="42">
        <f t="shared" si="12"/>
        <v>47.233525138896105</v>
      </c>
      <c r="F305" s="49"/>
      <c r="G305" s="40">
        <v>24912</v>
      </c>
      <c r="H305" s="41">
        <v>59</v>
      </c>
      <c r="I305" s="85">
        <f t="shared" si="13"/>
        <v>8590.5781706954331</v>
      </c>
      <c r="J305" s="25">
        <f t="shared" si="14"/>
        <v>6329.0639248482439</v>
      </c>
    </row>
    <row r="306" spans="1:10" x14ac:dyDescent="0.2">
      <c r="A306" s="20"/>
      <c r="B306" s="21"/>
      <c r="C306" s="22">
        <v>327</v>
      </c>
      <c r="D306" s="50"/>
      <c r="E306" s="42">
        <f t="shared" si="12"/>
        <v>47.268739646403191</v>
      </c>
      <c r="F306" s="49"/>
      <c r="G306" s="40">
        <v>24912</v>
      </c>
      <c r="H306" s="41">
        <v>59</v>
      </c>
      <c r="I306" s="85">
        <f t="shared" si="13"/>
        <v>8584.2222719389465</v>
      </c>
      <c r="J306" s="25">
        <f t="shared" si="14"/>
        <v>6324.3488664235501</v>
      </c>
    </row>
    <row r="307" spans="1:10" x14ac:dyDescent="0.2">
      <c r="A307" s="20"/>
      <c r="B307" s="21"/>
      <c r="C307" s="22">
        <v>328</v>
      </c>
      <c r="D307" s="50"/>
      <c r="E307" s="42">
        <f t="shared" si="12"/>
        <v>47.303884325317654</v>
      </c>
      <c r="F307" s="49"/>
      <c r="G307" s="40">
        <v>24912</v>
      </c>
      <c r="H307" s="41">
        <v>59</v>
      </c>
      <c r="I307" s="85">
        <f t="shared" si="13"/>
        <v>8577.8884115447108</v>
      </c>
      <c r="J307" s="25">
        <f t="shared" si="14"/>
        <v>6319.6501569322772</v>
      </c>
    </row>
    <row r="308" spans="1:10" x14ac:dyDescent="0.2">
      <c r="A308" s="20"/>
      <c r="B308" s="21"/>
      <c r="C308" s="22">
        <v>329</v>
      </c>
      <c r="D308" s="50"/>
      <c r="E308" s="42">
        <f t="shared" si="12"/>
        <v>47.338959600776498</v>
      </c>
      <c r="F308" s="49"/>
      <c r="G308" s="40">
        <v>24912</v>
      </c>
      <c r="H308" s="41">
        <v>59</v>
      </c>
      <c r="I308" s="85">
        <f t="shared" si="13"/>
        <v>8571.5764359508667</v>
      </c>
      <c r="J308" s="25">
        <f t="shared" si="14"/>
        <v>6314.967682456132</v>
      </c>
    </row>
    <row r="309" spans="1:10" x14ac:dyDescent="0.2">
      <c r="A309" s="20"/>
      <c r="B309" s="21"/>
      <c r="C309" s="22">
        <v>330</v>
      </c>
      <c r="D309" s="50"/>
      <c r="E309" s="42">
        <f t="shared" si="12"/>
        <v>47.373965894045995</v>
      </c>
      <c r="F309" s="49"/>
      <c r="G309" s="40">
        <v>24912</v>
      </c>
      <c r="H309" s="41">
        <v>59</v>
      </c>
      <c r="I309" s="85">
        <f t="shared" si="13"/>
        <v>8565.2861931651496</v>
      </c>
      <c r="J309" s="25">
        <f t="shared" si="14"/>
        <v>6310.3013302412073</v>
      </c>
    </row>
    <row r="310" spans="1:10" x14ac:dyDescent="0.2">
      <c r="A310" s="20"/>
      <c r="B310" s="21"/>
      <c r="C310" s="22">
        <v>331</v>
      </c>
      <c r="D310" s="50"/>
      <c r="E310" s="42">
        <f t="shared" si="12"/>
        <v>47.408903622568488</v>
      </c>
      <c r="F310" s="49"/>
      <c r="G310" s="40">
        <v>24912</v>
      </c>
      <c r="H310" s="41">
        <v>59</v>
      </c>
      <c r="I310" s="85">
        <f t="shared" si="13"/>
        <v>8559.0175327439447</v>
      </c>
      <c r="J310" s="25">
        <f t="shared" si="14"/>
        <v>6305.6509886824515</v>
      </c>
    </row>
    <row r="311" spans="1:10" x14ac:dyDescent="0.2">
      <c r="A311" s="20"/>
      <c r="B311" s="21"/>
      <c r="C311" s="22">
        <v>332</v>
      </c>
      <c r="D311" s="50"/>
      <c r="E311" s="42">
        <f t="shared" si="12"/>
        <v>47.443773200008543</v>
      </c>
      <c r="F311" s="49"/>
      <c r="G311" s="40">
        <v>24912</v>
      </c>
      <c r="H311" s="41">
        <v>59</v>
      </c>
      <c r="I311" s="85">
        <f t="shared" si="13"/>
        <v>8552.7703057717063</v>
      </c>
      <c r="J311" s="25">
        <f t="shared" si="14"/>
        <v>6301.0165473083862</v>
      </c>
    </row>
    <row r="312" spans="1:10" x14ac:dyDescent="0.2">
      <c r="A312" s="20"/>
      <c r="B312" s="21"/>
      <c r="C312" s="22">
        <v>333</v>
      </c>
      <c r="D312" s="50"/>
      <c r="E312" s="42">
        <f t="shared" si="12"/>
        <v>47.478575036298423</v>
      </c>
      <c r="F312" s="49"/>
      <c r="G312" s="40">
        <v>24912</v>
      </c>
      <c r="H312" s="41">
        <v>59</v>
      </c>
      <c r="I312" s="85">
        <f t="shared" si="13"/>
        <v>8546.5443648406799</v>
      </c>
      <c r="J312" s="25">
        <f t="shared" si="14"/>
        <v>6296.3978967660823</v>
      </c>
    </row>
    <row r="313" spans="1:10" x14ac:dyDescent="0.2">
      <c r="A313" s="20"/>
      <c r="B313" s="21"/>
      <c r="C313" s="22">
        <v>334</v>
      </c>
      <c r="D313" s="50"/>
      <c r="E313" s="42">
        <f t="shared" si="12"/>
        <v>47.513309537682822</v>
      </c>
      <c r="F313" s="49"/>
      <c r="G313" s="40">
        <v>24912</v>
      </c>
      <c r="H313" s="41">
        <v>59</v>
      </c>
      <c r="I313" s="85">
        <f t="shared" si="13"/>
        <v>8540.3395640309845</v>
      </c>
      <c r="J313" s="25">
        <f t="shared" si="14"/>
        <v>6291.7949288063683</v>
      </c>
    </row>
    <row r="314" spans="1:10" x14ac:dyDescent="0.2">
      <c r="A314" s="20"/>
      <c r="B314" s="21"/>
      <c r="C314" s="22">
        <v>335</v>
      </c>
      <c r="D314" s="50"/>
      <c r="E314" s="42">
        <f t="shared" si="12"/>
        <v>47.547977106762964</v>
      </c>
      <c r="F314" s="49"/>
      <c r="G314" s="40">
        <v>24912</v>
      </c>
      <c r="H314" s="41">
        <v>59</v>
      </c>
      <c r="I314" s="85">
        <f t="shared" si="13"/>
        <v>8534.1557588910091</v>
      </c>
      <c r="J314" s="25">
        <f t="shared" si="14"/>
        <v>6287.207536269294</v>
      </c>
    </row>
    <row r="315" spans="1:10" x14ac:dyDescent="0.2">
      <c r="A315" s="20"/>
      <c r="B315" s="21"/>
      <c r="C315" s="22">
        <v>336</v>
      </c>
      <c r="D315" s="50"/>
      <c r="E315" s="42">
        <f t="shared" si="12"/>
        <v>47.582578142540079</v>
      </c>
      <c r="F315" s="49"/>
      <c r="G315" s="40">
        <v>24912</v>
      </c>
      <c r="H315" s="41">
        <v>59</v>
      </c>
      <c r="I315" s="85">
        <f t="shared" si="13"/>
        <v>8527.9928064181204</v>
      </c>
      <c r="J315" s="25">
        <f t="shared" si="14"/>
        <v>6282.6356130698223</v>
      </c>
    </row>
    <row r="316" spans="1:10" x14ac:dyDescent="0.2">
      <c r="A316" s="20"/>
      <c r="B316" s="21"/>
      <c r="C316" s="22">
        <v>337</v>
      </c>
      <c r="D316" s="50"/>
      <c r="E316" s="42">
        <f t="shared" si="12"/>
        <v>47.617113040458129</v>
      </c>
      <c r="F316" s="49"/>
      <c r="G316" s="40">
        <v>24912</v>
      </c>
      <c r="H316" s="41">
        <v>59</v>
      </c>
      <c r="I316" s="85">
        <f t="shared" si="13"/>
        <v>8521.8505650396928</v>
      </c>
      <c r="J316" s="25">
        <f t="shared" si="14"/>
        <v>6278.0790541837487</v>
      </c>
    </row>
    <row r="317" spans="1:10" x14ac:dyDescent="0.2">
      <c r="A317" s="20"/>
      <c r="B317" s="21"/>
      <c r="C317" s="22">
        <v>338</v>
      </c>
      <c r="D317" s="50"/>
      <c r="E317" s="42">
        <f t="shared" si="12"/>
        <v>47.65158219244605</v>
      </c>
      <c r="F317" s="49"/>
      <c r="G317" s="40">
        <v>24912</v>
      </c>
      <c r="H317" s="41">
        <v>59</v>
      </c>
      <c r="I317" s="85">
        <f t="shared" si="13"/>
        <v>8515.728894594431</v>
      </c>
      <c r="J317" s="25">
        <f t="shared" si="14"/>
        <v>6273.5377556338508</v>
      </c>
    </row>
    <row r="318" spans="1:10" x14ac:dyDescent="0.2">
      <c r="A318" s="20"/>
      <c r="B318" s="21"/>
      <c r="C318" s="22">
        <v>339</v>
      </c>
      <c r="D318" s="50"/>
      <c r="E318" s="42">
        <f t="shared" si="12"/>
        <v>47.685985986959203</v>
      </c>
      <c r="F318" s="49"/>
      <c r="G318" s="40">
        <v>24912</v>
      </c>
      <c r="H318" s="41">
        <v>59</v>
      </c>
      <c r="I318" s="85">
        <f t="shared" si="13"/>
        <v>8509.6276563140163</v>
      </c>
      <c r="J318" s="25">
        <f t="shared" si="14"/>
        <v>6269.0116144762724</v>
      </c>
    </row>
    <row r="319" spans="1:10" x14ac:dyDescent="0.2">
      <c r="A319" s="20"/>
      <c r="B319" s="21"/>
      <c r="C319" s="22">
        <v>340</v>
      </c>
      <c r="D319" s="50"/>
      <c r="E319" s="42">
        <f t="shared" si="12"/>
        <v>47.720324809020411</v>
      </c>
      <c r="F319" s="49"/>
      <c r="G319" s="40">
        <v>24912</v>
      </c>
      <c r="H319" s="41">
        <v>59</v>
      </c>
      <c r="I319" s="85">
        <f t="shared" si="13"/>
        <v>8503.546712804995</v>
      </c>
      <c r="J319" s="25">
        <f t="shared" si="14"/>
        <v>6264.5005287870881</v>
      </c>
    </row>
    <row r="320" spans="1:10" x14ac:dyDescent="0.2">
      <c r="A320" s="20"/>
      <c r="B320" s="21"/>
      <c r="C320" s="22">
        <v>341</v>
      </c>
      <c r="D320" s="50"/>
      <c r="E320" s="42">
        <f t="shared" si="12"/>
        <v>47.754599040260132</v>
      </c>
      <c r="F320" s="49"/>
      <c r="G320" s="40">
        <v>24912</v>
      </c>
      <c r="H320" s="41">
        <v>59</v>
      </c>
      <c r="I320" s="85">
        <f t="shared" si="13"/>
        <v>8497.4859280310448</v>
      </c>
      <c r="J320" s="25">
        <f t="shared" si="14"/>
        <v>6260.0043976491434</v>
      </c>
    </row>
    <row r="321" spans="1:10" x14ac:dyDescent="0.2">
      <c r="A321" s="20"/>
      <c r="B321" s="21"/>
      <c r="C321" s="22">
        <v>342</v>
      </c>
      <c r="D321" s="50"/>
      <c r="E321" s="42">
        <f t="shared" si="12"/>
        <v>47.788809058956332</v>
      </c>
      <c r="F321" s="49"/>
      <c r="G321" s="40">
        <v>24912</v>
      </c>
      <c r="H321" s="41">
        <v>59</v>
      </c>
      <c r="I321" s="85">
        <f t="shared" si="13"/>
        <v>8491.4451672954219</v>
      </c>
      <c r="J321" s="25">
        <f t="shared" si="14"/>
        <v>6255.5231211390364</v>
      </c>
    </row>
    <row r="322" spans="1:10" x14ac:dyDescent="0.2">
      <c r="A322" s="20"/>
      <c r="B322" s="21"/>
      <c r="C322" s="22">
        <v>343</v>
      </c>
      <c r="D322" s="50"/>
      <c r="E322" s="42">
        <f t="shared" si="12"/>
        <v>47.822955240073576</v>
      </c>
      <c r="F322" s="49"/>
      <c r="G322" s="40">
        <v>24912</v>
      </c>
      <c r="H322" s="41">
        <v>59</v>
      </c>
      <c r="I322" s="85">
        <f t="shared" si="13"/>
        <v>8485.4242972237535</v>
      </c>
      <c r="J322" s="25">
        <f t="shared" si="14"/>
        <v>6251.0566003143567</v>
      </c>
    </row>
    <row r="323" spans="1:10" x14ac:dyDescent="0.2">
      <c r="A323" s="20"/>
      <c r="B323" s="21"/>
      <c r="C323" s="22">
        <v>344</v>
      </c>
      <c r="D323" s="50"/>
      <c r="E323" s="42">
        <f t="shared" si="12"/>
        <v>47.857037955301614</v>
      </c>
      <c r="F323" s="49"/>
      <c r="G323" s="40">
        <v>24912</v>
      </c>
      <c r="H323" s="41">
        <v>59</v>
      </c>
      <c r="I323" s="85">
        <f t="shared" si="13"/>
        <v>8479.4231857470859</v>
      </c>
      <c r="J323" s="25">
        <f t="shared" si="14"/>
        <v>6246.6047372011017</v>
      </c>
    </row>
    <row r="324" spans="1:10" x14ac:dyDescent="0.2">
      <c r="A324" s="20"/>
      <c r="B324" s="21"/>
      <c r="C324" s="22">
        <v>345</v>
      </c>
      <c r="D324" s="50"/>
      <c r="E324" s="42">
        <f t="shared" si="12"/>
        <v>47.891057573093413</v>
      </c>
      <c r="F324" s="49"/>
      <c r="G324" s="40">
        <v>24912</v>
      </c>
      <c r="H324" s="41">
        <v>59</v>
      </c>
      <c r="I324" s="85">
        <f t="shared" si="13"/>
        <v>8473.4417020851924</v>
      </c>
      <c r="J324" s="25">
        <f t="shared" si="14"/>
        <v>6242.1674347812987</v>
      </c>
    </row>
    <row r="325" spans="1:10" x14ac:dyDescent="0.2">
      <c r="A325" s="20"/>
      <c r="B325" s="21"/>
      <c r="C325" s="22">
        <v>346</v>
      </c>
      <c r="D325" s="50"/>
      <c r="E325" s="42">
        <f t="shared" si="12"/>
        <v>47.925014458702613</v>
      </c>
      <c r="F325" s="49"/>
      <c r="G325" s="40">
        <v>24912</v>
      </c>
      <c r="H325" s="41">
        <v>59</v>
      </c>
      <c r="I325" s="85">
        <f t="shared" si="13"/>
        <v>8467.4797167301513</v>
      </c>
      <c r="J325" s="25">
        <f t="shared" si="14"/>
        <v>6237.7445969808232</v>
      </c>
    </row>
    <row r="326" spans="1:10" x14ac:dyDescent="0.2">
      <c r="A326" s="20"/>
      <c r="B326" s="21"/>
      <c r="C326" s="22">
        <v>347</v>
      </c>
      <c r="D326" s="50"/>
      <c r="E326" s="42">
        <f t="shared" si="12"/>
        <v>47.958908974220492</v>
      </c>
      <c r="F326" s="49"/>
      <c r="G326" s="40">
        <v>24912</v>
      </c>
      <c r="H326" s="41">
        <v>59</v>
      </c>
      <c r="I326" s="85">
        <f t="shared" si="13"/>
        <v>8461.5371014301709</v>
      </c>
      <c r="J326" s="25">
        <f t="shared" si="14"/>
        <v>6233.3361286573963</v>
      </c>
    </row>
    <row r="327" spans="1:10" x14ac:dyDescent="0.2">
      <c r="A327" s="20"/>
      <c r="B327" s="21"/>
      <c r="C327" s="22">
        <v>348</v>
      </c>
      <c r="D327" s="50"/>
      <c r="E327" s="42">
        <f t="shared" si="12"/>
        <v>47.992741478612373</v>
      </c>
      <c r="F327" s="49"/>
      <c r="G327" s="40">
        <v>24912</v>
      </c>
      <c r="H327" s="41">
        <v>59</v>
      </c>
      <c r="I327" s="85">
        <f t="shared" si="13"/>
        <v>8455.613729173685</v>
      </c>
      <c r="J327" s="25">
        <f t="shared" si="14"/>
        <v>6228.9419355887858</v>
      </c>
    </row>
    <row r="328" spans="1:10" x14ac:dyDescent="0.2">
      <c r="A328" s="20"/>
      <c r="B328" s="21"/>
      <c r="C328" s="22">
        <v>349</v>
      </c>
      <c r="D328" s="50"/>
      <c r="E328" s="42">
        <f t="shared" si="12"/>
        <v>48.02651232775343</v>
      </c>
      <c r="F328" s="49"/>
      <c r="G328" s="40">
        <v>24912</v>
      </c>
      <c r="H328" s="41">
        <v>59</v>
      </c>
      <c r="I328" s="85">
        <f t="shared" si="13"/>
        <v>8449.7094741736873</v>
      </c>
      <c r="J328" s="25">
        <f t="shared" si="14"/>
        <v>6224.5619244611917</v>
      </c>
    </row>
    <row r="329" spans="1:10" x14ac:dyDescent="0.2">
      <c r="A329" s="20"/>
      <c r="B329" s="21"/>
      <c r="C329" s="22">
        <v>350</v>
      </c>
      <c r="D329" s="50"/>
      <c r="E329" s="42">
        <f t="shared" si="12"/>
        <v>48.060221874464141</v>
      </c>
      <c r="F329" s="49"/>
      <c r="G329" s="40">
        <v>24912</v>
      </c>
      <c r="H329" s="41">
        <v>59</v>
      </c>
      <c r="I329" s="85">
        <f t="shared" si="13"/>
        <v>8443.8242118522921</v>
      </c>
      <c r="J329" s="25">
        <f t="shared" si="14"/>
        <v>6220.1960028577823</v>
      </c>
    </row>
    <row r="330" spans="1:10" x14ac:dyDescent="0.2">
      <c r="A330" s="20"/>
      <c r="B330" s="21"/>
      <c r="C330" s="22">
        <v>351</v>
      </c>
      <c r="D330" s="50"/>
      <c r="E330" s="42">
        <f t="shared" ref="E330:E393" si="15">(5.6*LN(C330)+(C330)/108)/0.75</f>
        <v>48.093870468545127</v>
      </c>
      <c r="F330" s="49"/>
      <c r="G330" s="40">
        <v>24912</v>
      </c>
      <c r="H330" s="41">
        <v>59</v>
      </c>
      <c r="I330" s="85">
        <f t="shared" ref="I330:I393" si="16">12*1.348*(1/E330*G330)+H330</f>
        <v>8437.9578188255637</v>
      </c>
      <c r="J330" s="25">
        <f t="shared" ref="J330:J393" si="17">12*(1/E330*G330)</f>
        <v>6215.8440792474494</v>
      </c>
    </row>
    <row r="331" spans="1:10" x14ac:dyDescent="0.2">
      <c r="A331" s="20"/>
      <c r="B331" s="21"/>
      <c r="C331" s="22">
        <v>352</v>
      </c>
      <c r="D331" s="50"/>
      <c r="E331" s="42">
        <f t="shared" si="15"/>
        <v>48.127458456811468</v>
      </c>
      <c r="F331" s="49"/>
      <c r="G331" s="40">
        <v>24912</v>
      </c>
      <c r="H331" s="41">
        <v>59</v>
      </c>
      <c r="I331" s="85">
        <f t="shared" si="16"/>
        <v>8432.1101728885678</v>
      </c>
      <c r="J331" s="25">
        <f t="shared" si="17"/>
        <v>6211.5060629737145</v>
      </c>
    </row>
    <row r="332" spans="1:10" x14ac:dyDescent="0.2">
      <c r="A332" s="20"/>
      <c r="B332" s="21"/>
      <c r="C332" s="22">
        <v>353</v>
      </c>
      <c r="D332" s="50"/>
      <c r="E332" s="42">
        <f t="shared" si="15"/>
        <v>48.160986183126631</v>
      </c>
      <c r="F332" s="49"/>
      <c r="G332" s="40">
        <v>24912</v>
      </c>
      <c r="H332" s="41">
        <v>59</v>
      </c>
      <c r="I332" s="85">
        <f t="shared" si="16"/>
        <v>8426.2811530006475</v>
      </c>
      <c r="J332" s="25">
        <f t="shared" si="17"/>
        <v>6207.1818642438029</v>
      </c>
    </row>
    <row r="333" spans="1:10" x14ac:dyDescent="0.2">
      <c r="A333" s="20"/>
      <c r="B333" s="21"/>
      <c r="C333" s="22">
        <v>354</v>
      </c>
      <c r="D333" s="50"/>
      <c r="E333" s="42">
        <f t="shared" si="15"/>
        <v>48.194453988435889</v>
      </c>
      <c r="F333" s="49"/>
      <c r="G333" s="40">
        <v>24912</v>
      </c>
      <c r="H333" s="41">
        <v>59</v>
      </c>
      <c r="I333" s="85">
        <f t="shared" si="16"/>
        <v>8420.4706392709195</v>
      </c>
      <c r="J333" s="25">
        <f t="shared" si="17"/>
        <v>6202.8713941178921</v>
      </c>
    </row>
    <row r="334" spans="1:10" x14ac:dyDescent="0.2">
      <c r="A334" s="20"/>
      <c r="B334" s="21"/>
      <c r="C334" s="22">
        <v>355</v>
      </c>
      <c r="D334" s="50"/>
      <c r="E334" s="42">
        <f t="shared" si="15"/>
        <v>48.227862210799152</v>
      </c>
      <c r="F334" s="49"/>
      <c r="G334" s="40">
        <v>24912</v>
      </c>
      <c r="H334" s="41">
        <v>59</v>
      </c>
      <c r="I334" s="85">
        <f t="shared" si="16"/>
        <v>8414.6785129440341</v>
      </c>
      <c r="J334" s="25">
        <f t="shared" si="17"/>
        <v>6198.5745644985418</v>
      </c>
    </row>
    <row r="335" spans="1:10" x14ac:dyDescent="0.2">
      <c r="A335" s="20"/>
      <c r="B335" s="21"/>
      <c r="C335" s="22">
        <v>356</v>
      </c>
      <c r="D335" s="50"/>
      <c r="E335" s="42">
        <f t="shared" si="15"/>
        <v>48.261211185423555</v>
      </c>
      <c r="F335" s="49"/>
      <c r="G335" s="40">
        <v>24912</v>
      </c>
      <c r="H335" s="41">
        <v>59</v>
      </c>
      <c r="I335" s="85">
        <f t="shared" si="16"/>
        <v>8408.9046563860793</v>
      </c>
      <c r="J335" s="25">
        <f t="shared" si="17"/>
        <v>6194.2912881202355</v>
      </c>
    </row>
    <row r="336" spans="1:10" x14ac:dyDescent="0.2">
      <c r="A336" s="20"/>
      <c r="B336" s="21"/>
      <c r="C336" s="22">
        <v>357</v>
      </c>
      <c r="D336" s="50"/>
      <c r="E336" s="42">
        <f t="shared" si="15"/>
        <v>48.294501244695375</v>
      </c>
      <c r="F336" s="49"/>
      <c r="G336" s="40">
        <v>24912</v>
      </c>
      <c r="H336" s="41">
        <v>59</v>
      </c>
      <c r="I336" s="85">
        <f t="shared" si="16"/>
        <v>8403.1489530707731</v>
      </c>
      <c r="J336" s="25">
        <f t="shared" si="17"/>
        <v>6190.021478539149</v>
      </c>
    </row>
    <row r="337" spans="1:10" x14ac:dyDescent="0.2">
      <c r="A337" s="20"/>
      <c r="B337" s="21"/>
      <c r="C337" s="22">
        <v>358</v>
      </c>
      <c r="D337" s="50"/>
      <c r="E337" s="42">
        <f t="shared" si="15"/>
        <v>48.327732718211649</v>
      </c>
      <c r="F337" s="49"/>
      <c r="G337" s="40">
        <v>24912</v>
      </c>
      <c r="H337" s="41">
        <v>59</v>
      </c>
      <c r="I337" s="85">
        <f t="shared" si="16"/>
        <v>8397.4112875658211</v>
      </c>
      <c r="J337" s="25">
        <f t="shared" si="17"/>
        <v>6185.765050123011</v>
      </c>
    </row>
    <row r="338" spans="1:10" x14ac:dyDescent="0.2">
      <c r="A338" s="20"/>
      <c r="B338" s="21"/>
      <c r="C338" s="22">
        <v>359</v>
      </c>
      <c r="D338" s="50"/>
      <c r="E338" s="42">
        <f t="shared" si="15"/>
        <v>48.360905932811249</v>
      </c>
      <c r="F338" s="49"/>
      <c r="G338" s="40">
        <v>24912</v>
      </c>
      <c r="H338" s="41">
        <v>59</v>
      </c>
      <c r="I338" s="85">
        <f t="shared" si="16"/>
        <v>8391.6915455194976</v>
      </c>
      <c r="J338" s="25">
        <f t="shared" si="17"/>
        <v>6181.5219180411696</v>
      </c>
    </row>
    <row r="339" spans="1:10" x14ac:dyDescent="0.2">
      <c r="A339" s="20"/>
      <c r="B339" s="21"/>
      <c r="C339" s="22">
        <v>360</v>
      </c>
      <c r="D339" s="50"/>
      <c r="E339" s="42">
        <f t="shared" si="15"/>
        <v>48.394021212605615</v>
      </c>
      <c r="F339" s="49"/>
      <c r="G339" s="40">
        <v>24912</v>
      </c>
      <c r="H339" s="41">
        <v>59</v>
      </c>
      <c r="I339" s="85">
        <f t="shared" si="16"/>
        <v>8385.9896136474235</v>
      </c>
      <c r="J339" s="25">
        <f t="shared" si="17"/>
        <v>6177.2919982547646</v>
      </c>
    </row>
    <row r="340" spans="1:10" x14ac:dyDescent="0.2">
      <c r="A340" s="20"/>
      <c r="B340" s="21"/>
      <c r="C340" s="22">
        <v>361</v>
      </c>
      <c r="D340" s="50"/>
      <c r="E340" s="42">
        <f t="shared" si="15"/>
        <v>48.427078879008967</v>
      </c>
      <c r="F340" s="49"/>
      <c r="G340" s="40">
        <v>24912</v>
      </c>
      <c r="H340" s="41">
        <v>59</v>
      </c>
      <c r="I340" s="85">
        <f t="shared" si="16"/>
        <v>8380.3053797195444</v>
      </c>
      <c r="J340" s="25">
        <f t="shared" si="17"/>
        <v>6173.0752075070795</v>
      </c>
    </row>
    <row r="341" spans="1:10" x14ac:dyDescent="0.2">
      <c r="A341" s="20"/>
      <c r="B341" s="21"/>
      <c r="C341" s="22">
        <v>362</v>
      </c>
      <c r="D341" s="50"/>
      <c r="E341" s="42">
        <f t="shared" si="15"/>
        <v>48.460079250768224</v>
      </c>
      <c r="F341" s="49"/>
      <c r="G341" s="40">
        <v>24912</v>
      </c>
      <c r="H341" s="41">
        <v>59</v>
      </c>
      <c r="I341" s="85">
        <f t="shared" si="16"/>
        <v>8374.6387325473024</v>
      </c>
      <c r="J341" s="25">
        <f t="shared" si="17"/>
        <v>6168.8714633140207</v>
      </c>
    </row>
    <row r="342" spans="1:10" x14ac:dyDescent="0.2">
      <c r="A342" s="20"/>
      <c r="B342" s="21"/>
      <c r="C342" s="22">
        <v>363</v>
      </c>
      <c r="D342" s="50"/>
      <c r="E342" s="42">
        <f t="shared" si="15"/>
        <v>48.493022643992369</v>
      </c>
      <c r="F342" s="49"/>
      <c r="G342" s="40">
        <v>24912</v>
      </c>
      <c r="H342" s="41">
        <v>59</v>
      </c>
      <c r="I342" s="85">
        <f t="shared" si="16"/>
        <v>8368.9895619710023</v>
      </c>
      <c r="J342" s="25">
        <f t="shared" si="17"/>
        <v>6164.6806839547498</v>
      </c>
    </row>
    <row r="343" spans="1:10" x14ac:dyDescent="0.2">
      <c r="A343" s="20"/>
      <c r="B343" s="21"/>
      <c r="C343" s="22">
        <v>364</v>
      </c>
      <c r="D343" s="50"/>
      <c r="E343" s="42">
        <f t="shared" si="15"/>
        <v>48.525909372181481</v>
      </c>
      <c r="F343" s="49"/>
      <c r="G343" s="40">
        <v>24912</v>
      </c>
      <c r="H343" s="41">
        <v>59</v>
      </c>
      <c r="I343" s="85">
        <f t="shared" si="16"/>
        <v>8363.35775884738</v>
      </c>
      <c r="J343" s="25">
        <f t="shared" si="17"/>
        <v>6160.5027884624478</v>
      </c>
    </row>
    <row r="344" spans="1:10" x14ac:dyDescent="0.2">
      <c r="A344" s="20"/>
      <c r="B344" s="21"/>
      <c r="C344" s="22">
        <v>365</v>
      </c>
      <c r="D344" s="50"/>
      <c r="E344" s="42">
        <f t="shared" si="15"/>
        <v>48.558739746255434</v>
      </c>
      <c r="F344" s="49"/>
      <c r="G344" s="40">
        <v>24912</v>
      </c>
      <c r="H344" s="41">
        <v>59</v>
      </c>
      <c r="I344" s="85">
        <f t="shared" si="16"/>
        <v>8357.7432150373152</v>
      </c>
      <c r="J344" s="25">
        <f t="shared" si="17"/>
        <v>6156.3376966152191</v>
      </c>
    </row>
    <row r="345" spans="1:10" x14ac:dyDescent="0.2">
      <c r="A345" s="20"/>
      <c r="B345" s="21"/>
      <c r="C345" s="22">
        <v>366</v>
      </c>
      <c r="D345" s="50"/>
      <c r="E345" s="42">
        <f t="shared" si="15"/>
        <v>48.591514074582044</v>
      </c>
      <c r="F345" s="49"/>
      <c r="G345" s="40">
        <v>24912</v>
      </c>
      <c r="H345" s="41">
        <v>59</v>
      </c>
      <c r="I345" s="85">
        <f t="shared" si="16"/>
        <v>8352.1458233937774</v>
      </c>
      <c r="J345" s="25">
        <f t="shared" si="17"/>
        <v>6152.1853289271348</v>
      </c>
    </row>
    <row r="346" spans="1:10" x14ac:dyDescent="0.2">
      <c r="A346" s="20"/>
      <c r="B346" s="21"/>
      <c r="C346" s="22">
        <v>367</v>
      </c>
      <c r="D346" s="50"/>
      <c r="E346" s="42">
        <f t="shared" si="15"/>
        <v>48.624232663004989</v>
      </c>
      <c r="F346" s="49"/>
      <c r="G346" s="40">
        <v>24912</v>
      </c>
      <c r="H346" s="41">
        <v>59</v>
      </c>
      <c r="I346" s="85">
        <f t="shared" si="16"/>
        <v>8346.5654777499167</v>
      </c>
      <c r="J346" s="25">
        <f t="shared" si="17"/>
        <v>6148.0456066394036</v>
      </c>
    </row>
    <row r="347" spans="1:10" x14ac:dyDescent="0.2">
      <c r="A347" s="20"/>
      <c r="B347" s="21"/>
      <c r="C347" s="22">
        <v>368</v>
      </c>
      <c r="D347" s="50"/>
      <c r="E347" s="42">
        <f t="shared" si="15"/>
        <v>48.656895814871227</v>
      </c>
      <c r="F347" s="49"/>
      <c r="G347" s="40">
        <v>24912</v>
      </c>
      <c r="H347" s="41">
        <v>59</v>
      </c>
      <c r="I347" s="85">
        <f t="shared" si="16"/>
        <v>8341.0020729073422</v>
      </c>
      <c r="J347" s="25">
        <f t="shared" si="17"/>
        <v>6143.9184517116773</v>
      </c>
    </row>
    <row r="348" spans="1:10" x14ac:dyDescent="0.2">
      <c r="A348" s="20"/>
      <c r="B348" s="21"/>
      <c r="C348" s="22">
        <v>369</v>
      </c>
      <c r="D348" s="50"/>
      <c r="E348" s="42">
        <f t="shared" si="15"/>
        <v>48.689503831058154</v>
      </c>
      <c r="F348" s="49"/>
      <c r="G348" s="40">
        <v>24912</v>
      </c>
      <c r="H348" s="41">
        <v>59</v>
      </c>
      <c r="I348" s="85">
        <f t="shared" si="16"/>
        <v>8335.4555046245641</v>
      </c>
      <c r="J348" s="25">
        <f t="shared" si="17"/>
        <v>6139.8037868134743</v>
      </c>
    </row>
    <row r="349" spans="1:10" x14ac:dyDescent="0.2">
      <c r="A349" s="20"/>
      <c r="B349" s="21"/>
      <c r="C349" s="22">
        <v>370</v>
      </c>
      <c r="D349" s="50"/>
      <c r="E349" s="42">
        <f t="shared" si="15"/>
        <v>48.722057010000306</v>
      </c>
      <c r="F349" s="49"/>
      <c r="G349" s="40">
        <v>24912</v>
      </c>
      <c r="H349" s="41">
        <v>59</v>
      </c>
      <c r="I349" s="85">
        <f t="shared" si="16"/>
        <v>8329.9256696056218</v>
      </c>
      <c r="J349" s="25">
        <f t="shared" si="17"/>
        <v>6135.7015353157421</v>
      </c>
    </row>
    <row r="350" spans="1:10" x14ac:dyDescent="0.2">
      <c r="A350" s="20"/>
      <c r="B350" s="21"/>
      <c r="C350" s="22">
        <v>371</v>
      </c>
      <c r="D350" s="50"/>
      <c r="E350" s="42">
        <f t="shared" si="15"/>
        <v>48.754555647715755</v>
      </c>
      <c r="F350" s="49"/>
      <c r="G350" s="40">
        <v>24912</v>
      </c>
      <c r="H350" s="41">
        <v>59</v>
      </c>
      <c r="I350" s="85">
        <f t="shared" si="16"/>
        <v>8324.4124654888601</v>
      </c>
      <c r="J350" s="25">
        <f t="shared" si="17"/>
        <v>6131.6116212825364</v>
      </c>
    </row>
    <row r="351" spans="1:10" x14ac:dyDescent="0.2">
      <c r="A351" s="20"/>
      <c r="B351" s="21"/>
      <c r="C351" s="22">
        <v>372</v>
      </c>
      <c r="D351" s="50"/>
      <c r="E351" s="42">
        <f t="shared" si="15"/>
        <v>48.78700003783208</v>
      </c>
      <c r="F351" s="49"/>
      <c r="G351" s="40">
        <v>24912</v>
      </c>
      <c r="H351" s="41">
        <v>59</v>
      </c>
      <c r="I351" s="85">
        <f t="shared" si="16"/>
        <v>8318.9157908358848</v>
      </c>
      <c r="J351" s="25">
        <f t="shared" si="17"/>
        <v>6127.5339694628219</v>
      </c>
    </row>
    <row r="352" spans="1:10" x14ac:dyDescent="0.2">
      <c r="A352" s="20"/>
      <c r="B352" s="21"/>
      <c r="C352" s="22">
        <v>373</v>
      </c>
      <c r="D352" s="50"/>
      <c r="E352" s="42">
        <f t="shared" si="15"/>
        <v>48.819390471612088</v>
      </c>
      <c r="F352" s="49"/>
      <c r="G352" s="40">
        <v>24912</v>
      </c>
      <c r="H352" s="41">
        <v>59</v>
      </c>
      <c r="I352" s="85">
        <f t="shared" si="16"/>
        <v>8313.4355451206684</v>
      </c>
      <c r="J352" s="25">
        <f t="shared" si="17"/>
        <v>6123.4685052823934</v>
      </c>
    </row>
    <row r="353" spans="1:10" x14ac:dyDescent="0.2">
      <c r="A353" s="20"/>
      <c r="B353" s="21"/>
      <c r="C353" s="22">
        <v>374</v>
      </c>
      <c r="D353" s="50"/>
      <c r="E353" s="42">
        <f t="shared" si="15"/>
        <v>48.851727237979127</v>
      </c>
      <c r="F353" s="49"/>
      <c r="G353" s="40">
        <v>24912</v>
      </c>
      <c r="H353" s="41">
        <v>59</v>
      </c>
      <c r="I353" s="85">
        <f t="shared" si="16"/>
        <v>8307.9716287188166</v>
      </c>
      <c r="J353" s="25">
        <f t="shared" si="17"/>
        <v>6119.4151548359168</v>
      </c>
    </row>
    <row r="354" spans="1:10" x14ac:dyDescent="0.2">
      <c r="A354" s="20"/>
      <c r="B354" s="21"/>
      <c r="C354" s="22">
        <v>375</v>
      </c>
      <c r="D354" s="50"/>
      <c r="E354" s="42">
        <f t="shared" si="15"/>
        <v>48.884010623542025</v>
      </c>
      <c r="F354" s="49"/>
      <c r="G354" s="40">
        <v>24912</v>
      </c>
      <c r="H354" s="41">
        <v>59</v>
      </c>
      <c r="I354" s="85">
        <f t="shared" si="16"/>
        <v>8302.5239428970017</v>
      </c>
      <c r="J354" s="25">
        <f t="shared" si="17"/>
        <v>6115.37384487908</v>
      </c>
    </row>
    <row r="355" spans="1:10" x14ac:dyDescent="0.2">
      <c r="A355" s="20"/>
      <c r="B355" s="21"/>
      <c r="C355" s="22">
        <v>376</v>
      </c>
      <c r="D355" s="50"/>
      <c r="E355" s="42">
        <f t="shared" si="15"/>
        <v>48.916240912619855</v>
      </c>
      <c r="F355" s="49"/>
      <c r="G355" s="40">
        <v>24912</v>
      </c>
      <c r="H355" s="41">
        <v>59</v>
      </c>
      <c r="I355" s="85">
        <f t="shared" si="16"/>
        <v>8297.0923898025158</v>
      </c>
      <c r="J355" s="25">
        <f t="shared" si="17"/>
        <v>6111.3445028208562</v>
      </c>
    </row>
    <row r="356" spans="1:10" x14ac:dyDescent="0.2">
      <c r="A356" s="20"/>
      <c r="B356" s="21"/>
      <c r="C356" s="22">
        <v>377</v>
      </c>
      <c r="D356" s="50"/>
      <c r="E356" s="42">
        <f t="shared" si="15"/>
        <v>48.948418387266138</v>
      </c>
      <c r="F356" s="49"/>
      <c r="G356" s="40">
        <v>24912</v>
      </c>
      <c r="H356" s="41">
        <v>59</v>
      </c>
      <c r="I356" s="85">
        <f t="shared" si="16"/>
        <v>8291.6768724530193</v>
      </c>
      <c r="J356" s="25">
        <f t="shared" si="17"/>
        <v>6107.3270567158888</v>
      </c>
    </row>
    <row r="357" spans="1:10" x14ac:dyDescent="0.2">
      <c r="A357" s="20"/>
      <c r="B357" s="21"/>
      <c r="C357" s="22">
        <v>378</v>
      </c>
      <c r="D357" s="50"/>
      <c r="E357" s="42">
        <f t="shared" si="15"/>
        <v>48.980543327292928</v>
      </c>
      <c r="F357" s="49"/>
      <c r="G357" s="40">
        <v>24912</v>
      </c>
      <c r="H357" s="41">
        <v>59</v>
      </c>
      <c r="I357" s="85">
        <f t="shared" si="16"/>
        <v>8286.2772947264057</v>
      </c>
      <c r="J357" s="25">
        <f t="shared" si="17"/>
        <v>6103.3214352569776</v>
      </c>
    </row>
    <row r="358" spans="1:10" x14ac:dyDescent="0.2">
      <c r="A358" s="20"/>
      <c r="B358" s="21"/>
      <c r="C358" s="22">
        <v>379</v>
      </c>
      <c r="D358" s="50"/>
      <c r="E358" s="42">
        <f t="shared" si="15"/>
        <v>49.012616010294458</v>
      </c>
      <c r="F358" s="49"/>
      <c r="G358" s="40">
        <v>24912</v>
      </c>
      <c r="H358" s="41">
        <v>59</v>
      </c>
      <c r="I358" s="85">
        <f t="shared" si="16"/>
        <v>8280.8935613508183</v>
      </c>
      <c r="J358" s="25">
        <f t="shared" si="17"/>
        <v>6099.3275677676684</v>
      </c>
    </row>
    <row r="359" spans="1:10" x14ac:dyDescent="0.2">
      <c r="A359" s="20"/>
      <c r="B359" s="21"/>
      <c r="C359" s="22">
        <v>380</v>
      </c>
      <c r="D359" s="50"/>
      <c r="E359" s="42">
        <f t="shared" si="15"/>
        <v>49.044636711670584</v>
      </c>
      <c r="F359" s="49"/>
      <c r="G359" s="40">
        <v>24912</v>
      </c>
      <c r="H359" s="41">
        <v>59</v>
      </c>
      <c r="I359" s="85">
        <f t="shared" si="16"/>
        <v>8275.5255778948067</v>
      </c>
      <c r="J359" s="25">
        <f t="shared" si="17"/>
        <v>6095.3453841949604</v>
      </c>
    </row>
    <row r="360" spans="1:10" x14ac:dyDescent="0.2">
      <c r="A360" s="20"/>
      <c r="B360" s="21"/>
      <c r="C360" s="22">
        <v>381</v>
      </c>
      <c r="D360" s="50"/>
      <c r="E360" s="42">
        <f t="shared" si="15"/>
        <v>49.076605704649744</v>
      </c>
      <c r="F360" s="49"/>
      <c r="G360" s="40">
        <v>24912</v>
      </c>
      <c r="H360" s="41">
        <v>59</v>
      </c>
      <c r="I360" s="85">
        <f t="shared" si="16"/>
        <v>8270.1732507576453</v>
      </c>
      <c r="J360" s="25">
        <f t="shared" si="17"/>
        <v>6091.37481510211</v>
      </c>
    </row>
    <row r="361" spans="1:10" x14ac:dyDescent="0.2">
      <c r="A361" s="20"/>
      <c r="B361" s="21"/>
      <c r="C361" s="22">
        <v>382</v>
      </c>
      <c r="D361" s="50"/>
      <c r="E361" s="42">
        <f t="shared" si="15"/>
        <v>49.108523260311813</v>
      </c>
      <c r="F361" s="49"/>
      <c r="G361" s="40">
        <v>24912</v>
      </c>
      <c r="H361" s="41">
        <v>59</v>
      </c>
      <c r="I361" s="85">
        <f t="shared" si="16"/>
        <v>8264.8364871597514</v>
      </c>
      <c r="J361" s="25">
        <f t="shared" si="17"/>
        <v>6087.4157916615368</v>
      </c>
    </row>
    <row r="362" spans="1:10" x14ac:dyDescent="0.2">
      <c r="A362" s="20"/>
      <c r="B362" s="21"/>
      <c r="C362" s="22">
        <v>383</v>
      </c>
      <c r="D362" s="50"/>
      <c r="E362" s="42">
        <f t="shared" si="15"/>
        <v>49.140389647610554</v>
      </c>
      <c r="F362" s="49"/>
      <c r="G362" s="40">
        <v>24912</v>
      </c>
      <c r="H362" s="41">
        <v>59</v>
      </c>
      <c r="I362" s="85">
        <f t="shared" si="16"/>
        <v>8259.5151951332718</v>
      </c>
      <c r="J362" s="25">
        <f t="shared" si="17"/>
        <v>6083.4682456478267</v>
      </c>
    </row>
    <row r="363" spans="1:10" x14ac:dyDescent="0.2">
      <c r="A363" s="20"/>
      <c r="B363" s="21"/>
      <c r="C363" s="22">
        <v>384</v>
      </c>
      <c r="D363" s="50"/>
      <c r="E363" s="42">
        <f t="shared" si="15"/>
        <v>49.172205133395771</v>
      </c>
      <c r="F363" s="49"/>
      <c r="G363" s="40">
        <v>24912</v>
      </c>
      <c r="H363" s="41">
        <v>59</v>
      </c>
      <c r="I363" s="85">
        <f t="shared" si="16"/>
        <v>8254.2092835127842</v>
      </c>
      <c r="J363" s="25">
        <f t="shared" si="17"/>
        <v>6079.5321094308483</v>
      </c>
    </row>
    <row r="364" spans="1:10" x14ac:dyDescent="0.2">
      <c r="A364" s="20"/>
      <c r="B364" s="21"/>
      <c r="C364" s="22">
        <v>385</v>
      </c>
      <c r="D364" s="50"/>
      <c r="E364" s="42">
        <f t="shared" si="15"/>
        <v>49.203969982435211</v>
      </c>
      <c r="F364" s="49"/>
      <c r="G364" s="40">
        <v>24912</v>
      </c>
      <c r="H364" s="41">
        <v>59</v>
      </c>
      <c r="I364" s="85">
        <f t="shared" si="16"/>
        <v>8248.9186619261454</v>
      </c>
      <c r="J364" s="25">
        <f t="shared" si="17"/>
        <v>6075.6073159689495</v>
      </c>
    </row>
    <row r="365" spans="1:10" x14ac:dyDescent="0.2">
      <c r="A365" s="20"/>
      <c r="B365" s="21"/>
      <c r="C365" s="22">
        <v>386</v>
      </c>
      <c r="D365" s="50"/>
      <c r="E365" s="42">
        <f t="shared" si="15"/>
        <v>49.235684457436172</v>
      </c>
      <c r="F365" s="49"/>
      <c r="G365" s="40">
        <v>24912</v>
      </c>
      <c r="H365" s="41">
        <v>59</v>
      </c>
      <c r="I365" s="85">
        <f t="shared" si="16"/>
        <v>8243.6432407854463</v>
      </c>
      <c r="J365" s="25">
        <f t="shared" si="17"/>
        <v>6071.6937988022592</v>
      </c>
    </row>
    <row r="366" spans="1:10" x14ac:dyDescent="0.2">
      <c r="A366" s="20"/>
      <c r="B366" s="21"/>
      <c r="C366" s="22">
        <v>387</v>
      </c>
      <c r="D366" s="50"/>
      <c r="E366" s="42">
        <f t="shared" si="15"/>
        <v>49.267348819066818</v>
      </c>
      <c r="F366" s="49"/>
      <c r="G366" s="40">
        <v>24912</v>
      </c>
      <c r="H366" s="41">
        <v>59</v>
      </c>
      <c r="I366" s="85">
        <f t="shared" si="16"/>
        <v>8238.3829312781127</v>
      </c>
      <c r="J366" s="25">
        <f t="shared" si="17"/>
        <v>6067.7914920460771</v>
      </c>
    </row>
    <row r="367" spans="1:10" x14ac:dyDescent="0.2">
      <c r="A367" s="20"/>
      <c r="B367" s="21"/>
      <c r="C367" s="22">
        <v>388</v>
      </c>
      <c r="D367" s="50"/>
      <c r="E367" s="42">
        <f t="shared" si="15"/>
        <v>49.298963325977233</v>
      </c>
      <c r="F367" s="49"/>
      <c r="G367" s="40">
        <v>24912</v>
      </c>
      <c r="H367" s="41">
        <v>59</v>
      </c>
      <c r="I367" s="85">
        <f t="shared" si="16"/>
        <v>8233.1376453581252</v>
      </c>
      <c r="J367" s="25">
        <f t="shared" si="17"/>
        <v>6063.9003303843647</v>
      </c>
    </row>
    <row r="368" spans="1:10" x14ac:dyDescent="0.2">
      <c r="A368" s="20"/>
      <c r="B368" s="21"/>
      <c r="C368" s="22">
        <v>389</v>
      </c>
      <c r="D368" s="50"/>
      <c r="E368" s="42">
        <f t="shared" si="15"/>
        <v>49.3305282348202</v>
      </c>
      <c r="F368" s="49"/>
      <c r="G368" s="40">
        <v>24912</v>
      </c>
      <c r="H368" s="41">
        <v>59</v>
      </c>
      <c r="I368" s="85">
        <f t="shared" si="16"/>
        <v>8227.9072957373501</v>
      </c>
      <c r="J368" s="25">
        <f t="shared" si="17"/>
        <v>6060.0202490633155</v>
      </c>
    </row>
    <row r="369" spans="1:10" x14ac:dyDescent="0.2">
      <c r="A369" s="20"/>
      <c r="B369" s="21"/>
      <c r="C369" s="22">
        <v>390</v>
      </c>
      <c r="D369" s="50"/>
      <c r="E369" s="42">
        <f t="shared" si="15"/>
        <v>49.362043800271721</v>
      </c>
      <c r="F369" s="49"/>
      <c r="G369" s="40">
        <v>24912</v>
      </c>
      <c r="H369" s="41">
        <v>59</v>
      </c>
      <c r="I369" s="85">
        <f t="shared" si="16"/>
        <v>8222.6917958770136</v>
      </c>
      <c r="J369" s="25">
        <f t="shared" si="17"/>
        <v>6056.1511838850238</v>
      </c>
    </row>
    <row r="370" spans="1:10" x14ac:dyDescent="0.2">
      <c r="A370" s="20"/>
      <c r="B370" s="21"/>
      <c r="C370" s="22">
        <v>391</v>
      </c>
      <c r="D370" s="50"/>
      <c r="E370" s="42">
        <f t="shared" si="15"/>
        <v>49.39351027505122</v>
      </c>
      <c r="F370" s="49"/>
      <c r="G370" s="40">
        <v>24912</v>
      </c>
      <c r="H370" s="41">
        <v>59</v>
      </c>
      <c r="I370" s="85">
        <f t="shared" si="16"/>
        <v>8217.4910599792784</v>
      </c>
      <c r="J370" s="25">
        <f t="shared" si="17"/>
        <v>6052.2930712012449</v>
      </c>
    </row>
    <row r="371" spans="1:10" x14ac:dyDescent="0.2">
      <c r="A371" s="20"/>
      <c r="B371" s="21"/>
      <c r="C371" s="22">
        <v>392</v>
      </c>
      <c r="D371" s="50"/>
      <c r="E371" s="42">
        <f t="shared" si="15"/>
        <v>49.42492790994163</v>
      </c>
      <c r="F371" s="49"/>
      <c r="G371" s="40">
        <v>24912</v>
      </c>
      <c r="H371" s="41">
        <v>59</v>
      </c>
      <c r="I371" s="85">
        <f t="shared" si="16"/>
        <v>8212.3050029789301</v>
      </c>
      <c r="J371" s="25">
        <f t="shared" si="17"/>
        <v>6048.4458479072182</v>
      </c>
    </row>
    <row r="372" spans="1:10" x14ac:dyDescent="0.2">
      <c r="A372" s="20"/>
      <c r="B372" s="21"/>
      <c r="C372" s="22">
        <v>393</v>
      </c>
      <c r="D372" s="50"/>
      <c r="E372" s="42">
        <f t="shared" si="15"/>
        <v>49.456296953808994</v>
      </c>
      <c r="F372" s="49"/>
      <c r="G372" s="40">
        <v>24912</v>
      </c>
      <c r="H372" s="41">
        <v>59</v>
      </c>
      <c r="I372" s="85">
        <f t="shared" si="16"/>
        <v>8207.1335405352038</v>
      </c>
      <c r="J372" s="25">
        <f t="shared" si="17"/>
        <v>6044.60945143561</v>
      </c>
    </row>
    <row r="373" spans="1:10" x14ac:dyDescent="0.2">
      <c r="A373" s="20"/>
      <c r="B373" s="21"/>
      <c r="C373" s="22">
        <v>394</v>
      </c>
      <c r="D373" s="50"/>
      <c r="E373" s="42">
        <f t="shared" si="15"/>
        <v>49.487617653622095</v>
      </c>
      <c r="F373" s="49"/>
      <c r="G373" s="40">
        <v>24912</v>
      </c>
      <c r="H373" s="41">
        <v>59</v>
      </c>
      <c r="I373" s="85">
        <f t="shared" si="16"/>
        <v>8201.9765890236868</v>
      </c>
      <c r="J373" s="25">
        <f t="shared" si="17"/>
        <v>6040.783819750508</v>
      </c>
    </row>
    <row r="374" spans="1:10" x14ac:dyDescent="0.2">
      <c r="A374" s="20"/>
      <c r="B374" s="21"/>
      <c r="C374" s="22">
        <v>395</v>
      </c>
      <c r="D374" s="50"/>
      <c r="E374" s="42">
        <f t="shared" si="15"/>
        <v>49.518890254471586</v>
      </c>
      <c r="F374" s="49"/>
      <c r="G374" s="40">
        <v>24912</v>
      </c>
      <c r="H374" s="41">
        <v>59</v>
      </c>
      <c r="I374" s="85">
        <f t="shared" si="16"/>
        <v>8196.8340655283773</v>
      </c>
      <c r="J374" s="25">
        <f t="shared" si="17"/>
        <v>6036.9688913415248</v>
      </c>
    </row>
    <row r="375" spans="1:10" x14ac:dyDescent="0.2">
      <c r="A375" s="20"/>
      <c r="B375" s="21"/>
      <c r="C375" s="22">
        <v>396</v>
      </c>
      <c r="D375" s="50"/>
      <c r="E375" s="42">
        <f t="shared" si="15"/>
        <v>49.550114999589006</v>
      </c>
      <c r="F375" s="49"/>
      <c r="G375" s="40">
        <v>24912</v>
      </c>
      <c r="H375" s="41">
        <v>59</v>
      </c>
      <c r="I375" s="85">
        <f t="shared" si="16"/>
        <v>8191.7058878338121</v>
      </c>
      <c r="J375" s="25">
        <f t="shared" si="17"/>
        <v>6033.1646052179613</v>
      </c>
    </row>
    <row r="376" spans="1:10" x14ac:dyDescent="0.2">
      <c r="A376" s="20"/>
      <c r="B376" s="21"/>
      <c r="C376" s="22">
        <v>397</v>
      </c>
      <c r="D376" s="50"/>
      <c r="E376" s="42">
        <f t="shared" si="15"/>
        <v>49.58129213036559</v>
      </c>
      <c r="F376" s="49"/>
      <c r="G376" s="40">
        <v>24912</v>
      </c>
      <c r="H376" s="41">
        <v>59</v>
      </c>
      <c r="I376" s="85">
        <f t="shared" si="16"/>
        <v>8186.5919744173207</v>
      </c>
      <c r="J376" s="25">
        <f t="shared" si="17"/>
        <v>6029.3709009030563</v>
      </c>
    </row>
    <row r="377" spans="1:10" x14ac:dyDescent="0.2">
      <c r="A377" s="20"/>
      <c r="B377" s="21"/>
      <c r="C377" s="22">
        <v>398</v>
      </c>
      <c r="D377" s="50"/>
      <c r="E377" s="42">
        <f t="shared" si="15"/>
        <v>49.612421886370704</v>
      </c>
      <c r="F377" s="49"/>
      <c r="G377" s="40">
        <v>24912</v>
      </c>
      <c r="H377" s="41">
        <v>59</v>
      </c>
      <c r="I377" s="85">
        <f t="shared" si="16"/>
        <v>8181.4922444413842</v>
      </c>
      <c r="J377" s="25">
        <f t="shared" si="17"/>
        <v>6025.5877184283254</v>
      </c>
    </row>
    <row r="378" spans="1:10" x14ac:dyDescent="0.2">
      <c r="A378" s="20"/>
      <c r="B378" s="21"/>
      <c r="C378" s="22">
        <v>399</v>
      </c>
      <c r="D378" s="50"/>
      <c r="E378" s="42">
        <f t="shared" si="15"/>
        <v>49.643504505370238</v>
      </c>
      <c r="F378" s="49"/>
      <c r="G378" s="40">
        <v>24912</v>
      </c>
      <c r="H378" s="41">
        <v>59</v>
      </c>
      <c r="I378" s="85">
        <f t="shared" si="16"/>
        <v>8176.4066177460872</v>
      </c>
      <c r="J378" s="25">
        <f t="shared" si="17"/>
        <v>6021.8149983279573</v>
      </c>
    </row>
    <row r="379" spans="1:10" x14ac:dyDescent="0.2">
      <c r="A379" s="20"/>
      <c r="B379" s="21"/>
      <c r="C379" s="22">
        <v>400</v>
      </c>
      <c r="D379" s="50"/>
      <c r="E379" s="42">
        <f t="shared" si="15"/>
        <v>49.674540223344529</v>
      </c>
      <c r="F379" s="49"/>
      <c r="G379" s="40">
        <v>24912</v>
      </c>
      <c r="H379" s="41">
        <v>59</v>
      </c>
      <c r="I379" s="85">
        <f t="shared" si="16"/>
        <v>8171.3350148416957</v>
      </c>
      <c r="J379" s="25">
        <f t="shared" si="17"/>
        <v>6018.0526816333049</v>
      </c>
    </row>
    <row r="380" spans="1:10" x14ac:dyDescent="0.2">
      <c r="A380" s="20"/>
      <c r="B380" s="21"/>
      <c r="C380" s="22">
        <v>401</v>
      </c>
      <c r="D380" s="50"/>
      <c r="E380" s="42">
        <f t="shared" si="15"/>
        <v>49.705529274506326</v>
      </c>
      <c r="F380" s="49"/>
      <c r="G380" s="40">
        <v>24912</v>
      </c>
      <c r="H380" s="41">
        <v>59</v>
      </c>
      <c r="I380" s="85">
        <f t="shared" si="16"/>
        <v>8166.2773569013043</v>
      </c>
      <c r="J380" s="25">
        <f t="shared" si="17"/>
        <v>6014.3007098674352</v>
      </c>
    </row>
    <row r="381" spans="1:10" x14ac:dyDescent="0.2">
      <c r="A381" s="20"/>
      <c r="B381" s="21"/>
      <c r="C381" s="22">
        <v>402</v>
      </c>
      <c r="D381" s="50"/>
      <c r="E381" s="42">
        <f t="shared" si="15"/>
        <v>49.736471891318324</v>
      </c>
      <c r="F381" s="49"/>
      <c r="G381" s="40">
        <v>24912</v>
      </c>
      <c r="H381" s="41">
        <v>59</v>
      </c>
      <c r="I381" s="85">
        <f t="shared" si="16"/>
        <v>8161.2335657536059</v>
      </c>
      <c r="J381" s="25">
        <f t="shared" si="17"/>
        <v>6010.5590250397663</v>
      </c>
    </row>
    <row r="382" spans="1:10" x14ac:dyDescent="0.2">
      <c r="A382" s="20"/>
      <c r="B382" s="21"/>
      <c r="C382" s="22">
        <v>403</v>
      </c>
      <c r="D382" s="50"/>
      <c r="E382" s="42">
        <f t="shared" si="15"/>
        <v>49.767368304510534</v>
      </c>
      <c r="F382" s="49"/>
      <c r="G382" s="40">
        <v>24912</v>
      </c>
      <c r="H382" s="41">
        <v>59</v>
      </c>
      <c r="I382" s="85">
        <f t="shared" si="16"/>
        <v>8156.2035638757561</v>
      </c>
      <c r="J382" s="25">
        <f t="shared" si="17"/>
        <v>6006.8275696407673</v>
      </c>
    </row>
    <row r="383" spans="1:10" x14ac:dyDescent="0.2">
      <c r="A383" s="20"/>
      <c r="B383" s="21"/>
      <c r="C383" s="22">
        <v>404</v>
      </c>
      <c r="D383" s="50"/>
      <c r="E383" s="42">
        <f t="shared" si="15"/>
        <v>49.798218743097578</v>
      </c>
      <c r="F383" s="49"/>
      <c r="G383" s="40">
        <v>24912</v>
      </c>
      <c r="H383" s="41">
        <v>59</v>
      </c>
      <c r="I383" s="85">
        <f t="shared" si="16"/>
        <v>8151.1872743863096</v>
      </c>
      <c r="J383" s="25">
        <f t="shared" si="17"/>
        <v>6003.1062866367274</v>
      </c>
    </row>
    <row r="384" spans="1:10" x14ac:dyDescent="0.2">
      <c r="A384" s="20"/>
      <c r="B384" s="21"/>
      <c r="C384" s="22">
        <v>405</v>
      </c>
      <c r="D384" s="50"/>
      <c r="E384" s="42">
        <f t="shared" si="15"/>
        <v>49.829023434395488</v>
      </c>
      <c r="F384" s="49"/>
      <c r="G384" s="40">
        <v>24912</v>
      </c>
      <c r="H384" s="41">
        <v>59</v>
      </c>
      <c r="I384" s="85">
        <f t="shared" si="16"/>
        <v>8146.1846210382964</v>
      </c>
      <c r="J384" s="25">
        <f t="shared" si="17"/>
        <v>5999.3951194646106</v>
      </c>
    </row>
    <row r="385" spans="1:10" x14ac:dyDescent="0.2">
      <c r="A385" s="20"/>
      <c r="B385" s="21"/>
      <c r="C385" s="22">
        <v>406</v>
      </c>
      <c r="D385" s="50"/>
      <c r="E385" s="42">
        <f t="shared" si="15"/>
        <v>49.859782604038607</v>
      </c>
      <c r="F385" s="49"/>
      <c r="G385" s="40">
        <v>24912</v>
      </c>
      <c r="H385" s="41">
        <v>59</v>
      </c>
      <c r="I385" s="85">
        <f t="shared" si="16"/>
        <v>8141.1955282123363</v>
      </c>
      <c r="J385" s="25">
        <f t="shared" si="17"/>
        <v>5995.6940120269555</v>
      </c>
    </row>
    <row r="386" spans="1:10" x14ac:dyDescent="0.2">
      <c r="A386" s="20"/>
      <c r="B386" s="21"/>
      <c r="C386" s="22">
        <v>407</v>
      </c>
      <c r="D386" s="50"/>
      <c r="E386" s="42">
        <f t="shared" si="15"/>
        <v>49.890496475996059</v>
      </c>
      <c r="F386" s="49"/>
      <c r="G386" s="40">
        <v>24912</v>
      </c>
      <c r="H386" s="41">
        <v>59</v>
      </c>
      <c r="I386" s="85">
        <f t="shared" si="16"/>
        <v>8136.2199209098899</v>
      </c>
      <c r="J386" s="25">
        <f t="shared" si="17"/>
        <v>5992.0029086868608</v>
      </c>
    </row>
    <row r="387" spans="1:10" x14ac:dyDescent="0.2">
      <c r="A387" s="20"/>
      <c r="B387" s="21"/>
      <c r="C387" s="22">
        <v>408</v>
      </c>
      <c r="D387" s="50"/>
      <c r="E387" s="42">
        <f t="shared" si="15"/>
        <v>49.921165272588105</v>
      </c>
      <c r="F387" s="49"/>
      <c r="G387" s="40">
        <v>24912</v>
      </c>
      <c r="H387" s="41">
        <v>59</v>
      </c>
      <c r="I387" s="85">
        <f t="shared" si="16"/>
        <v>8131.2577247465797</v>
      </c>
      <c r="J387" s="25">
        <f t="shared" si="17"/>
        <v>5988.3217542630409</v>
      </c>
    </row>
    <row r="388" spans="1:10" x14ac:dyDescent="0.2">
      <c r="A388" s="20"/>
      <c r="B388" s="21"/>
      <c r="C388" s="22">
        <v>409</v>
      </c>
      <c r="D388" s="50"/>
      <c r="E388" s="42">
        <f t="shared" si="15"/>
        <v>49.951789214502305</v>
      </c>
      <c r="F388" s="49"/>
      <c r="G388" s="40">
        <v>24912</v>
      </c>
      <c r="H388" s="41">
        <v>59</v>
      </c>
      <c r="I388" s="85">
        <f t="shared" si="16"/>
        <v>8126.3088659455952</v>
      </c>
      <c r="J388" s="25">
        <f t="shared" si="17"/>
        <v>5984.6504940249215</v>
      </c>
    </row>
    <row r="389" spans="1:10" x14ac:dyDescent="0.2">
      <c r="A389" s="20"/>
      <c r="B389" s="21"/>
      <c r="C389" s="22">
        <v>410</v>
      </c>
      <c r="D389" s="50"/>
      <c r="E389" s="42">
        <f t="shared" si="15"/>
        <v>49.982368520809437</v>
      </c>
      <c r="F389" s="49"/>
      <c r="G389" s="40">
        <v>24912</v>
      </c>
      <c r="H389" s="41">
        <v>59</v>
      </c>
      <c r="I389" s="85">
        <f t="shared" si="16"/>
        <v>8121.3732713312011</v>
      </c>
      <c r="J389" s="25">
        <f t="shared" si="17"/>
        <v>5980.9890736878342</v>
      </c>
    </row>
    <row r="390" spans="1:10" x14ac:dyDescent="0.2">
      <c r="A390" s="20"/>
      <c r="B390" s="21"/>
      <c r="C390" s="22">
        <v>411</v>
      </c>
      <c r="D390" s="50"/>
      <c r="E390" s="42">
        <f t="shared" si="15"/>
        <v>50.012903408979291</v>
      </c>
      <c r="F390" s="49"/>
      <c r="G390" s="40">
        <v>24912</v>
      </c>
      <c r="H390" s="41">
        <v>59</v>
      </c>
      <c r="I390" s="85">
        <f t="shared" si="16"/>
        <v>8116.4508683223112</v>
      </c>
      <c r="J390" s="25">
        <f t="shared" si="17"/>
        <v>5977.3374394082421</v>
      </c>
    </row>
    <row r="391" spans="1:10" x14ac:dyDescent="0.2">
      <c r="A391" s="20"/>
      <c r="B391" s="21"/>
      <c r="C391" s="22">
        <v>412</v>
      </c>
      <c r="D391" s="50"/>
      <c r="E391" s="42">
        <f t="shared" si="15"/>
        <v>50.043394094896222</v>
      </c>
      <c r="F391" s="49"/>
      <c r="G391" s="40">
        <v>24912</v>
      </c>
      <c r="H391" s="41">
        <v>59</v>
      </c>
      <c r="I391" s="85">
        <f t="shared" si="16"/>
        <v>8111.5415849261599</v>
      </c>
      <c r="J391" s="25">
        <f t="shared" si="17"/>
        <v>5973.69553777905</v>
      </c>
    </row>
    <row r="392" spans="1:10" x14ac:dyDescent="0.2">
      <c r="A392" s="20"/>
      <c r="B392" s="21"/>
      <c r="C392" s="22">
        <v>413</v>
      </c>
      <c r="D392" s="50"/>
      <c r="E392" s="42">
        <f t="shared" si="15"/>
        <v>50.073840792874478</v>
      </c>
      <c r="F392" s="49"/>
      <c r="G392" s="40">
        <v>24912</v>
      </c>
      <c r="H392" s="41">
        <v>59</v>
      </c>
      <c r="I392" s="85">
        <f t="shared" si="16"/>
        <v>8106.6453497320645</v>
      </c>
      <c r="J392" s="25">
        <f t="shared" si="17"/>
        <v>5970.063315824973</v>
      </c>
    </row>
    <row r="393" spans="1:10" x14ac:dyDescent="0.2">
      <c r="A393" s="20"/>
      <c r="B393" s="21"/>
      <c r="C393" s="22">
        <v>414</v>
      </c>
      <c r="D393" s="50"/>
      <c r="E393" s="42">
        <f t="shared" si="15"/>
        <v>50.104243715673455</v>
      </c>
      <c r="F393" s="49"/>
      <c r="G393" s="40">
        <v>24912</v>
      </c>
      <c r="H393" s="41">
        <v>59</v>
      </c>
      <c r="I393" s="85">
        <f t="shared" si="16"/>
        <v>8101.7620919052451</v>
      </c>
      <c r="J393" s="25">
        <f t="shared" si="17"/>
        <v>5966.4407209979554</v>
      </c>
    </row>
    <row r="394" spans="1:10" x14ac:dyDescent="0.2">
      <c r="A394" s="20"/>
      <c r="B394" s="21"/>
      <c r="C394" s="22">
        <v>415</v>
      </c>
      <c r="D394" s="50"/>
      <c r="E394" s="42">
        <f t="shared" ref="E394:E457" si="18">(5.6*LN(C394)+(C394)/108)/0.75</f>
        <v>50.134603074512661</v>
      </c>
      <c r="F394" s="49"/>
      <c r="G394" s="40">
        <v>24912</v>
      </c>
      <c r="H394" s="41">
        <v>59</v>
      </c>
      <c r="I394" s="85">
        <f t="shared" ref="I394:I457" si="19">12*1.348*(1/E394*G394)+H394</f>
        <v>8096.8917411807433</v>
      </c>
      <c r="J394" s="25">
        <f t="shared" ref="J394:J457" si="20">12*(1/E394*G394)</f>
        <v>5962.8277011726577</v>
      </c>
    </row>
    <row r="395" spans="1:10" x14ac:dyDescent="0.2">
      <c r="A395" s="20"/>
      <c r="B395" s="21"/>
      <c r="C395" s="22">
        <v>416</v>
      </c>
      <c r="D395" s="50"/>
      <c r="E395" s="42">
        <f t="shared" si="18"/>
        <v>50.164919079086566</v>
      </c>
      <c r="F395" s="49"/>
      <c r="G395" s="40">
        <v>24912</v>
      </c>
      <c r="H395" s="41">
        <v>59</v>
      </c>
      <c r="I395" s="85">
        <f t="shared" si="19"/>
        <v>8092.034227857418</v>
      </c>
      <c r="J395" s="25">
        <f t="shared" si="20"/>
        <v>5959.2242046420006</v>
      </c>
    </row>
    <row r="396" spans="1:10" x14ac:dyDescent="0.2">
      <c r="A396" s="20"/>
      <c r="B396" s="21"/>
      <c r="C396" s="22">
        <v>417</v>
      </c>
      <c r="D396" s="50"/>
      <c r="E396" s="42">
        <f t="shared" si="18"/>
        <v>50.195191937579203</v>
      </c>
      <c r="F396" s="49"/>
      <c r="G396" s="40">
        <v>24912</v>
      </c>
      <c r="H396" s="41">
        <v>59</v>
      </c>
      <c r="I396" s="85">
        <f t="shared" si="19"/>
        <v>8087.1894827920178</v>
      </c>
      <c r="J396" s="25">
        <f t="shared" si="20"/>
        <v>5955.630180112772</v>
      </c>
    </row>
    <row r="397" spans="1:10" x14ac:dyDescent="0.2">
      <c r="A397" s="20"/>
      <c r="B397" s="21"/>
      <c r="C397" s="22">
        <v>418</v>
      </c>
      <c r="D397" s="50"/>
      <c r="E397" s="42">
        <f t="shared" si="18"/>
        <v>50.225421856678679</v>
      </c>
      <c r="F397" s="49"/>
      <c r="G397" s="40">
        <v>24912</v>
      </c>
      <c r="H397" s="41">
        <v>59</v>
      </c>
      <c r="I397" s="85">
        <f t="shared" si="19"/>
        <v>8082.3574373933225</v>
      </c>
      <c r="J397" s="25">
        <f t="shared" si="20"/>
        <v>5952.0455767012772</v>
      </c>
    </row>
    <row r="398" spans="1:10" x14ac:dyDescent="0.2">
      <c r="A398" s="20"/>
      <c r="B398" s="21"/>
      <c r="C398" s="22">
        <v>419</v>
      </c>
      <c r="D398" s="50"/>
      <c r="E398" s="42">
        <f t="shared" si="18"/>
        <v>50.25560904159147</v>
      </c>
      <c r="F398" s="49"/>
      <c r="G398" s="40">
        <v>24912</v>
      </c>
      <c r="H398" s="41">
        <v>59</v>
      </c>
      <c r="I398" s="85">
        <f t="shared" si="19"/>
        <v>8077.5380236163737</v>
      </c>
      <c r="J398" s="25">
        <f t="shared" si="20"/>
        <v>5948.4703439290597</v>
      </c>
    </row>
    <row r="399" spans="1:10" x14ac:dyDescent="0.2">
      <c r="A399" s="20"/>
      <c r="B399" s="21"/>
      <c r="C399" s="22">
        <v>420</v>
      </c>
      <c r="D399" s="50"/>
      <c r="E399" s="42">
        <f t="shared" si="18"/>
        <v>50.285753696056531</v>
      </c>
      <c r="F399" s="49"/>
      <c r="G399" s="40">
        <v>24912</v>
      </c>
      <c r="H399" s="41">
        <v>59</v>
      </c>
      <c r="I399" s="85">
        <f t="shared" si="19"/>
        <v>8072.7311739567695</v>
      </c>
      <c r="J399" s="25">
        <f t="shared" si="20"/>
        <v>5944.9044317186708</v>
      </c>
    </row>
    <row r="400" spans="1:10" x14ac:dyDescent="0.2">
      <c r="A400" s="20"/>
      <c r="B400" s="21"/>
      <c r="C400" s="22">
        <v>421</v>
      </c>
      <c r="D400" s="50"/>
      <c r="E400" s="42">
        <f t="shared" si="18"/>
        <v>50.315856022359299</v>
      </c>
      <c r="F400" s="49"/>
      <c r="G400" s="40">
        <v>24912</v>
      </c>
      <c r="H400" s="41">
        <v>59</v>
      </c>
      <c r="I400" s="85">
        <f t="shared" si="19"/>
        <v>8067.9368214450305</v>
      </c>
      <c r="J400" s="25">
        <f t="shared" si="20"/>
        <v>5941.3477903894882</v>
      </c>
    </row>
    <row r="401" spans="1:10" x14ac:dyDescent="0.2">
      <c r="A401" s="20"/>
      <c r="B401" s="21"/>
      <c r="C401" s="22">
        <v>422</v>
      </c>
      <c r="D401" s="50"/>
      <c r="E401" s="42">
        <f t="shared" si="18"/>
        <v>50.345916221345426</v>
      </c>
      <c r="F401" s="49"/>
      <c r="G401" s="40">
        <v>24912</v>
      </c>
      <c r="H401" s="41">
        <v>59</v>
      </c>
      <c r="I401" s="85">
        <f t="shared" si="19"/>
        <v>8063.1548996410556</v>
      </c>
      <c r="J401" s="25">
        <f t="shared" si="20"/>
        <v>5937.800370653601</v>
      </c>
    </row>
    <row r="402" spans="1:10" x14ac:dyDescent="0.2">
      <c r="A402" s="20"/>
      <c r="B402" s="21"/>
      <c r="C402" s="22">
        <v>423</v>
      </c>
      <c r="D402" s="50"/>
      <c r="E402" s="42">
        <f t="shared" si="18"/>
        <v>50.375934492434425</v>
      </c>
      <c r="F402" s="49"/>
      <c r="G402" s="40">
        <v>24912</v>
      </c>
      <c r="H402" s="41">
        <v>59</v>
      </c>
      <c r="I402" s="85">
        <f t="shared" si="19"/>
        <v>8058.3853426286314</v>
      </c>
      <c r="J402" s="25">
        <f t="shared" si="20"/>
        <v>5934.2621236117429</v>
      </c>
    </row>
    <row r="403" spans="1:10" x14ac:dyDescent="0.2">
      <c r="A403" s="20"/>
      <c r="B403" s="21"/>
      <c r="C403" s="22">
        <v>424</v>
      </c>
      <c r="D403" s="50"/>
      <c r="E403" s="42">
        <f t="shared" si="18"/>
        <v>50.405911033633181</v>
      </c>
      <c r="F403" s="49"/>
      <c r="G403" s="40">
        <v>24912</v>
      </c>
      <c r="H403" s="41">
        <v>59</v>
      </c>
      <c r="I403" s="85">
        <f t="shared" si="19"/>
        <v>8053.6280850100147</v>
      </c>
      <c r="J403" s="25">
        <f t="shared" si="20"/>
        <v>5930.7330007492683</v>
      </c>
    </row>
    <row r="404" spans="1:10" x14ac:dyDescent="0.2">
      <c r="A404" s="20"/>
      <c r="B404" s="21"/>
      <c r="C404" s="22">
        <v>425</v>
      </c>
      <c r="D404" s="50"/>
      <c r="E404" s="42">
        <f t="shared" si="18"/>
        <v>50.435846041549219</v>
      </c>
      <c r="F404" s="49"/>
      <c r="G404" s="40">
        <v>24912</v>
      </c>
      <c r="H404" s="41">
        <v>59</v>
      </c>
      <c r="I404" s="85">
        <f t="shared" si="19"/>
        <v>8048.8830619005912</v>
      </c>
      <c r="J404" s="25">
        <f t="shared" si="20"/>
        <v>5927.2129539321886</v>
      </c>
    </row>
    <row r="405" spans="1:10" x14ac:dyDescent="0.2">
      <c r="A405" s="20"/>
      <c r="B405" s="21"/>
      <c r="C405" s="22">
        <v>426</v>
      </c>
      <c r="D405" s="50"/>
      <c r="E405" s="42">
        <f t="shared" si="18"/>
        <v>50.465739711403891</v>
      </c>
      <c r="F405" s="49"/>
      <c r="G405" s="40">
        <v>24912</v>
      </c>
      <c r="H405" s="41">
        <v>59</v>
      </c>
      <c r="I405" s="85">
        <f t="shared" si="19"/>
        <v>8044.1502089235846</v>
      </c>
      <c r="J405" s="25">
        <f t="shared" si="20"/>
        <v>5923.7019354032527</v>
      </c>
    </row>
    <row r="406" spans="1:10" x14ac:dyDescent="0.2">
      <c r="A406" s="20"/>
      <c r="B406" s="21"/>
      <c r="C406" s="22">
        <v>427</v>
      </c>
      <c r="D406" s="50"/>
      <c r="E406" s="42">
        <f t="shared" si="18"/>
        <v>50.495592237045337</v>
      </c>
      <c r="F406" s="49"/>
      <c r="G406" s="40">
        <v>24912</v>
      </c>
      <c r="H406" s="41">
        <v>59</v>
      </c>
      <c r="I406" s="85">
        <f t="shared" si="19"/>
        <v>8039.4294622048683</v>
      </c>
      <c r="J406" s="25">
        <f t="shared" si="20"/>
        <v>5920.1998977780913</v>
      </c>
    </row>
    <row r="407" spans="1:10" x14ac:dyDescent="0.2">
      <c r="A407" s="20"/>
      <c r="B407" s="21"/>
      <c r="C407" s="22">
        <v>428</v>
      </c>
      <c r="D407" s="50"/>
      <c r="E407" s="42">
        <f t="shared" si="18"/>
        <v>50.525403810961365</v>
      </c>
      <c r="F407" s="49"/>
      <c r="G407" s="40">
        <v>24912</v>
      </c>
      <c r="H407" s="41">
        <v>59</v>
      </c>
      <c r="I407" s="85">
        <f t="shared" si="19"/>
        <v>8034.7207583677982</v>
      </c>
      <c r="J407" s="25">
        <f t="shared" si="20"/>
        <v>5916.7067940413926</v>
      </c>
    </row>
    <row r="408" spans="1:10" x14ac:dyDescent="0.2">
      <c r="A408" s="20"/>
      <c r="B408" s="21"/>
      <c r="C408" s="22">
        <v>429</v>
      </c>
      <c r="D408" s="50"/>
      <c r="E408" s="42">
        <f t="shared" si="18"/>
        <v>50.555174624292157</v>
      </c>
      <c r="F408" s="49"/>
      <c r="G408" s="40">
        <v>24912</v>
      </c>
      <c r="H408" s="41">
        <v>59</v>
      </c>
      <c r="I408" s="85">
        <f t="shared" si="19"/>
        <v>8030.0240345281427</v>
      </c>
      <c r="J408" s="25">
        <f t="shared" si="20"/>
        <v>5913.2225775431316</v>
      </c>
    </row>
    <row r="409" spans="1:10" x14ac:dyDescent="0.2">
      <c r="A409" s="20"/>
      <c r="B409" s="21"/>
      <c r="C409" s="22">
        <v>430</v>
      </c>
      <c r="D409" s="50"/>
      <c r="E409" s="42">
        <f t="shared" si="18"/>
        <v>50.584904866842777</v>
      </c>
      <c r="F409" s="49"/>
      <c r="G409" s="40">
        <v>24912</v>
      </c>
      <c r="H409" s="41">
        <v>59</v>
      </c>
      <c r="I409" s="85">
        <f t="shared" si="19"/>
        <v>8025.3392282890645</v>
      </c>
      <c r="J409" s="25">
        <f t="shared" si="20"/>
        <v>5909.7472019948545</v>
      </c>
    </row>
    <row r="410" spans="1:10" x14ac:dyDescent="0.2">
      <c r="A410" s="20"/>
      <c r="B410" s="21"/>
      <c r="C410" s="22">
        <v>431</v>
      </c>
      <c r="D410" s="50"/>
      <c r="E410" s="42">
        <f t="shared" si="18"/>
        <v>50.614594727095636</v>
      </c>
      <c r="F410" s="49"/>
      <c r="G410" s="40">
        <v>24912</v>
      </c>
      <c r="H410" s="41">
        <v>59</v>
      </c>
      <c r="I410" s="85">
        <f t="shared" si="19"/>
        <v>8020.6662777361653</v>
      </c>
      <c r="J410" s="25">
        <f t="shared" si="20"/>
        <v>5906.2806214659977</v>
      </c>
    </row>
    <row r="411" spans="1:10" x14ac:dyDescent="0.2">
      <c r="A411" s="20"/>
      <c r="B411" s="21"/>
      <c r="C411" s="22">
        <v>432</v>
      </c>
      <c r="D411" s="50"/>
      <c r="E411" s="42">
        <f t="shared" si="18"/>
        <v>50.644244392222696</v>
      </c>
      <c r="F411" s="49"/>
      <c r="G411" s="40">
        <v>24912</v>
      </c>
      <c r="H411" s="41">
        <v>59</v>
      </c>
      <c r="I411" s="85">
        <f t="shared" si="19"/>
        <v>8016.0051214325968</v>
      </c>
      <c r="J411" s="25">
        <f t="shared" si="20"/>
        <v>5902.8227903802645</v>
      </c>
    </row>
    <row r="412" spans="1:10" x14ac:dyDescent="0.2">
      <c r="A412" s="20"/>
      <c r="B412" s="21"/>
      <c r="C412" s="22">
        <v>433</v>
      </c>
      <c r="D412" s="50"/>
      <c r="E412" s="42">
        <f t="shared" si="18"/>
        <v>50.673854048097603</v>
      </c>
      <c r="F412" s="49"/>
      <c r="G412" s="40">
        <v>24912</v>
      </c>
      <c r="H412" s="41">
        <v>59</v>
      </c>
      <c r="I412" s="85">
        <f t="shared" si="19"/>
        <v>8011.3556984142315</v>
      </c>
      <c r="J412" s="25">
        <f t="shared" si="20"/>
        <v>5899.3736635120404</v>
      </c>
    </row>
    <row r="413" spans="1:10" x14ac:dyDescent="0.2">
      <c r="A413" s="20"/>
      <c r="B413" s="21"/>
      <c r="C413" s="22">
        <v>434</v>
      </c>
      <c r="D413" s="50"/>
      <c r="E413" s="42">
        <f t="shared" si="18"/>
        <v>50.703423879307714</v>
      </c>
      <c r="F413" s="49"/>
      <c r="G413" s="40">
        <v>24912</v>
      </c>
      <c r="H413" s="41">
        <v>59</v>
      </c>
      <c r="I413" s="85">
        <f t="shared" si="19"/>
        <v>8006.7179481848852</v>
      </c>
      <c r="J413" s="25">
        <f t="shared" si="20"/>
        <v>5895.9331959828523</v>
      </c>
    </row>
    <row r="414" spans="1:10" x14ac:dyDescent="0.2">
      <c r="A414" s="20"/>
      <c r="B414" s="21"/>
      <c r="C414" s="22">
        <v>435</v>
      </c>
      <c r="D414" s="50"/>
      <c r="E414" s="42">
        <f t="shared" si="18"/>
        <v>50.732954069165878</v>
      </c>
      <c r="F414" s="49"/>
      <c r="G414" s="40">
        <v>24912</v>
      </c>
      <c r="H414" s="41">
        <v>59</v>
      </c>
      <c r="I414" s="85">
        <f t="shared" si="19"/>
        <v>8002.0918107116167</v>
      </c>
      <c r="J414" s="25">
        <f t="shared" si="20"/>
        <v>5892.5013432578753</v>
      </c>
    </row>
    <row r="415" spans="1:10" x14ac:dyDescent="0.2">
      <c r="A415" s="20"/>
      <c r="B415" s="21"/>
      <c r="C415" s="22">
        <v>436</v>
      </c>
      <c r="D415" s="50"/>
      <c r="E415" s="42">
        <f t="shared" si="18"/>
        <v>50.762444799722168</v>
      </c>
      <c r="F415" s="49"/>
      <c r="G415" s="40">
        <v>24912</v>
      </c>
      <c r="H415" s="41">
        <v>59</v>
      </c>
      <c r="I415" s="85">
        <f t="shared" si="19"/>
        <v>7997.4772264200647</v>
      </c>
      <c r="J415" s="25">
        <f t="shared" si="20"/>
        <v>5889.0780611424807</v>
      </c>
    </row>
    <row r="416" spans="1:10" x14ac:dyDescent="0.2">
      <c r="A416" s="20"/>
      <c r="B416" s="21"/>
      <c r="C416" s="22">
        <v>437</v>
      </c>
      <c r="D416" s="50"/>
      <c r="E416" s="42">
        <f t="shared" si="18"/>
        <v>50.791896251775462</v>
      </c>
      <c r="F416" s="49"/>
      <c r="G416" s="40">
        <v>24912</v>
      </c>
      <c r="H416" s="41">
        <v>59</v>
      </c>
      <c r="I416" s="85">
        <f t="shared" si="19"/>
        <v>7992.8741361898601</v>
      </c>
      <c r="J416" s="25">
        <f t="shared" si="20"/>
        <v>5885.6633057788276</v>
      </c>
    </row>
    <row r="417" spans="1:10" x14ac:dyDescent="0.2">
      <c r="A417" s="20"/>
      <c r="B417" s="21"/>
      <c r="C417" s="22">
        <v>438</v>
      </c>
      <c r="D417" s="50"/>
      <c r="E417" s="42">
        <f t="shared" si="18"/>
        <v>50.821308604884877</v>
      </c>
      <c r="F417" s="49"/>
      <c r="G417" s="40">
        <v>24912</v>
      </c>
      <c r="H417" s="41">
        <v>59</v>
      </c>
      <c r="I417" s="85">
        <f t="shared" si="19"/>
        <v>7988.2824813500856</v>
      </c>
      <c r="J417" s="25">
        <f t="shared" si="20"/>
        <v>5882.257033642496</v>
      </c>
    </row>
    <row r="418" spans="1:10" x14ac:dyDescent="0.2">
      <c r="A418" s="20"/>
      <c r="B418" s="21"/>
      <c r="C418" s="22">
        <v>439</v>
      </c>
      <c r="D418" s="50"/>
      <c r="E418" s="42">
        <f t="shared" si="18"/>
        <v>50.850682037381034</v>
      </c>
      <c r="F418" s="49"/>
      <c r="G418" s="40">
        <v>24912</v>
      </c>
      <c r="H418" s="41">
        <v>59</v>
      </c>
      <c r="I418" s="85">
        <f t="shared" si="19"/>
        <v>7983.7022036748003</v>
      </c>
      <c r="J418" s="25">
        <f t="shared" si="20"/>
        <v>5878.8592015391687</v>
      </c>
    </row>
    <row r="419" spans="1:10" x14ac:dyDescent="0.2">
      <c r="A419" s="20"/>
      <c r="B419" s="21"/>
      <c r="C419" s="22">
        <v>440</v>
      </c>
      <c r="D419" s="50"/>
      <c r="E419" s="42">
        <f t="shared" si="18"/>
        <v>50.880016726377313</v>
      </c>
      <c r="F419" s="49"/>
      <c r="G419" s="40">
        <v>24912</v>
      </c>
      <c r="H419" s="41">
        <v>59</v>
      </c>
      <c r="I419" s="85">
        <f t="shared" si="19"/>
        <v>7979.1332453785972</v>
      </c>
      <c r="J419" s="25">
        <f t="shared" si="20"/>
        <v>5875.4697666013326</v>
      </c>
    </row>
    <row r="420" spans="1:10" x14ac:dyDescent="0.2">
      <c r="A420" s="20"/>
      <c r="B420" s="21"/>
      <c r="C420" s="22">
        <v>441</v>
      </c>
      <c r="D420" s="50"/>
      <c r="E420" s="42">
        <f t="shared" si="18"/>
        <v>50.909312847780889</v>
      </c>
      <c r="F420" s="49"/>
      <c r="G420" s="40">
        <v>24912</v>
      </c>
      <c r="H420" s="41">
        <v>59</v>
      </c>
      <c r="I420" s="85">
        <f t="shared" si="19"/>
        <v>7974.57554911224</v>
      </c>
      <c r="J420" s="25">
        <f t="shared" si="20"/>
        <v>5872.0886862850439</v>
      </c>
    </row>
    <row r="421" spans="1:10" x14ac:dyDescent="0.2">
      <c r="A421" s="20"/>
      <c r="B421" s="21"/>
      <c r="C421" s="22">
        <v>442</v>
      </c>
      <c r="D421" s="50"/>
      <c r="E421" s="42">
        <f t="shared" si="18"/>
        <v>50.938570576303597</v>
      </c>
      <c r="F421" s="49"/>
      <c r="G421" s="40">
        <v>24912</v>
      </c>
      <c r="H421" s="41">
        <v>59</v>
      </c>
      <c r="I421" s="85">
        <f t="shared" si="19"/>
        <v>7970.0290579583507</v>
      </c>
      <c r="J421" s="25">
        <f t="shared" si="20"/>
        <v>5868.7159183667281</v>
      </c>
    </row>
    <row r="422" spans="1:10" x14ac:dyDescent="0.2">
      <c r="A422" s="20"/>
      <c r="B422" s="21"/>
      <c r="C422" s="22">
        <v>443</v>
      </c>
      <c r="D422" s="50"/>
      <c r="E422" s="42">
        <f t="shared" si="18"/>
        <v>50.967790085472814</v>
      </c>
      <c r="F422" s="49"/>
      <c r="G422" s="40">
        <v>24912</v>
      </c>
      <c r="H422" s="41">
        <v>59</v>
      </c>
      <c r="I422" s="85">
        <f t="shared" si="19"/>
        <v>7965.4937154271311</v>
      </c>
      <c r="J422" s="25">
        <f t="shared" si="20"/>
        <v>5865.3514209400073</v>
      </c>
    </row>
    <row r="423" spans="1:10" x14ac:dyDescent="0.2">
      <c r="A423" s="20"/>
      <c r="B423" s="21"/>
      <c r="C423" s="22">
        <v>444</v>
      </c>
      <c r="D423" s="50"/>
      <c r="E423" s="42">
        <f t="shared" si="18"/>
        <v>50.99697154764209</v>
      </c>
      <c r="F423" s="49"/>
      <c r="G423" s="40">
        <v>24912</v>
      </c>
      <c r="H423" s="41">
        <v>59</v>
      </c>
      <c r="I423" s="85">
        <f t="shared" si="19"/>
        <v>7960.9694654521545</v>
      </c>
      <c r="J423" s="25">
        <f t="shared" si="20"/>
        <v>5861.9951524125772</v>
      </c>
    </row>
    <row r="424" spans="1:10" x14ac:dyDescent="0.2">
      <c r="A424" s="20"/>
      <c r="B424" s="21"/>
      <c r="C424" s="22">
        <v>445</v>
      </c>
      <c r="D424" s="50"/>
      <c r="E424" s="42">
        <f t="shared" si="18"/>
        <v>51.026115134001749</v>
      </c>
      <c r="F424" s="49"/>
      <c r="G424" s="40">
        <v>24912</v>
      </c>
      <c r="H424" s="41">
        <v>59</v>
      </c>
      <c r="I424" s="85">
        <f t="shared" si="19"/>
        <v>7956.4562523861969</v>
      </c>
      <c r="J424" s="25">
        <f t="shared" si="20"/>
        <v>5858.6470715031128</v>
      </c>
    </row>
    <row r="425" spans="1:10" x14ac:dyDescent="0.2">
      <c r="A425" s="20"/>
      <c r="B425" s="21"/>
      <c r="C425" s="22">
        <v>446</v>
      </c>
      <c r="D425" s="50"/>
      <c r="E425" s="42">
        <f t="shared" si="18"/>
        <v>51.055221014589314</v>
      </c>
      <c r="F425" s="49"/>
      <c r="G425" s="40">
        <v>24912</v>
      </c>
      <c r="H425" s="41">
        <v>59</v>
      </c>
      <c r="I425" s="85">
        <f t="shared" si="19"/>
        <v>7951.9540209971328</v>
      </c>
      <c r="J425" s="25">
        <f t="shared" si="20"/>
        <v>5855.3071372382292</v>
      </c>
    </row>
    <row r="426" spans="1:10" x14ac:dyDescent="0.2">
      <c r="A426" s="20"/>
      <c r="B426" s="21"/>
      <c r="C426" s="22">
        <v>447</v>
      </c>
      <c r="D426" s="50"/>
      <c r="E426" s="42">
        <f t="shared" si="18"/>
        <v>51.084289358299827</v>
      </c>
      <c r="F426" s="49"/>
      <c r="G426" s="40">
        <v>24912</v>
      </c>
      <c r="H426" s="41">
        <v>59</v>
      </c>
      <c r="I426" s="85">
        <f t="shared" si="19"/>
        <v>7947.4627164638669</v>
      </c>
      <c r="J426" s="25">
        <f t="shared" si="20"/>
        <v>5851.9753089494552</v>
      </c>
    </row>
    <row r="427" spans="1:10" x14ac:dyDescent="0.2">
      <c r="A427" s="20"/>
      <c r="B427" s="21"/>
      <c r="C427" s="22">
        <v>448</v>
      </c>
      <c r="D427" s="50"/>
      <c r="E427" s="42">
        <f t="shared" si="18"/>
        <v>51.11332033289608</v>
      </c>
      <c r="F427" s="49"/>
      <c r="G427" s="40">
        <v>24912</v>
      </c>
      <c r="H427" s="41">
        <v>59</v>
      </c>
      <c r="I427" s="85">
        <f t="shared" si="19"/>
        <v>7942.9822843723177</v>
      </c>
      <c r="J427" s="25">
        <f t="shared" si="20"/>
        <v>5848.6515462702646</v>
      </c>
    </row>
    <row r="428" spans="1:10" x14ac:dyDescent="0.2">
      <c r="A428" s="20"/>
      <c r="B428" s="21"/>
      <c r="C428" s="22">
        <v>449</v>
      </c>
      <c r="D428" s="50"/>
      <c r="E428" s="42">
        <f t="shared" si="18"/>
        <v>51.142314105018706</v>
      </c>
      <c r="F428" s="49"/>
      <c r="G428" s="40">
        <v>24912</v>
      </c>
      <c r="H428" s="41">
        <v>59</v>
      </c>
      <c r="I428" s="85">
        <f t="shared" si="19"/>
        <v>7938.512670711455</v>
      </c>
      <c r="J428" s="25">
        <f t="shared" si="20"/>
        <v>5845.3358091331265</v>
      </c>
    </row>
    <row r="429" spans="1:10" x14ac:dyDescent="0.2">
      <c r="A429" s="20"/>
      <c r="B429" s="21"/>
      <c r="C429" s="22">
        <v>450</v>
      </c>
      <c r="D429" s="50"/>
      <c r="E429" s="42">
        <f t="shared" si="18"/>
        <v>51.171270840196144</v>
      </c>
      <c r="F429" s="49"/>
      <c r="G429" s="40">
        <v>24912</v>
      </c>
      <c r="H429" s="41">
        <v>59</v>
      </c>
      <c r="I429" s="85">
        <f t="shared" si="19"/>
        <v>7934.0538218693846</v>
      </c>
      <c r="J429" s="25">
        <f t="shared" si="20"/>
        <v>5842.0280577666053</v>
      </c>
    </row>
    <row r="430" spans="1:10" x14ac:dyDescent="0.2">
      <c r="A430" s="20"/>
      <c r="B430" s="21"/>
      <c r="C430" s="22">
        <v>451</v>
      </c>
      <c r="D430" s="50"/>
      <c r="E430" s="42">
        <f t="shared" si="18"/>
        <v>51.200190702854563</v>
      </c>
      <c r="F430" s="49"/>
      <c r="G430" s="40">
        <v>24912</v>
      </c>
      <c r="H430" s="41">
        <v>59</v>
      </c>
      <c r="I430" s="85">
        <f t="shared" si="19"/>
        <v>7929.6056846294696</v>
      </c>
      <c r="J430" s="25">
        <f t="shared" si="20"/>
        <v>5838.7282526924846</v>
      </c>
    </row>
    <row r="431" spans="1:10" x14ac:dyDescent="0.2">
      <c r="A431" s="20"/>
      <c r="B431" s="21"/>
      <c r="C431" s="22">
        <v>452</v>
      </c>
      <c r="D431" s="50"/>
      <c r="E431" s="42">
        <f t="shared" si="18"/>
        <v>51.229073856327574</v>
      </c>
      <c r="F431" s="49"/>
      <c r="G431" s="40">
        <v>24912</v>
      </c>
      <c r="H431" s="41">
        <v>59</v>
      </c>
      <c r="I431" s="85">
        <f t="shared" si="19"/>
        <v>7925.1682061665124</v>
      </c>
      <c r="J431" s="25">
        <f t="shared" si="20"/>
        <v>5835.4363547229314</v>
      </c>
    </row>
    <row r="432" spans="1:10" x14ac:dyDescent="0.2">
      <c r="A432" s="20"/>
      <c r="B432" s="21"/>
      <c r="C432" s="22">
        <v>453</v>
      </c>
      <c r="D432" s="50"/>
      <c r="E432" s="42">
        <f t="shared" si="18"/>
        <v>51.257920462865911</v>
      </c>
      <c r="F432" s="49"/>
      <c r="G432" s="40">
        <v>24912</v>
      </c>
      <c r="H432" s="41">
        <v>59</v>
      </c>
      <c r="I432" s="85">
        <f t="shared" si="19"/>
        <v>7920.741334042973</v>
      </c>
      <c r="J432" s="25">
        <f t="shared" si="20"/>
        <v>5832.1523249576949</v>
      </c>
    </row>
    <row r="433" spans="1:10" x14ac:dyDescent="0.2">
      <c r="A433" s="20"/>
      <c r="B433" s="21"/>
      <c r="C433" s="22">
        <v>454</v>
      </c>
      <c r="D433" s="50"/>
      <c r="E433" s="42">
        <f t="shared" si="18"/>
        <v>51.286730683647001</v>
      </c>
      <c r="F433" s="49"/>
      <c r="G433" s="40">
        <v>24912</v>
      </c>
      <c r="H433" s="41">
        <v>59</v>
      </c>
      <c r="I433" s="85">
        <f t="shared" si="19"/>
        <v>7916.3250162052327</v>
      </c>
      <c r="J433" s="25">
        <f t="shared" si="20"/>
        <v>5828.8761247813291</v>
      </c>
    </row>
    <row r="434" spans="1:10" x14ac:dyDescent="0.2">
      <c r="A434" s="20"/>
      <c r="B434" s="21"/>
      <c r="C434" s="22">
        <v>455</v>
      </c>
      <c r="D434" s="50"/>
      <c r="E434" s="42">
        <f t="shared" si="18"/>
        <v>51.315504678784379</v>
      </c>
      <c r="F434" s="49"/>
      <c r="G434" s="40">
        <v>24912</v>
      </c>
      <c r="H434" s="41">
        <v>59</v>
      </c>
      <c r="I434" s="85">
        <f t="shared" si="19"/>
        <v>7911.9192009799053</v>
      </c>
      <c r="J434" s="25">
        <f t="shared" si="20"/>
        <v>5825.607715860463</v>
      </c>
    </row>
    <row r="435" spans="1:10" x14ac:dyDescent="0.2">
      <c r="A435" s="20"/>
      <c r="B435" s="21"/>
      <c r="C435" s="22">
        <v>456</v>
      </c>
      <c r="D435" s="50"/>
      <c r="E435" s="42">
        <f t="shared" si="18"/>
        <v>51.344242607337044</v>
      </c>
      <c r="F435" s="49"/>
      <c r="G435" s="40">
        <v>24912</v>
      </c>
      <c r="H435" s="41">
        <v>59</v>
      </c>
      <c r="I435" s="85">
        <f t="shared" si="19"/>
        <v>7907.5238370701982</v>
      </c>
      <c r="J435" s="25">
        <f t="shared" si="20"/>
        <v>5822.3470601410954</v>
      </c>
    </row>
    <row r="436" spans="1:10" x14ac:dyDescent="0.2">
      <c r="A436" s="20"/>
      <c r="B436" s="21"/>
      <c r="C436" s="22">
        <v>457</v>
      </c>
      <c r="D436" s="50"/>
      <c r="E436" s="42">
        <f t="shared" si="18"/>
        <v>51.372944627318702</v>
      </c>
      <c r="F436" s="49"/>
      <c r="G436" s="40">
        <v>24912</v>
      </c>
      <c r="H436" s="41">
        <v>59</v>
      </c>
      <c r="I436" s="85">
        <f t="shared" si="19"/>
        <v>7903.1388735522933</v>
      </c>
      <c r="J436" s="25">
        <f t="shared" si="20"/>
        <v>5819.0941198459141</v>
      </c>
    </row>
    <row r="437" spans="1:10" x14ac:dyDescent="0.2">
      <c r="A437" s="20"/>
      <c r="B437" s="21"/>
      <c r="C437" s="22">
        <v>458</v>
      </c>
      <c r="D437" s="50"/>
      <c r="E437" s="42">
        <f t="shared" si="18"/>
        <v>51.401610895706902</v>
      </c>
      <c r="F437" s="49"/>
      <c r="G437" s="40">
        <v>24912</v>
      </c>
      <c r="H437" s="41">
        <v>59</v>
      </c>
      <c r="I437" s="85">
        <f t="shared" si="19"/>
        <v>7898.764259871803</v>
      </c>
      <c r="J437" s="25">
        <f t="shared" si="20"/>
        <v>5815.848857471663</v>
      </c>
    </row>
    <row r="438" spans="1:10" x14ac:dyDescent="0.2">
      <c r="A438" s="20"/>
      <c r="B438" s="21"/>
      <c r="C438" s="22">
        <v>459</v>
      </c>
      <c r="D438" s="50"/>
      <c r="E438" s="42">
        <f t="shared" si="18"/>
        <v>51.430241568452068</v>
      </c>
      <c r="F438" s="49"/>
      <c r="G438" s="40">
        <v>24912</v>
      </c>
      <c r="H438" s="41">
        <v>59</v>
      </c>
      <c r="I438" s="85">
        <f t="shared" si="19"/>
        <v>7894.399945840245</v>
      </c>
      <c r="J438" s="25">
        <f t="shared" si="20"/>
        <v>5812.6112357865313</v>
      </c>
    </row>
    <row r="439" spans="1:10" x14ac:dyDescent="0.2">
      <c r="A439" s="20"/>
      <c r="B439" s="21"/>
      <c r="C439" s="22">
        <v>460</v>
      </c>
      <c r="D439" s="50"/>
      <c r="E439" s="42">
        <f t="shared" si="18"/>
        <v>51.458836800486466</v>
      </c>
      <c r="F439" s="49"/>
      <c r="G439" s="40">
        <v>24912</v>
      </c>
      <c r="H439" s="41">
        <v>59</v>
      </c>
      <c r="I439" s="85">
        <f t="shared" si="19"/>
        <v>7890.0458816315586</v>
      </c>
      <c r="J439" s="25">
        <f t="shared" si="20"/>
        <v>5809.3812178275648</v>
      </c>
    </row>
    <row r="440" spans="1:10" x14ac:dyDescent="0.2">
      <c r="A440" s="20"/>
      <c r="B440" s="21"/>
      <c r="C440" s="22">
        <v>461</v>
      </c>
      <c r="D440" s="50"/>
      <c r="E440" s="42">
        <f t="shared" si="18"/>
        <v>51.487396745733001</v>
      </c>
      <c r="F440" s="49"/>
      <c r="G440" s="40">
        <v>24912</v>
      </c>
      <c r="H440" s="41">
        <v>59</v>
      </c>
      <c r="I440" s="85">
        <f t="shared" si="19"/>
        <v>7885.7020177786826</v>
      </c>
      <c r="J440" s="25">
        <f t="shared" si="20"/>
        <v>5806.1587668981319</v>
      </c>
    </row>
    <row r="441" spans="1:10" x14ac:dyDescent="0.2">
      <c r="A441" s="20"/>
      <c r="B441" s="21"/>
      <c r="C441" s="22">
        <v>462</v>
      </c>
      <c r="D441" s="50"/>
      <c r="E441" s="42">
        <f t="shared" si="18"/>
        <v>51.515921557114012</v>
      </c>
      <c r="F441" s="49"/>
      <c r="G441" s="40">
        <v>24912</v>
      </c>
      <c r="H441" s="41">
        <v>59</v>
      </c>
      <c r="I441" s="85">
        <f t="shared" si="19"/>
        <v>7881.3683051701437</v>
      </c>
      <c r="J441" s="25">
        <f t="shared" si="20"/>
        <v>5802.9438465653875</v>
      </c>
    </row>
    <row r="442" spans="1:10" x14ac:dyDescent="0.2">
      <c r="A442" s="20"/>
      <c r="B442" s="21"/>
      <c r="C442" s="22">
        <v>463</v>
      </c>
      <c r="D442" s="50"/>
      <c r="E442" s="42">
        <f t="shared" si="18"/>
        <v>51.544411386559922</v>
      </c>
      <c r="F442" s="49"/>
      <c r="G442" s="40">
        <v>24912</v>
      </c>
      <c r="H442" s="41">
        <v>59</v>
      </c>
      <c r="I442" s="85">
        <f t="shared" si="19"/>
        <v>7877.0446950467103</v>
      </c>
      <c r="J442" s="25">
        <f t="shared" si="20"/>
        <v>5799.7364206577959</v>
      </c>
    </row>
    <row r="443" spans="1:10" x14ac:dyDescent="0.2">
      <c r="A443" s="20"/>
      <c r="B443" s="21"/>
      <c r="C443" s="22">
        <v>464</v>
      </c>
      <c r="D443" s="50"/>
      <c r="E443" s="42">
        <f t="shared" si="18"/>
        <v>51.572866385017768</v>
      </c>
      <c r="F443" s="49"/>
      <c r="G443" s="40">
        <v>24912</v>
      </c>
      <c r="H443" s="41">
        <v>59</v>
      </c>
      <c r="I443" s="85">
        <f t="shared" si="19"/>
        <v>7872.7311389980678</v>
      </c>
      <c r="J443" s="25">
        <f t="shared" si="20"/>
        <v>5796.5364532626609</v>
      </c>
    </row>
    <row r="444" spans="1:10" x14ac:dyDescent="0.2">
      <c r="A444" s="20"/>
      <c r="B444" s="21"/>
      <c r="C444" s="22">
        <v>465</v>
      </c>
      <c r="D444" s="50"/>
      <c r="E444" s="42">
        <f t="shared" si="18"/>
        <v>51.601286702459667</v>
      </c>
      <c r="F444" s="49"/>
      <c r="G444" s="40">
        <v>24912</v>
      </c>
      <c r="H444" s="41">
        <v>59</v>
      </c>
      <c r="I444" s="85">
        <f t="shared" si="19"/>
        <v>7868.4275889595492</v>
      </c>
      <c r="J444" s="25">
        <f t="shared" si="20"/>
        <v>5793.3439087237002</v>
      </c>
    </row>
    <row r="445" spans="1:10" x14ac:dyDescent="0.2">
      <c r="A445" s="20"/>
      <c r="B445" s="21"/>
      <c r="C445" s="22">
        <v>466</v>
      </c>
      <c r="D445" s="50"/>
      <c r="E445" s="42">
        <f t="shared" si="18"/>
        <v>51.629672487891241</v>
      </c>
      <c r="F445" s="49"/>
      <c r="G445" s="40">
        <v>24912</v>
      </c>
      <c r="H445" s="41">
        <v>59</v>
      </c>
      <c r="I445" s="85">
        <f t="shared" si="19"/>
        <v>7864.1339972088826</v>
      </c>
      <c r="J445" s="25">
        <f t="shared" si="20"/>
        <v>5790.1587516386362</v>
      </c>
    </row>
    <row r="446" spans="1:10" x14ac:dyDescent="0.2">
      <c r="A446" s="20"/>
      <c r="B446" s="21"/>
      <c r="C446" s="22">
        <v>467</v>
      </c>
      <c r="D446" s="50"/>
      <c r="E446" s="42">
        <f t="shared" si="18"/>
        <v>51.658023889359868</v>
      </c>
      <c r="F446" s="49"/>
      <c r="G446" s="40">
        <v>24912</v>
      </c>
      <c r="H446" s="41">
        <v>59</v>
      </c>
      <c r="I446" s="85">
        <f t="shared" si="19"/>
        <v>7859.8503163629948</v>
      </c>
      <c r="J446" s="25">
        <f t="shared" si="20"/>
        <v>5786.9809468568201</v>
      </c>
    </row>
    <row r="447" spans="1:10" x14ac:dyDescent="0.2">
      <c r="A447" s="20"/>
      <c r="B447" s="21"/>
      <c r="C447" s="22">
        <v>468</v>
      </c>
      <c r="D447" s="50"/>
      <c r="E447" s="42">
        <f t="shared" si="18"/>
        <v>51.686341053962877</v>
      </c>
      <c r="F447" s="49"/>
      <c r="G447" s="40">
        <v>24912</v>
      </c>
      <c r="H447" s="41">
        <v>59</v>
      </c>
      <c r="I447" s="85">
        <f t="shared" si="19"/>
        <v>7855.5764993748417</v>
      </c>
      <c r="J447" s="25">
        <f t="shared" si="20"/>
        <v>5783.8104594768847</v>
      </c>
    </row>
    <row r="448" spans="1:10" x14ac:dyDescent="0.2">
      <c r="A448" s="20"/>
      <c r="B448" s="21"/>
      <c r="C448" s="22">
        <v>469</v>
      </c>
      <c r="D448" s="50"/>
      <c r="E448" s="42">
        <f t="shared" si="18"/>
        <v>51.714624127855672</v>
      </c>
      <c r="F448" s="49"/>
      <c r="G448" s="40">
        <v>24912</v>
      </c>
      <c r="H448" s="41">
        <v>59</v>
      </c>
      <c r="I448" s="85">
        <f t="shared" si="19"/>
        <v>7851.3124995302824</v>
      </c>
      <c r="J448" s="25">
        <f t="shared" si="20"/>
        <v>5780.6472548444226</v>
      </c>
    </row>
    <row r="449" spans="1:10" x14ac:dyDescent="0.2">
      <c r="A449" s="20"/>
      <c r="B449" s="21"/>
      <c r="C449" s="22">
        <v>470</v>
      </c>
      <c r="D449" s="50"/>
      <c r="E449" s="42">
        <f t="shared" si="18"/>
        <v>51.742873256259777</v>
      </c>
      <c r="F449" s="49"/>
      <c r="G449" s="40">
        <v>24912</v>
      </c>
      <c r="H449" s="41">
        <v>59</v>
      </c>
      <c r="I449" s="85">
        <f t="shared" si="19"/>
        <v>7847.0582704449735</v>
      </c>
      <c r="J449" s="25">
        <f t="shared" si="20"/>
        <v>5777.4912985496831</v>
      </c>
    </row>
    <row r="450" spans="1:10" x14ac:dyDescent="0.2">
      <c r="A450" s="20"/>
      <c r="B450" s="21"/>
      <c r="C450" s="22">
        <v>471</v>
      </c>
      <c r="D450" s="50"/>
      <c r="E450" s="42">
        <f t="shared" si="18"/>
        <v>51.771088583470736</v>
      </c>
      <c r="F450" s="49"/>
      <c r="G450" s="40">
        <v>24912</v>
      </c>
      <c r="H450" s="41">
        <v>59</v>
      </c>
      <c r="I450" s="85">
        <f t="shared" si="19"/>
        <v>7842.8137660613293</v>
      </c>
      <c r="J450" s="25">
        <f t="shared" si="20"/>
        <v>5774.3425564253175</v>
      </c>
    </row>
    <row r="451" spans="1:10" x14ac:dyDescent="0.2">
      <c r="A451" s="20"/>
      <c r="B451" s="21"/>
      <c r="C451" s="22">
        <v>472</v>
      </c>
      <c r="D451" s="50"/>
      <c r="E451" s="42">
        <f t="shared" si="18"/>
        <v>51.799270252865973</v>
      </c>
      <c r="F451" s="49"/>
      <c r="G451" s="40">
        <v>24912</v>
      </c>
      <c r="H451" s="41">
        <v>59</v>
      </c>
      <c r="I451" s="85">
        <f t="shared" si="19"/>
        <v>7838.5789406454815</v>
      </c>
      <c r="J451" s="25">
        <f t="shared" si="20"/>
        <v>5771.200994544125</v>
      </c>
    </row>
    <row r="452" spans="1:10" x14ac:dyDescent="0.2">
      <c r="A452" s="20"/>
      <c r="B452" s="21"/>
      <c r="C452" s="22">
        <v>473</v>
      </c>
      <c r="D452" s="50"/>
      <c r="E452" s="42">
        <f t="shared" si="18"/>
        <v>51.827418406912592</v>
      </c>
      <c r="F452" s="49"/>
      <c r="G452" s="40">
        <v>24912</v>
      </c>
      <c r="H452" s="41">
        <v>59</v>
      </c>
      <c r="I452" s="85">
        <f t="shared" si="19"/>
        <v>7834.353748784295</v>
      </c>
      <c r="J452" s="25">
        <f t="shared" si="20"/>
        <v>5768.0665792168356</v>
      </c>
    </row>
    <row r="453" spans="1:10" x14ac:dyDescent="0.2">
      <c r="A453" s="20"/>
      <c r="B453" s="21"/>
      <c r="C453" s="22">
        <v>474</v>
      </c>
      <c r="D453" s="50"/>
      <c r="E453" s="42">
        <f t="shared" si="18"/>
        <v>51.855533187175091</v>
      </c>
      <c r="F453" s="49"/>
      <c r="G453" s="40">
        <v>24912</v>
      </c>
      <c r="H453" s="41">
        <v>59</v>
      </c>
      <c r="I453" s="85">
        <f t="shared" si="19"/>
        <v>7830.1381453824142</v>
      </c>
      <c r="J453" s="25">
        <f t="shared" si="20"/>
        <v>5764.9392769899205</v>
      </c>
    </row>
    <row r="454" spans="1:10" x14ac:dyDescent="0.2">
      <c r="A454" s="20"/>
      <c r="B454" s="21"/>
      <c r="C454" s="22">
        <v>475</v>
      </c>
      <c r="D454" s="50"/>
      <c r="E454" s="42">
        <f t="shared" si="18"/>
        <v>51.88361473432284</v>
      </c>
      <c r="F454" s="49"/>
      <c r="G454" s="40">
        <v>24912</v>
      </c>
      <c r="H454" s="41">
        <v>59</v>
      </c>
      <c r="I454" s="85">
        <f t="shared" si="19"/>
        <v>7825.9320856593458</v>
      </c>
      <c r="J454" s="25">
        <f t="shared" si="20"/>
        <v>5761.8190546434307</v>
      </c>
    </row>
    <row r="455" spans="1:10" x14ac:dyDescent="0.2">
      <c r="A455" s="20"/>
      <c r="B455" s="21"/>
      <c r="C455" s="22">
        <v>476</v>
      </c>
      <c r="D455" s="50"/>
      <c r="E455" s="42">
        <f t="shared" si="18"/>
        <v>51.911663188137815</v>
      </c>
      <c r="F455" s="49"/>
      <c r="G455" s="40">
        <v>24912</v>
      </c>
      <c r="H455" s="41">
        <v>59</v>
      </c>
      <c r="I455" s="85">
        <f t="shared" si="19"/>
        <v>7821.7355251465533</v>
      </c>
      <c r="J455" s="25">
        <f t="shared" si="20"/>
        <v>5758.7058791888376</v>
      </c>
    </row>
    <row r="456" spans="1:10" x14ac:dyDescent="0.2">
      <c r="A456" s="20"/>
      <c r="B456" s="21"/>
      <c r="C456" s="22">
        <v>477</v>
      </c>
      <c r="D456" s="50"/>
      <c r="E456" s="42">
        <f t="shared" si="18"/>
        <v>51.939678687521827</v>
      </c>
      <c r="F456" s="49"/>
      <c r="G456" s="40">
        <v>24912</v>
      </c>
      <c r="H456" s="41">
        <v>59</v>
      </c>
      <c r="I456" s="85">
        <f t="shared" si="19"/>
        <v>7817.548419684631</v>
      </c>
      <c r="J456" s="25">
        <f t="shared" si="20"/>
        <v>5755.5997178669368</v>
      </c>
    </row>
    <row r="457" spans="1:10" x14ac:dyDescent="0.2">
      <c r="A457" s="20"/>
      <c r="B457" s="21"/>
      <c r="C457" s="22">
        <v>478</v>
      </c>
      <c r="D457" s="50"/>
      <c r="E457" s="42">
        <f t="shared" si="18"/>
        <v>51.967661370504096</v>
      </c>
      <c r="F457" s="49"/>
      <c r="G457" s="40">
        <v>24912</v>
      </c>
      <c r="H457" s="41">
        <v>59</v>
      </c>
      <c r="I457" s="85">
        <f t="shared" si="19"/>
        <v>7813.3707254204483</v>
      </c>
      <c r="J457" s="25">
        <f t="shared" si="20"/>
        <v>5752.5005381457322</v>
      </c>
    </row>
    <row r="458" spans="1:10" x14ac:dyDescent="0.2">
      <c r="A458" s="20"/>
      <c r="B458" s="21"/>
      <c r="C458" s="22">
        <v>479</v>
      </c>
      <c r="D458" s="50"/>
      <c r="E458" s="42">
        <f t="shared" ref="E458:E479" si="21">(5.6*LN(C458)+(C458)/108)/0.75</f>
        <v>51.995611374248405</v>
      </c>
      <c r="F458" s="49"/>
      <c r="G458" s="40">
        <v>24912</v>
      </c>
      <c r="H458" s="41">
        <v>59</v>
      </c>
      <c r="I458" s="85">
        <f t="shared" ref="I458:I479" si="22">12*1.348*(1/E458*G458)+H458</f>
        <v>7809.2023988043748</v>
      </c>
      <c r="J458" s="25">
        <f t="shared" ref="J458:J479" si="23">12*(1/E458*G458)</f>
        <v>5749.4083077183786</v>
      </c>
    </row>
    <row r="459" spans="1:10" x14ac:dyDescent="0.2">
      <c r="A459" s="20"/>
      <c r="B459" s="21"/>
      <c r="C459" s="22">
        <v>480</v>
      </c>
      <c r="D459" s="50"/>
      <c r="E459" s="42">
        <f t="shared" si="21"/>
        <v>52.023528835060382</v>
      </c>
      <c r="F459" s="49"/>
      <c r="G459" s="40">
        <v>24912</v>
      </c>
      <c r="H459" s="41">
        <v>59</v>
      </c>
      <c r="I459" s="85">
        <f t="shared" si="22"/>
        <v>7805.0433965875218</v>
      </c>
      <c r="J459" s="25">
        <f t="shared" si="23"/>
        <v>5746.3229945011281</v>
      </c>
    </row>
    <row r="460" spans="1:10" x14ac:dyDescent="0.2">
      <c r="A460" s="20"/>
      <c r="B460" s="21"/>
      <c r="C460" s="22">
        <v>481</v>
      </c>
      <c r="D460" s="50"/>
      <c r="E460" s="42">
        <f t="shared" si="21"/>
        <v>52.05141388839462</v>
      </c>
      <c r="F460" s="49"/>
      <c r="G460" s="40">
        <v>24912</v>
      </c>
      <c r="H460" s="41">
        <v>59</v>
      </c>
      <c r="I460" s="85">
        <f t="shared" si="22"/>
        <v>7800.8936758190084</v>
      </c>
      <c r="J460" s="25">
        <f t="shared" si="23"/>
        <v>5743.2445666313115</v>
      </c>
    </row>
    <row r="461" spans="1:10" x14ac:dyDescent="0.2">
      <c r="A461" s="20"/>
      <c r="B461" s="21"/>
      <c r="C461" s="22">
        <v>482</v>
      </c>
      <c r="D461" s="50"/>
      <c r="E461" s="42">
        <f t="shared" si="21"/>
        <v>52.079266668861756</v>
      </c>
      <c r="F461" s="49"/>
      <c r="G461" s="40">
        <v>24912</v>
      </c>
      <c r="H461" s="41">
        <v>59</v>
      </c>
      <c r="I461" s="85">
        <f t="shared" si="22"/>
        <v>7796.753193843263</v>
      </c>
      <c r="J461" s="25">
        <f t="shared" si="23"/>
        <v>5740.1729924653282</v>
      </c>
    </row>
    <row r="462" spans="1:10" x14ac:dyDescent="0.2">
      <c r="A462" s="20"/>
      <c r="B462" s="21"/>
      <c r="C462" s="22">
        <v>483</v>
      </c>
      <c r="D462" s="50"/>
      <c r="E462" s="42">
        <f t="shared" si="21"/>
        <v>52.107087310235499</v>
      </c>
      <c r="F462" s="49"/>
      <c r="G462" s="40">
        <v>24912</v>
      </c>
      <c r="H462" s="41">
        <v>59</v>
      </c>
      <c r="I462" s="85">
        <f t="shared" si="22"/>
        <v>7792.6219082973494</v>
      </c>
      <c r="J462" s="25">
        <f t="shared" si="23"/>
        <v>5737.1082405766683</v>
      </c>
    </row>
    <row r="463" spans="1:10" x14ac:dyDescent="0.2">
      <c r="A463" s="20"/>
      <c r="B463" s="21"/>
      <c r="C463" s="22">
        <v>484</v>
      </c>
      <c r="D463" s="50"/>
      <c r="E463" s="42">
        <f t="shared" si="21"/>
        <v>52.134875945459491</v>
      </c>
      <c r="F463" s="49"/>
      <c r="G463" s="40">
        <v>24912</v>
      </c>
      <c r="H463" s="41">
        <v>59</v>
      </c>
      <c r="I463" s="85">
        <f t="shared" si="22"/>
        <v>7788.4997771083399</v>
      </c>
      <c r="J463" s="25">
        <f t="shared" si="23"/>
        <v>5734.0502797539611</v>
      </c>
    </row>
    <row r="464" spans="1:10" x14ac:dyDescent="0.2">
      <c r="A464" s="20"/>
      <c r="B464" s="21"/>
      <c r="C464" s="22">
        <v>485</v>
      </c>
      <c r="D464" s="50"/>
      <c r="E464" s="42">
        <f t="shared" si="21"/>
        <v>52.162632706654193</v>
      </c>
      <c r="F464" s="49"/>
      <c r="G464" s="40">
        <v>24912</v>
      </c>
      <c r="H464" s="41">
        <v>59</v>
      </c>
      <c r="I464" s="85">
        <f t="shared" si="22"/>
        <v>7784.3867584906966</v>
      </c>
      <c r="J464" s="25">
        <f t="shared" si="23"/>
        <v>5730.9990789990325</v>
      </c>
    </row>
    <row r="465" spans="1:10" x14ac:dyDescent="0.2">
      <c r="A465" s="20"/>
      <c r="B465" s="21"/>
      <c r="C465" s="22">
        <v>486</v>
      </c>
      <c r="D465" s="50"/>
      <c r="E465" s="42">
        <f t="shared" si="21"/>
        <v>52.190357725123683</v>
      </c>
      <c r="F465" s="49"/>
      <c r="G465" s="40">
        <v>24912</v>
      </c>
      <c r="H465" s="41">
        <v>59</v>
      </c>
      <c r="I465" s="85">
        <f t="shared" si="22"/>
        <v>7780.2828109436959</v>
      </c>
      <c r="J465" s="25">
        <f t="shared" si="23"/>
        <v>5727.9546075249964</v>
      </c>
    </row>
    <row r="466" spans="1:10" x14ac:dyDescent="0.2">
      <c r="A466" s="20"/>
      <c r="B466" s="21"/>
      <c r="C466" s="22">
        <v>487</v>
      </c>
      <c r="D466" s="50"/>
      <c r="E466" s="42">
        <f t="shared" si="21"/>
        <v>52.218051131362351</v>
      </c>
      <c r="F466" s="49"/>
      <c r="G466" s="40">
        <v>24912</v>
      </c>
      <c r="H466" s="41">
        <v>59</v>
      </c>
      <c r="I466" s="85">
        <f t="shared" si="22"/>
        <v>7776.1878932488708</v>
      </c>
      <c r="J466" s="25">
        <f t="shared" si="23"/>
        <v>5724.9168347543546</v>
      </c>
    </row>
    <row r="467" spans="1:10" x14ac:dyDescent="0.2">
      <c r="A467" s="20"/>
      <c r="B467" s="21"/>
      <c r="C467" s="22">
        <v>488</v>
      </c>
      <c r="D467" s="50"/>
      <c r="E467" s="42">
        <f t="shared" si="21"/>
        <v>52.245713055061522</v>
      </c>
      <c r="F467" s="49"/>
      <c r="G467" s="40">
        <v>24912</v>
      </c>
      <c r="H467" s="41">
        <v>59</v>
      </c>
      <c r="I467" s="85">
        <f t="shared" si="22"/>
        <v>7772.1019644674952</v>
      </c>
      <c r="J467" s="25">
        <f t="shared" si="23"/>
        <v>5721.8857303171317</v>
      </c>
    </row>
    <row r="468" spans="1:10" x14ac:dyDescent="0.2">
      <c r="A468" s="20"/>
      <c r="B468" s="21"/>
      <c r="C468" s="22">
        <v>489</v>
      </c>
      <c r="D468" s="50"/>
      <c r="E468" s="42">
        <f t="shared" si="21"/>
        <v>52.273343625116077</v>
      </c>
      <c r="F468" s="49"/>
      <c r="G468" s="40">
        <v>24912</v>
      </c>
      <c r="H468" s="41">
        <v>59</v>
      </c>
      <c r="I468" s="85">
        <f t="shared" si="22"/>
        <v>7768.0249839380776</v>
      </c>
      <c r="J468" s="25">
        <f t="shared" si="23"/>
        <v>5718.8612640490182</v>
      </c>
    </row>
    <row r="469" spans="1:10" x14ac:dyDescent="0.2">
      <c r="A469" s="20"/>
      <c r="B469" s="21"/>
      <c r="C469" s="22">
        <v>490</v>
      </c>
      <c r="D469" s="50"/>
      <c r="E469" s="42">
        <f t="shared" si="21"/>
        <v>52.300942969630931</v>
      </c>
      <c r="F469" s="49"/>
      <c r="G469" s="40">
        <v>24912</v>
      </c>
      <c r="H469" s="41">
        <v>59</v>
      </c>
      <c r="I469" s="85">
        <f t="shared" si="22"/>
        <v>7763.9569112739018</v>
      </c>
      <c r="J469" s="25">
        <f t="shared" si="23"/>
        <v>5715.8434059895408</v>
      </c>
    </row>
    <row r="470" spans="1:10" x14ac:dyDescent="0.2">
      <c r="A470" s="20"/>
      <c r="B470" s="21"/>
      <c r="C470" s="22">
        <v>491</v>
      </c>
      <c r="D470" s="50"/>
      <c r="E470" s="42">
        <f t="shared" si="21"/>
        <v>52.328511215927477</v>
      </c>
      <c r="F470" s="49"/>
      <c r="G470" s="40">
        <v>24912</v>
      </c>
      <c r="H470" s="41">
        <v>59</v>
      </c>
      <c r="I470" s="85">
        <f t="shared" si="22"/>
        <v>7759.8977063605844</v>
      </c>
      <c r="J470" s="25">
        <f t="shared" si="23"/>
        <v>5712.8321263802545</v>
      </c>
    </row>
    <row r="471" spans="1:10" x14ac:dyDescent="0.2">
      <c r="A471" s="20"/>
      <c r="B471" s="21"/>
      <c r="C471" s="22">
        <v>492</v>
      </c>
      <c r="D471" s="50"/>
      <c r="E471" s="42">
        <f t="shared" si="21"/>
        <v>52.356048490549973</v>
      </c>
      <c r="F471" s="49"/>
      <c r="G471" s="40">
        <v>24912</v>
      </c>
      <c r="H471" s="41">
        <v>59</v>
      </c>
      <c r="I471" s="85">
        <f t="shared" si="22"/>
        <v>7755.8473293536545</v>
      </c>
      <c r="J471" s="25">
        <f t="shared" si="23"/>
        <v>5709.8273956629482</v>
      </c>
    </row>
    <row r="472" spans="1:10" x14ac:dyDescent="0.2">
      <c r="A472" s="20"/>
      <c r="B472" s="21"/>
      <c r="C472" s="22">
        <v>493</v>
      </c>
      <c r="D472" s="50"/>
      <c r="E472" s="42">
        <f t="shared" si="21"/>
        <v>52.383554919271837</v>
      </c>
      <c r="F472" s="49"/>
      <c r="G472" s="40">
        <v>24912</v>
      </c>
      <c r="H472" s="41">
        <v>59</v>
      </c>
      <c r="I472" s="85">
        <f t="shared" si="22"/>
        <v>7751.8057406761745</v>
      </c>
      <c r="J472" s="25">
        <f t="shared" si="23"/>
        <v>5706.8291844778732</v>
      </c>
    </row>
    <row r="473" spans="1:10" x14ac:dyDescent="0.2">
      <c r="A473" s="20"/>
      <c r="B473" s="21"/>
      <c r="C473" s="22">
        <v>494</v>
      </c>
      <c r="D473" s="50"/>
      <c r="E473" s="42">
        <f t="shared" si="21"/>
        <v>52.411030627101923</v>
      </c>
      <c r="F473" s="49"/>
      <c r="G473" s="40">
        <v>24912</v>
      </c>
      <c r="H473" s="41">
        <v>59</v>
      </c>
      <c r="I473" s="85">
        <f t="shared" si="22"/>
        <v>7747.7729010163657</v>
      </c>
      <c r="J473" s="25">
        <f t="shared" si="23"/>
        <v>5703.8374636619919</v>
      </c>
    </row>
    <row r="474" spans="1:10" x14ac:dyDescent="0.2">
      <c r="A474" s="20"/>
      <c r="B474" s="21"/>
      <c r="C474" s="22">
        <v>495</v>
      </c>
      <c r="D474" s="50"/>
      <c r="E474" s="42">
        <f t="shared" si="21"/>
        <v>52.438475738290663</v>
      </c>
      <c r="F474" s="49"/>
      <c r="G474" s="40">
        <v>24912</v>
      </c>
      <c r="H474" s="41">
        <v>59</v>
      </c>
      <c r="I474" s="85">
        <f t="shared" si="22"/>
        <v>7743.7487713252867</v>
      </c>
      <c r="J474" s="25">
        <f t="shared" si="23"/>
        <v>5700.852204247245</v>
      </c>
    </row>
    <row r="475" spans="1:10" x14ac:dyDescent="0.2">
      <c r="A475" s="20"/>
      <c r="B475" s="21"/>
      <c r="C475" s="22">
        <v>496</v>
      </c>
      <c r="D475" s="50"/>
      <c r="E475" s="42">
        <f t="shared" si="21"/>
        <v>52.465890376336255</v>
      </c>
      <c r="F475" s="49"/>
      <c r="G475" s="40">
        <v>24912</v>
      </c>
      <c r="H475" s="41">
        <v>59</v>
      </c>
      <c r="I475" s="85">
        <f t="shared" si="22"/>
        <v>7739.7333128145101</v>
      </c>
      <c r="J475" s="25">
        <f t="shared" si="23"/>
        <v>5697.8733774588345</v>
      </c>
    </row>
    <row r="476" spans="1:10" x14ac:dyDescent="0.2">
      <c r="A476" s="20"/>
      <c r="B476" s="21"/>
      <c r="C476" s="22">
        <v>497</v>
      </c>
      <c r="D476" s="50"/>
      <c r="E476" s="42">
        <f t="shared" si="21"/>
        <v>52.493274663990633</v>
      </c>
      <c r="F476" s="49"/>
      <c r="G476" s="40">
        <v>24912</v>
      </c>
      <c r="H476" s="41">
        <v>59</v>
      </c>
      <c r="I476" s="85">
        <f t="shared" si="22"/>
        <v>7735.726486953844</v>
      </c>
      <c r="J476" s="25">
        <f t="shared" si="23"/>
        <v>5694.9009547135338</v>
      </c>
    </row>
    <row r="477" spans="1:10" x14ac:dyDescent="0.2">
      <c r="A477" s="20"/>
      <c r="B477" s="21"/>
      <c r="C477" s="22">
        <v>498</v>
      </c>
      <c r="D477" s="50"/>
      <c r="E477" s="42">
        <f t="shared" si="21"/>
        <v>52.520628723265553</v>
      </c>
      <c r="F477" s="49"/>
      <c r="G477" s="40">
        <v>24912</v>
      </c>
      <c r="H477" s="41">
        <v>59</v>
      </c>
      <c r="I477" s="85">
        <f t="shared" si="22"/>
        <v>7731.7282554690701</v>
      </c>
      <c r="J477" s="25">
        <f t="shared" si="23"/>
        <v>5691.9349076180042</v>
      </c>
    </row>
    <row r="478" spans="1:10" x14ac:dyDescent="0.2">
      <c r="A478" s="20"/>
      <c r="B478" s="21"/>
      <c r="C478" s="22">
        <v>499</v>
      </c>
      <c r="D478" s="50"/>
      <c r="E478" s="42">
        <f t="shared" si="21"/>
        <v>52.547952675438502</v>
      </c>
      <c r="F478" s="49"/>
      <c r="G478" s="40">
        <v>24912</v>
      </c>
      <c r="H478" s="41">
        <v>59</v>
      </c>
      <c r="I478" s="85">
        <f t="shared" si="22"/>
        <v>7727.738580339701</v>
      </c>
      <c r="J478" s="25">
        <f t="shared" si="23"/>
        <v>5688.9752079671362</v>
      </c>
    </row>
    <row r="479" spans="1:10" ht="13.5" thickBot="1" x14ac:dyDescent="0.25">
      <c r="A479" s="26"/>
      <c r="B479" s="27"/>
      <c r="C479" s="28">
        <v>500</v>
      </c>
      <c r="D479" s="52"/>
      <c r="E479" s="43">
        <f t="shared" si="21"/>
        <v>52.575246641058527</v>
      </c>
      <c r="F479" s="46"/>
      <c r="G479" s="44">
        <v>24912</v>
      </c>
      <c r="H479" s="47">
        <v>59</v>
      </c>
      <c r="I479" s="86">
        <f t="shared" si="22"/>
        <v>7723.7574237967792</v>
      </c>
      <c r="J479" s="31">
        <f t="shared" si="23"/>
        <v>5686.0218277424174</v>
      </c>
    </row>
  </sheetData>
  <mergeCells count="12"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  <mergeCell ref="H5:H7"/>
    <mergeCell ref="I5:I7"/>
  </mergeCells>
  <printOptions horizontalCentered="1"/>
  <pageMargins left="0.59055118110236227" right="0.39370078740157483" top="0.39370078740157483" bottom="0.39370078740157483" header="0.51181102362204722" footer="0.51181102362204722"/>
  <pageSetup paperSize="9" scale="67" fitToHeight="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479"/>
  <sheetViews>
    <sheetView workbookViewId="0">
      <selection activeCell="I9" sqref="I9:I479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42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27.75" customHeight="1" thickBot="1" x14ac:dyDescent="0.25">
      <c r="A8" s="89" t="s">
        <v>18</v>
      </c>
      <c r="B8" s="90"/>
      <c r="C8" s="90"/>
      <c r="D8" s="90"/>
      <c r="E8" s="90"/>
      <c r="F8" s="90"/>
      <c r="G8" s="90"/>
      <c r="H8" s="90"/>
      <c r="I8" s="90"/>
      <c r="J8" s="91"/>
    </row>
    <row r="9" spans="1:10" x14ac:dyDescent="0.2">
      <c r="A9" s="12"/>
      <c r="B9" s="13"/>
      <c r="C9" s="14">
        <v>30</v>
      </c>
      <c r="D9" s="15"/>
      <c r="E9" s="15">
        <f>(5.6*LN(C9)+(C9)/108)/0.5625</f>
        <v>34.35463664904151</v>
      </c>
      <c r="F9" s="17"/>
      <c r="G9" s="17">
        <v>24912</v>
      </c>
      <c r="H9" s="18">
        <v>38</v>
      </c>
      <c r="I9" s="19">
        <f>12*1.348*(1/E9*G9)+H9</f>
        <v>11767.901733984516</v>
      </c>
      <c r="J9" s="19">
        <f>12*(1/E9*G9)</f>
        <v>8701.7075177926672</v>
      </c>
    </row>
    <row r="10" spans="1:10" x14ac:dyDescent="0.2">
      <c r="A10" s="20"/>
      <c r="B10" s="21"/>
      <c r="C10" s="22">
        <v>31</v>
      </c>
      <c r="D10" s="50"/>
      <c r="E10" s="38">
        <f t="shared" ref="E10:E73" si="0">(5.6*LN(C10)+(C10)/108)/0.5625</f>
        <v>34.697538457162409</v>
      </c>
      <c r="F10" s="49"/>
      <c r="G10" s="40">
        <v>24912</v>
      </c>
      <c r="H10" s="41">
        <v>38</v>
      </c>
      <c r="I10" s="85">
        <f t="shared" ref="I10:I73" si="1">12*1.348*(1/E10*G10)+H10</f>
        <v>11651.979835990815</v>
      </c>
      <c r="J10" s="25">
        <f t="shared" ref="J10:J73" si="2">12*(1/E10*G10)</f>
        <v>8615.7120445035707</v>
      </c>
    </row>
    <row r="11" spans="1:10" x14ac:dyDescent="0.2">
      <c r="A11" s="20"/>
      <c r="B11" s="21"/>
      <c r="C11" s="22">
        <v>32</v>
      </c>
      <c r="D11" s="50"/>
      <c r="E11" s="42">
        <f t="shared" si="0"/>
        <v>35.03007529239958</v>
      </c>
      <c r="F11" s="49"/>
      <c r="G11" s="40">
        <v>24912</v>
      </c>
      <c r="H11" s="41">
        <v>38</v>
      </c>
      <c r="I11" s="85">
        <f t="shared" si="1"/>
        <v>11541.729542009669</v>
      </c>
      <c r="J11" s="25">
        <f t="shared" si="2"/>
        <v>8533.9239925887741</v>
      </c>
    </row>
    <row r="12" spans="1:10" x14ac:dyDescent="0.2">
      <c r="A12" s="20"/>
      <c r="B12" s="21"/>
      <c r="C12" s="22">
        <v>33</v>
      </c>
      <c r="D12" s="50"/>
      <c r="E12" s="42">
        <f t="shared" si="0"/>
        <v>35.352885155142836</v>
      </c>
      <c r="F12" s="49"/>
      <c r="G12" s="40">
        <v>24912</v>
      </c>
      <c r="H12" s="41">
        <v>38</v>
      </c>
      <c r="I12" s="85">
        <f t="shared" si="1"/>
        <v>11436.688119274429</v>
      </c>
      <c r="J12" s="25">
        <f t="shared" si="2"/>
        <v>8456.0000884825131</v>
      </c>
    </row>
    <row r="13" spans="1:10" x14ac:dyDescent="0.2">
      <c r="A13" s="20"/>
      <c r="B13" s="21"/>
      <c r="C13" s="22">
        <v>34</v>
      </c>
      <c r="D13" s="50"/>
      <c r="E13" s="42">
        <f t="shared" si="0"/>
        <v>35.66654889362723</v>
      </c>
      <c r="F13" s="49"/>
      <c r="G13" s="40">
        <v>24912</v>
      </c>
      <c r="H13" s="41">
        <v>38</v>
      </c>
      <c r="I13" s="85">
        <f t="shared" si="1"/>
        <v>11336.444186507835</v>
      </c>
      <c r="J13" s="25">
        <f t="shared" si="2"/>
        <v>8381.6351531957225</v>
      </c>
    </row>
    <row r="14" spans="1:10" x14ac:dyDescent="0.2">
      <c r="A14" s="20"/>
      <c r="B14" s="21"/>
      <c r="C14" s="22">
        <v>35</v>
      </c>
      <c r="D14" s="50"/>
      <c r="E14" s="42">
        <f t="shared" si="0"/>
        <v>35.971596832737397</v>
      </c>
      <c r="F14" s="49"/>
      <c r="G14" s="40">
        <v>24912</v>
      </c>
      <c r="H14" s="41">
        <v>38</v>
      </c>
      <c r="I14" s="85">
        <f t="shared" si="1"/>
        <v>11240.630616421651</v>
      </c>
      <c r="J14" s="25">
        <f t="shared" si="2"/>
        <v>8310.5568371080481</v>
      </c>
    </row>
    <row r="15" spans="1:10" x14ac:dyDescent="0.2">
      <c r="A15" s="20"/>
      <c r="B15" s="21"/>
      <c r="C15" s="22">
        <v>36</v>
      </c>
      <c r="D15" s="50"/>
      <c r="E15" s="42">
        <f t="shared" si="0"/>
        <v>36.268514468777859</v>
      </c>
      <c r="F15" s="49"/>
      <c r="G15" s="40">
        <v>24912</v>
      </c>
      <c r="H15" s="41">
        <v>38</v>
      </c>
      <c r="I15" s="85">
        <f t="shared" si="1"/>
        <v>11148.918599847997</v>
      </c>
      <c r="J15" s="25">
        <f t="shared" si="2"/>
        <v>8242.5212165044468</v>
      </c>
    </row>
    <row r="16" spans="1:10" x14ac:dyDescent="0.2">
      <c r="A16" s="20"/>
      <c r="B16" s="21"/>
      <c r="C16" s="22">
        <v>37</v>
      </c>
      <c r="D16" s="50"/>
      <c r="E16" s="42">
        <f t="shared" si="0"/>
        <v>36.557747383822658</v>
      </c>
      <c r="F16" s="49"/>
      <c r="G16" s="40">
        <v>24912</v>
      </c>
      <c r="H16" s="41">
        <v>38</v>
      </c>
      <c r="I16" s="85">
        <f t="shared" si="1"/>
        <v>11061.012653627644</v>
      </c>
      <c r="J16" s="25">
        <f t="shared" si="2"/>
        <v>8177.309090228222</v>
      </c>
    </row>
    <row r="17" spans="1:10" x14ac:dyDescent="0.2">
      <c r="A17" s="20"/>
      <c r="B17" s="21"/>
      <c r="C17" s="22">
        <v>38</v>
      </c>
      <c r="D17" s="50"/>
      <c r="E17" s="42">
        <f t="shared" si="0"/>
        <v>36.839705504568194</v>
      </c>
      <c r="F17" s="49"/>
      <c r="G17" s="40">
        <v>24912</v>
      </c>
      <c r="H17" s="41">
        <v>38</v>
      </c>
      <c r="I17" s="85">
        <f t="shared" si="1"/>
        <v>10976.646400146445</v>
      </c>
      <c r="J17" s="25">
        <f t="shared" si="2"/>
        <v>8114.7228487733264</v>
      </c>
    </row>
    <row r="18" spans="1:10" x14ac:dyDescent="0.2">
      <c r="A18" s="20"/>
      <c r="B18" s="21"/>
      <c r="C18" s="22">
        <v>39</v>
      </c>
      <c r="D18" s="50"/>
      <c r="E18" s="42">
        <f t="shared" si="0"/>
        <v>37.11476680788823</v>
      </c>
      <c r="F18" s="49"/>
      <c r="G18" s="40">
        <v>24912</v>
      </c>
      <c r="H18" s="41">
        <v>38</v>
      </c>
      <c r="I18" s="85">
        <f t="shared" si="1"/>
        <v>10895.57898159158</v>
      </c>
      <c r="J18" s="25">
        <f t="shared" si="2"/>
        <v>8054.5838142370758</v>
      </c>
    </row>
    <row r="19" spans="1:10" x14ac:dyDescent="0.2">
      <c r="A19" s="20"/>
      <c r="B19" s="21"/>
      <c r="C19" s="22">
        <v>40</v>
      </c>
      <c r="D19" s="50"/>
      <c r="E19" s="42">
        <f t="shared" si="0"/>
        <v>37.383280557170508</v>
      </c>
      <c r="F19" s="49"/>
      <c r="G19" s="40">
        <v>24912</v>
      </c>
      <c r="H19" s="41">
        <v>38</v>
      </c>
      <c r="I19" s="85">
        <f t="shared" si="1"/>
        <v>10817.591999255532</v>
      </c>
      <c r="J19" s="25">
        <f t="shared" si="2"/>
        <v>7996.7299697741319</v>
      </c>
    </row>
    <row r="20" spans="1:10" x14ac:dyDescent="0.2">
      <c r="A20" s="20"/>
      <c r="B20" s="21"/>
      <c r="C20" s="22">
        <v>41</v>
      </c>
      <c r="D20" s="50"/>
      <c r="E20" s="42">
        <f t="shared" si="0"/>
        <v>37.645570138975557</v>
      </c>
      <c r="F20" s="49"/>
      <c r="G20" s="40">
        <v>24912</v>
      </c>
      <c r="H20" s="41">
        <v>38</v>
      </c>
      <c r="I20" s="85">
        <f t="shared" si="1"/>
        <v>10742.486889488935</v>
      </c>
      <c r="J20" s="25">
        <f t="shared" si="2"/>
        <v>7941.0140129739866</v>
      </c>
    </row>
    <row r="21" spans="1:10" x14ac:dyDescent="0.2">
      <c r="A21" s="20"/>
      <c r="B21" s="21"/>
      <c r="C21" s="22">
        <v>42</v>
      </c>
      <c r="D21" s="50"/>
      <c r="E21" s="42">
        <f t="shared" si="0"/>
        <v>37.901935557823556</v>
      </c>
      <c r="F21" s="49"/>
      <c r="G21" s="40">
        <v>24912</v>
      </c>
      <c r="H21" s="41">
        <v>38</v>
      </c>
      <c r="I21" s="85">
        <f t="shared" si="1"/>
        <v>10670.082664623162</v>
      </c>
      <c r="J21" s="25">
        <f t="shared" si="2"/>
        <v>7887.3016799875077</v>
      </c>
    </row>
    <row r="22" spans="1:10" x14ac:dyDescent="0.2">
      <c r="A22" s="20"/>
      <c r="B22" s="21"/>
      <c r="C22" s="22">
        <v>43</v>
      </c>
      <c r="D22" s="50"/>
      <c r="E22" s="42">
        <f t="shared" si="0"/>
        <v>38.152655637390396</v>
      </c>
      <c r="F22" s="49"/>
      <c r="G22" s="40">
        <v>24912</v>
      </c>
      <c r="H22" s="41">
        <v>38</v>
      </c>
      <c r="I22" s="85">
        <f t="shared" si="1"/>
        <v>10600.213960411045</v>
      </c>
      <c r="J22" s="25">
        <f t="shared" si="2"/>
        <v>7835.4702970408343</v>
      </c>
    </row>
    <row r="23" spans="1:10" x14ac:dyDescent="0.2">
      <c r="A23" s="20"/>
      <c r="B23" s="21"/>
      <c r="C23" s="22">
        <v>44</v>
      </c>
      <c r="D23" s="50"/>
      <c r="E23" s="42">
        <f t="shared" si="0"/>
        <v>38.397989968621637</v>
      </c>
      <c r="F23" s="49"/>
      <c r="G23" s="40">
        <v>24912</v>
      </c>
      <c r="H23" s="41">
        <v>38</v>
      </c>
      <c r="I23" s="85">
        <f t="shared" si="1"/>
        <v>10532.729342064715</v>
      </c>
      <c r="J23" s="25">
        <f t="shared" si="2"/>
        <v>7785.4075237868792</v>
      </c>
    </row>
    <row r="24" spans="1:10" x14ac:dyDescent="0.2">
      <c r="A24" s="20"/>
      <c r="B24" s="21"/>
      <c r="C24" s="22">
        <v>45</v>
      </c>
      <c r="D24" s="50"/>
      <c r="E24" s="42">
        <f t="shared" si="0"/>
        <v>38.638180638898589</v>
      </c>
      <c r="F24" s="49"/>
      <c r="G24" s="40">
        <v>24912</v>
      </c>
      <c r="H24" s="41">
        <v>38</v>
      </c>
      <c r="I24" s="85">
        <f t="shared" si="1"/>
        <v>10467.489829402259</v>
      </c>
      <c r="J24" s="25">
        <f t="shared" si="2"/>
        <v>7737.0102592004878</v>
      </c>
    </row>
    <row r="25" spans="1:10" x14ac:dyDescent="0.2">
      <c r="A25" s="20"/>
      <c r="B25" s="21"/>
      <c r="C25" s="22">
        <v>46</v>
      </c>
      <c r="D25" s="50"/>
      <c r="E25" s="42">
        <f t="shared" si="0"/>
        <v>38.873453771137527</v>
      </c>
      <c r="F25" s="49"/>
      <c r="G25" s="40">
        <v>24912</v>
      </c>
      <c r="H25" s="41">
        <v>38</v>
      </c>
      <c r="I25" s="85">
        <f t="shared" si="1"/>
        <v>10404.367608406306</v>
      </c>
      <c r="J25" s="25">
        <f t="shared" si="2"/>
        <v>7690.1836857613544</v>
      </c>
    </row>
    <row r="26" spans="1:10" x14ac:dyDescent="0.2">
      <c r="A26" s="20"/>
      <c r="B26" s="21"/>
      <c r="C26" s="22">
        <v>47</v>
      </c>
      <c r="D26" s="50"/>
      <c r="E26" s="42">
        <f t="shared" si="0"/>
        <v>39.104020897353799</v>
      </c>
      <c r="F26" s="49"/>
      <c r="G26" s="40">
        <v>24912</v>
      </c>
      <c r="H26" s="41">
        <v>38</v>
      </c>
      <c r="I26" s="85">
        <f t="shared" si="1"/>
        <v>10343.244901995993</v>
      </c>
      <c r="J26" s="25">
        <f t="shared" si="2"/>
        <v>7644.8404317477689</v>
      </c>
    </row>
    <row r="27" spans="1:10" x14ac:dyDescent="0.2">
      <c r="A27" s="20"/>
      <c r="B27" s="21"/>
      <c r="C27" s="22">
        <v>48</v>
      </c>
      <c r="D27" s="50"/>
      <c r="E27" s="42">
        <f t="shared" si="0"/>
        <v>39.330080187606455</v>
      </c>
      <c r="F27" s="49"/>
      <c r="G27" s="40">
        <v>24912</v>
      </c>
      <c r="H27" s="41">
        <v>38</v>
      </c>
      <c r="I27" s="85">
        <f t="shared" si="1"/>
        <v>10284.012977288168</v>
      </c>
      <c r="J27" s="25">
        <f t="shared" si="2"/>
        <v>7600.8998347835068</v>
      </c>
    </row>
    <row r="28" spans="1:10" x14ac:dyDescent="0.2">
      <c r="A28" s="20"/>
      <c r="B28" s="21"/>
      <c r="C28" s="22">
        <v>49</v>
      </c>
      <c r="D28" s="50"/>
      <c r="E28" s="42">
        <f t="shared" si="0"/>
        <v>39.551817552219035</v>
      </c>
      <c r="F28" s="49"/>
      <c r="G28" s="40">
        <v>24912</v>
      </c>
      <c r="H28" s="41">
        <v>38</v>
      </c>
      <c r="I28" s="85">
        <f t="shared" si="1"/>
        <v>10226.571270282653</v>
      </c>
      <c r="J28" s="25">
        <f t="shared" si="2"/>
        <v>7558.2872924945495</v>
      </c>
    </row>
    <row r="29" spans="1:10" x14ac:dyDescent="0.2">
      <c r="A29" s="20"/>
      <c r="B29" s="21"/>
      <c r="C29" s="22">
        <v>50</v>
      </c>
      <c r="D29" s="50"/>
      <c r="E29" s="42">
        <f t="shared" si="0"/>
        <v>39.769407632641027</v>
      </c>
      <c r="F29" s="49"/>
      <c r="G29" s="40">
        <v>24912</v>
      </c>
      <c r="H29" s="41">
        <v>38</v>
      </c>
      <c r="I29" s="85">
        <f t="shared" si="1"/>
        <v>10170.826611911971</v>
      </c>
      <c r="J29" s="25">
        <f t="shared" si="2"/>
        <v>7516.9336883619953</v>
      </c>
    </row>
    <row r="30" spans="1:10" x14ac:dyDescent="0.2">
      <c r="A30" s="20"/>
      <c r="B30" s="21"/>
      <c r="C30" s="22">
        <v>51</v>
      </c>
      <c r="D30" s="50"/>
      <c r="E30" s="42">
        <f t="shared" si="0"/>
        <v>39.9830146941839</v>
      </c>
      <c r="F30" s="49"/>
      <c r="G30" s="40">
        <v>24912</v>
      </c>
      <c r="H30" s="41">
        <v>38</v>
      </c>
      <c r="I30" s="85">
        <f t="shared" si="1"/>
        <v>10116.692541876257</v>
      </c>
      <c r="J30" s="25">
        <f t="shared" si="2"/>
        <v>7476.7748826975185</v>
      </c>
    </row>
    <row r="31" spans="1:10" x14ac:dyDescent="0.2">
      <c r="A31" s="20"/>
      <c r="B31" s="21"/>
      <c r="C31" s="22">
        <v>52</v>
      </c>
      <c r="D31" s="50"/>
      <c r="E31" s="42">
        <f t="shared" si="0"/>
        <v>40.192793432066622</v>
      </c>
      <c r="F31" s="49"/>
      <c r="G31" s="40">
        <v>24912</v>
      </c>
      <c r="H31" s="41">
        <v>38</v>
      </c>
      <c r="I31" s="85">
        <f t="shared" si="1"/>
        <v>10064.088698739142</v>
      </c>
      <c r="J31" s="25">
        <f t="shared" si="2"/>
        <v>7437.7512601922417</v>
      </c>
    </row>
    <row r="32" spans="1:10" x14ac:dyDescent="0.2">
      <c r="A32" s="20"/>
      <c r="B32" s="21"/>
      <c r="C32" s="22">
        <v>53</v>
      </c>
      <c r="D32" s="50"/>
      <c r="E32" s="42">
        <f t="shared" si="0"/>
        <v>40.398889700680215</v>
      </c>
      <c r="F32" s="49"/>
      <c r="G32" s="40">
        <v>24912</v>
      </c>
      <c r="H32" s="41">
        <v>38</v>
      </c>
      <c r="I32" s="85">
        <f t="shared" si="1"/>
        <v>10012.940276470394</v>
      </c>
      <c r="J32" s="25">
        <f t="shared" si="2"/>
        <v>7399.8073267584514</v>
      </c>
    </row>
    <row r="33" spans="1:10" x14ac:dyDescent="0.2">
      <c r="A33" s="20"/>
      <c r="B33" s="21"/>
      <c r="C33" s="22">
        <v>54</v>
      </c>
      <c r="D33" s="50"/>
      <c r="E33" s="42">
        <f t="shared" si="0"/>
        <v>40.601441174684332</v>
      </c>
      <c r="F33" s="49"/>
      <c r="G33" s="40">
        <v>24912</v>
      </c>
      <c r="H33" s="41">
        <v>38</v>
      </c>
      <c r="I33" s="85">
        <f t="shared" si="1"/>
        <v>9963.1775390490966</v>
      </c>
      <c r="J33" s="25">
        <f t="shared" si="2"/>
        <v>7362.8913494429489</v>
      </c>
    </row>
    <row r="34" spans="1:10" x14ac:dyDescent="0.2">
      <c r="A34" s="20"/>
      <c r="B34" s="21"/>
      <c r="C34" s="22">
        <v>55</v>
      </c>
      <c r="D34" s="50"/>
      <c r="E34" s="42">
        <f t="shared" si="0"/>
        <v>40.800577949441951</v>
      </c>
      <c r="F34" s="49"/>
      <c r="G34" s="40">
        <v>24912</v>
      </c>
      <c r="H34" s="41">
        <v>38</v>
      </c>
      <c r="I34" s="85">
        <f t="shared" si="1"/>
        <v>9914.735385938613</v>
      </c>
      <c r="J34" s="25">
        <f t="shared" si="2"/>
        <v>7326.9550340790893</v>
      </c>
    </row>
    <row r="35" spans="1:10" x14ac:dyDescent="0.2">
      <c r="A35" s="20"/>
      <c r="B35" s="21"/>
      <c r="C35" s="22">
        <v>56</v>
      </c>
      <c r="D35" s="50"/>
      <c r="E35" s="42">
        <f t="shared" si="0"/>
        <v>40.996423087351744</v>
      </c>
      <c r="F35" s="49"/>
      <c r="G35" s="40">
        <v>24912</v>
      </c>
      <c r="H35" s="41">
        <v>38</v>
      </c>
      <c r="I35" s="85">
        <f t="shared" si="1"/>
        <v>9867.5529622516442</v>
      </c>
      <c r="J35" s="25">
        <f t="shared" si="2"/>
        <v>7291.9532360917237</v>
      </c>
    </row>
    <row r="36" spans="1:10" x14ac:dyDescent="0.2">
      <c r="A36" s="20"/>
      <c r="B36" s="21"/>
      <c r="C36" s="22">
        <v>57</v>
      </c>
      <c r="D36" s="50"/>
      <c r="E36" s="42">
        <f t="shared" si="0"/>
        <v>41.189093115824463</v>
      </c>
      <c r="F36" s="49"/>
      <c r="G36" s="40">
        <v>24912</v>
      </c>
      <c r="H36" s="41">
        <v>38</v>
      </c>
      <c r="I36" s="85">
        <f t="shared" si="1"/>
        <v>9821.5733082741826</v>
      </c>
      <c r="J36" s="25">
        <f t="shared" si="2"/>
        <v>7257.8437005001342</v>
      </c>
    </row>
    <row r="37" spans="1:10" x14ac:dyDescent="0.2">
      <c r="A37" s="20"/>
      <c r="B37" s="21"/>
      <c r="C37" s="22">
        <v>58</v>
      </c>
      <c r="D37" s="50"/>
      <c r="E37" s="42">
        <f t="shared" si="0"/>
        <v>41.378698481950188</v>
      </c>
      <c r="F37" s="49"/>
      <c r="G37" s="40">
        <v>24912</v>
      </c>
      <c r="H37" s="41">
        <v>38</v>
      </c>
      <c r="I37" s="85">
        <f t="shared" si="1"/>
        <v>9776.7430437374078</v>
      </c>
      <c r="J37" s="25">
        <f t="shared" si="2"/>
        <v>7224.5868276983729</v>
      </c>
    </row>
    <row r="38" spans="1:10" x14ac:dyDescent="0.2">
      <c r="A38" s="20"/>
      <c r="B38" s="21"/>
      <c r="C38" s="22">
        <v>59</v>
      </c>
      <c r="D38" s="50"/>
      <c r="E38" s="42">
        <f t="shared" si="0"/>
        <v>41.565343968299246</v>
      </c>
      <c r="F38" s="49"/>
      <c r="G38" s="40">
        <v>24912</v>
      </c>
      <c r="H38" s="41">
        <v>38</v>
      </c>
      <c r="I38" s="85">
        <f t="shared" si="1"/>
        <v>9733.0120828385116</v>
      </c>
      <c r="J38" s="25">
        <f t="shared" si="2"/>
        <v>7192.1454620463728</v>
      </c>
    </row>
    <row r="39" spans="1:10" x14ac:dyDescent="0.2">
      <c r="A39" s="20"/>
      <c r="B39" s="21"/>
      <c r="C39" s="22">
        <v>60</v>
      </c>
      <c r="D39" s="50"/>
      <c r="E39" s="42">
        <f t="shared" si="0"/>
        <v>41.749129073776565</v>
      </c>
      <c r="F39" s="49"/>
      <c r="G39" s="40">
        <v>24912</v>
      </c>
      <c r="H39" s="41">
        <v>38</v>
      </c>
      <c r="I39" s="85">
        <f t="shared" si="1"/>
        <v>9690.3333765330553</v>
      </c>
      <c r="J39" s="25">
        <f t="shared" si="2"/>
        <v>7160.4847006921764</v>
      </c>
    </row>
    <row r="40" spans="1:10" x14ac:dyDescent="0.2">
      <c r="A40" s="20"/>
      <c r="B40" s="21"/>
      <c r="C40" s="22">
        <v>61</v>
      </c>
      <c r="D40" s="50"/>
      <c r="E40" s="42">
        <f t="shared" si="0"/>
        <v>41.930148362996185</v>
      </c>
      <c r="F40" s="49"/>
      <c r="G40" s="40">
        <v>24912</v>
      </c>
      <c r="H40" s="41">
        <v>38</v>
      </c>
      <c r="I40" s="85">
        <f t="shared" si="1"/>
        <v>9648.6626790672472</v>
      </c>
      <c r="J40" s="25">
        <f t="shared" si="2"/>
        <v>7129.5717203762952</v>
      </c>
    </row>
    <row r="41" spans="1:10" x14ac:dyDescent="0.2">
      <c r="A41" s="20"/>
      <c r="B41" s="21"/>
      <c r="C41" s="22">
        <v>62</v>
      </c>
      <c r="D41" s="50"/>
      <c r="E41" s="42">
        <f t="shared" si="0"/>
        <v>42.10849178724726</v>
      </c>
      <c r="F41" s="49"/>
      <c r="G41" s="40">
        <v>24912</v>
      </c>
      <c r="H41" s="41">
        <v>38</v>
      </c>
      <c r="I41" s="85">
        <f t="shared" si="1"/>
        <v>9607.9583361008245</v>
      </c>
      <c r="J41" s="25">
        <f t="shared" si="2"/>
        <v>7099.3756202528366</v>
      </c>
    </row>
    <row r="42" spans="1:10" x14ac:dyDescent="0.2">
      <c r="A42" s="20"/>
      <c r="B42" s="21"/>
      <c r="C42" s="22">
        <v>63</v>
      </c>
      <c r="D42" s="50"/>
      <c r="E42" s="42">
        <f t="shared" si="0"/>
        <v>42.284244979779402</v>
      </c>
      <c r="F42" s="49"/>
      <c r="G42" s="40">
        <v>24912</v>
      </c>
      <c r="H42" s="41">
        <v>38</v>
      </c>
      <c r="I42" s="85">
        <f t="shared" si="1"/>
        <v>9568.181092099574</v>
      </c>
      <c r="J42" s="25">
        <f t="shared" si="2"/>
        <v>7069.867279005618</v>
      </c>
    </row>
    <row r="43" spans="1:10" x14ac:dyDescent="0.2">
      <c r="A43" s="20"/>
      <c r="B43" s="21"/>
      <c r="C43" s="22">
        <v>64</v>
      </c>
      <c r="D43" s="50"/>
      <c r="E43" s="42">
        <f t="shared" si="0"/>
        <v>42.45748952783422</v>
      </c>
      <c r="F43" s="49"/>
      <c r="G43" s="40">
        <v>24912</v>
      </c>
      <c r="H43" s="41">
        <v>38</v>
      </c>
      <c r="I43" s="85">
        <f t="shared" si="1"/>
        <v>9529.293914959746</v>
      </c>
      <c r="J43" s="25">
        <f t="shared" si="2"/>
        <v>7041.0192247475843</v>
      </c>
    </row>
    <row r="44" spans="1:10" x14ac:dyDescent="0.2">
      <c r="A44" s="20"/>
      <c r="B44" s="21"/>
      <c r="C44" s="22">
        <v>65</v>
      </c>
      <c r="D44" s="50"/>
      <c r="E44" s="42">
        <f t="shared" si="0"/>
        <v>42.628303223586521</v>
      </c>
      <c r="F44" s="49"/>
      <c r="G44" s="40">
        <v>24912</v>
      </c>
      <c r="H44" s="41">
        <v>38</v>
      </c>
      <c r="I44" s="85">
        <f t="shared" si="1"/>
        <v>9491.2618360711695</v>
      </c>
      <c r="J44" s="25">
        <f t="shared" si="2"/>
        <v>7012.8055163732697</v>
      </c>
    </row>
    <row r="45" spans="1:10" x14ac:dyDescent="0.2">
      <c r="A45" s="20"/>
      <c r="B45" s="21"/>
      <c r="C45" s="22">
        <v>66</v>
      </c>
      <c r="D45" s="50"/>
      <c r="E45" s="42">
        <f t="shared" si="0"/>
        <v>42.796760295927271</v>
      </c>
      <c r="F45" s="49"/>
      <c r="G45" s="40">
        <v>24912</v>
      </c>
      <c r="H45" s="41">
        <v>38</v>
      </c>
      <c r="I45" s="85">
        <f t="shared" si="1"/>
        <v>9454.0518042378335</v>
      </c>
      <c r="J45" s="25">
        <f t="shared" si="2"/>
        <v>6985.2016351912707</v>
      </c>
    </row>
    <row r="46" spans="1:10" x14ac:dyDescent="0.2">
      <c r="A46" s="20"/>
      <c r="B46" s="21"/>
      <c r="C46" s="22">
        <v>67</v>
      </c>
      <c r="D46" s="50"/>
      <c r="E46" s="42">
        <f t="shared" si="0"/>
        <v>42.962931624817379</v>
      </c>
      <c r="F46" s="49"/>
      <c r="G46" s="40">
        <v>24912</v>
      </c>
      <c r="H46" s="41">
        <v>38</v>
      </c>
      <c r="I46" s="85">
        <f t="shared" si="1"/>
        <v>9417.6325520584851</v>
      </c>
      <c r="J46" s="25">
        <f t="shared" si="2"/>
        <v>6958.184385800063</v>
      </c>
    </row>
    <row r="47" spans="1:10" x14ac:dyDescent="0.2">
      <c r="A47" s="20"/>
      <c r="B47" s="21"/>
      <c r="C47" s="22">
        <v>68</v>
      </c>
      <c r="D47" s="50"/>
      <c r="E47" s="42">
        <f t="shared" si="0"/>
        <v>43.126884939761474</v>
      </c>
      <c r="F47" s="49"/>
      <c r="G47" s="40">
        <v>24912</v>
      </c>
      <c r="H47" s="41">
        <v>38</v>
      </c>
      <c r="I47" s="85">
        <f t="shared" si="1"/>
        <v>9381.9744735300792</v>
      </c>
      <c r="J47" s="25">
        <f t="shared" si="2"/>
        <v>6931.7318052893752</v>
      </c>
    </row>
    <row r="48" spans="1:10" x14ac:dyDescent="0.2">
      <c r="A48" s="20"/>
      <c r="B48" s="21"/>
      <c r="C48" s="22">
        <v>69</v>
      </c>
      <c r="D48" s="50"/>
      <c r="E48" s="42">
        <f t="shared" si="0"/>
        <v>43.288685003792963</v>
      </c>
      <c r="F48" s="49"/>
      <c r="G48" s="40">
        <v>24912</v>
      </c>
      <c r="H48" s="41">
        <v>38</v>
      </c>
      <c r="I48" s="85">
        <f t="shared" si="1"/>
        <v>9347.049511776373</v>
      </c>
      <c r="J48" s="25">
        <f t="shared" si="2"/>
        <v>6905.8230799527973</v>
      </c>
    </row>
    <row r="49" spans="1:10" x14ac:dyDescent="0.2">
      <c r="A49" s="20"/>
      <c r="B49" s="21"/>
      <c r="C49" s="22">
        <v>70</v>
      </c>
      <c r="D49" s="50"/>
      <c r="E49" s="42">
        <f t="shared" si="0"/>
        <v>43.448393784221444</v>
      </c>
      <c r="F49" s="49"/>
      <c r="G49" s="40">
        <v>24912</v>
      </c>
      <c r="H49" s="41">
        <v>38</v>
      </c>
      <c r="I49" s="85">
        <f t="shared" si="1"/>
        <v>9312.831055926019</v>
      </c>
      <c r="J49" s="25">
        <f t="shared" si="2"/>
        <v>6880.4384687878464</v>
      </c>
    </row>
    <row r="50" spans="1:10" x14ac:dyDescent="0.2">
      <c r="A50" s="20"/>
      <c r="B50" s="21"/>
      <c r="C50" s="22">
        <v>71</v>
      </c>
      <c r="D50" s="50"/>
      <c r="E50" s="42">
        <f t="shared" si="0"/>
        <v>43.606070611268933</v>
      </c>
      <c r="F50" s="49"/>
      <c r="G50" s="40">
        <v>24912</v>
      </c>
      <c r="H50" s="41">
        <v>38</v>
      </c>
      <c r="I50" s="85">
        <f t="shared" si="1"/>
        <v>9279.2938462714992</v>
      </c>
      <c r="J50" s="25">
        <f t="shared" si="2"/>
        <v>6855.5592331390926</v>
      </c>
    </row>
    <row r="51" spans="1:10" x14ac:dyDescent="0.2">
      <c r="A51" s="20"/>
      <c r="B51" s="21"/>
      <c r="C51" s="22">
        <v>72</v>
      </c>
      <c r="D51" s="50"/>
      <c r="E51" s="42">
        <f t="shared" si="0"/>
        <v>43.761772325611695</v>
      </c>
      <c r="F51" s="49"/>
      <c r="G51" s="40">
        <v>24912</v>
      </c>
      <c r="H51" s="41">
        <v>38</v>
      </c>
      <c r="I51" s="85">
        <f t="shared" si="1"/>
        <v>9246.4138869338476</v>
      </c>
      <c r="J51" s="25">
        <f t="shared" si="2"/>
        <v>6831.1675719093819</v>
      </c>
    </row>
    <row r="52" spans="1:10" x14ac:dyDescent="0.2">
      <c r="A52" s="20"/>
      <c r="B52" s="21"/>
      <c r="C52" s="22">
        <v>73</v>
      </c>
      <c r="D52" s="50"/>
      <c r="E52" s="42">
        <f t="shared" si="0"/>
        <v>43.915553415745627</v>
      </c>
      <c r="F52" s="49"/>
      <c r="G52" s="40">
        <v>24912</v>
      </c>
      <c r="H52" s="41">
        <v>38</v>
      </c>
      <c r="I52" s="85">
        <f t="shared" si="1"/>
        <v>9214.1683653408218</v>
      </c>
      <c r="J52" s="25">
        <f t="shared" si="2"/>
        <v>6807.2465618255337</v>
      </c>
    </row>
    <row r="53" spans="1:10" x14ac:dyDescent="0.2">
      <c r="A53" s="20"/>
      <c r="B53" s="21"/>
      <c r="C53" s="22">
        <v>74</v>
      </c>
      <c r="D53" s="50"/>
      <c r="E53" s="42">
        <f t="shared" si="0"/>
        <v>44.067466146006296</v>
      </c>
      <c r="F53" s="49"/>
      <c r="G53" s="40">
        <v>24912</v>
      </c>
      <c r="H53" s="41">
        <v>38</v>
      </c>
      <c r="I53" s="85">
        <f t="shared" si="1"/>
        <v>9182.5355778986759</v>
      </c>
      <c r="J53" s="25">
        <f t="shared" si="2"/>
        <v>6783.7801022987196</v>
      </c>
    </row>
    <row r="54" spans="1:10" x14ac:dyDescent="0.2">
      <c r="A54" s="20"/>
      <c r="B54" s="21"/>
      <c r="C54" s="22">
        <v>75</v>
      </c>
      <c r="D54" s="50"/>
      <c r="E54" s="42">
        <f t="shared" si="0"/>
        <v>44.217560675996054</v>
      </c>
      <c r="F54" s="49"/>
      <c r="G54" s="40">
        <v>24912</v>
      </c>
      <c r="H54" s="41">
        <v>38</v>
      </c>
      <c r="I54" s="85">
        <f t="shared" si="1"/>
        <v>9151.4948613020133</v>
      </c>
      <c r="J54" s="25">
        <f t="shared" si="2"/>
        <v>6760.7528644673675</v>
      </c>
    </row>
    <row r="55" spans="1:10" x14ac:dyDescent="0.2">
      <c r="A55" s="20"/>
      <c r="B55" s="21"/>
      <c r="C55" s="22">
        <v>76</v>
      </c>
      <c r="D55" s="50"/>
      <c r="E55" s="42">
        <f t="shared" si="0"/>
        <v>44.365885172101606</v>
      </c>
      <c r="F55" s="49"/>
      <c r="G55" s="40">
        <v>24912</v>
      </c>
      <c r="H55" s="41">
        <v>38</v>
      </c>
      <c r="I55" s="85">
        <f t="shared" si="1"/>
        <v>9121.0265289827221</v>
      </c>
      <c r="J55" s="25">
        <f t="shared" si="2"/>
        <v>6738.1502440524637</v>
      </c>
    </row>
    <row r="56" spans="1:10" x14ac:dyDescent="0.2">
      <c r="A56" s="20"/>
      <c r="B56" s="21"/>
      <c r="C56" s="22">
        <v>77</v>
      </c>
      <c r="D56" s="50"/>
      <c r="E56" s="42">
        <f t="shared" si="0"/>
        <v>44.512485911721939</v>
      </c>
      <c r="F56" s="49"/>
      <c r="G56" s="40">
        <v>24912</v>
      </c>
      <c r="H56" s="41">
        <v>38</v>
      </c>
      <c r="I56" s="85">
        <f t="shared" si="1"/>
        <v>9091.1118122495154</v>
      </c>
      <c r="J56" s="25">
        <f t="shared" si="2"/>
        <v>6715.958317692518</v>
      </c>
    </row>
    <row r="57" spans="1:10" x14ac:dyDescent="0.2">
      <c r="A57" s="20"/>
      <c r="B57" s="21"/>
      <c r="C57" s="22">
        <v>78</v>
      </c>
      <c r="D57" s="50"/>
      <c r="E57" s="42">
        <f t="shared" si="0"/>
        <v>44.657407380771438</v>
      </c>
      <c r="F57" s="49"/>
      <c r="G57" s="40">
        <v>24912</v>
      </c>
      <c r="H57" s="41">
        <v>38</v>
      </c>
      <c r="I57" s="85">
        <f t="shared" si="1"/>
        <v>9061.7328057139603</v>
      </c>
      <c r="J57" s="25">
        <f t="shared" si="2"/>
        <v>6694.1638024584272</v>
      </c>
    </row>
    <row r="58" spans="1:10" x14ac:dyDescent="0.2">
      <c r="A58" s="20"/>
      <c r="B58" s="21"/>
      <c r="C58" s="22">
        <v>79</v>
      </c>
      <c r="D58" s="50"/>
      <c r="E58" s="42">
        <f t="shared" si="0"/>
        <v>44.800692364972093</v>
      </c>
      <c r="F58" s="49"/>
      <c r="G58" s="40">
        <v>24912</v>
      </c>
      <c r="H58" s="41">
        <v>38</v>
      </c>
      <c r="I58" s="85">
        <f t="shared" si="1"/>
        <v>9032.8724166386237</v>
      </c>
      <c r="J58" s="25">
        <f t="shared" si="2"/>
        <v>6672.7540182779103</v>
      </c>
    </row>
    <row r="59" spans="1:10" x14ac:dyDescent="0.2">
      <c r="A59" s="20"/>
      <c r="B59" s="21"/>
      <c r="C59" s="22">
        <v>80</v>
      </c>
      <c r="D59" s="50"/>
      <c r="E59" s="42">
        <f t="shared" si="0"/>
        <v>44.942382035403512</v>
      </c>
      <c r="F59" s="49"/>
      <c r="G59" s="40">
        <v>24912</v>
      </c>
      <c r="H59" s="41">
        <v>38</v>
      </c>
      <c r="I59" s="85">
        <f t="shared" si="1"/>
        <v>9004.5143178782546</v>
      </c>
      <c r="J59" s="25">
        <f t="shared" si="2"/>
        <v>6651.7168530254112</v>
      </c>
    </row>
    <row r="60" spans="1:10" x14ac:dyDescent="0.2">
      <c r="A60" s="20"/>
      <c r="B60" s="21"/>
      <c r="C60" s="22">
        <v>81</v>
      </c>
      <c r="D60" s="50"/>
      <c r="E60" s="42">
        <f t="shared" si="0"/>
        <v>45.082516028738944</v>
      </c>
      <c r="F60" s="49"/>
      <c r="G60" s="40">
        <v>24912</v>
      </c>
      <c r="H60" s="41">
        <v>38</v>
      </c>
      <c r="I60" s="85">
        <f t="shared" si="1"/>
        <v>8976.6429041163738</v>
      </c>
      <c r="J60" s="25">
        <f t="shared" si="2"/>
        <v>6631.0407300566567</v>
      </c>
    </row>
    <row r="61" spans="1:10" x14ac:dyDescent="0.2">
      <c r="A61" s="20"/>
      <c r="B61" s="21"/>
      <c r="C61" s="22">
        <v>82</v>
      </c>
      <c r="D61" s="50"/>
      <c r="E61" s="42">
        <f t="shared" si="0"/>
        <v>45.221132522558356</v>
      </c>
      <c r="F61" s="49"/>
      <c r="G61" s="40">
        <v>24912</v>
      </c>
      <c r="H61" s="41">
        <v>38</v>
      </c>
      <c r="I61" s="85">
        <f t="shared" si="1"/>
        <v>8949.2432511277111</v>
      </c>
      <c r="J61" s="25">
        <f t="shared" si="2"/>
        <v>6610.7145779879156</v>
      </c>
    </row>
    <row r="62" spans="1:10" x14ac:dyDescent="0.2">
      <c r="A62" s="20"/>
      <c r="B62" s="21"/>
      <c r="C62" s="22">
        <v>83</v>
      </c>
      <c r="D62" s="50"/>
      <c r="E62" s="42">
        <f t="shared" si="0"/>
        <v>45.358268306096832</v>
      </c>
      <c r="F62" s="49"/>
      <c r="G62" s="40">
        <v>24912</v>
      </c>
      <c r="H62" s="41">
        <v>38</v>
      </c>
      <c r="I62" s="85">
        <f t="shared" si="1"/>
        <v>8922.3010778220996</v>
      </c>
      <c r="J62" s="25">
        <f t="shared" si="2"/>
        <v>6590.7278025386477</v>
      </c>
    </row>
    <row r="63" spans="1:10" x14ac:dyDescent="0.2">
      <c r="A63" s="20"/>
      <c r="B63" s="21"/>
      <c r="C63" s="22">
        <v>84</v>
      </c>
      <c r="D63" s="50"/>
      <c r="E63" s="42">
        <f t="shared" si="0"/>
        <v>45.493958846756151</v>
      </c>
      <c r="F63" s="49"/>
      <c r="G63" s="40">
        <v>24912</v>
      </c>
      <c r="H63" s="41">
        <v>38</v>
      </c>
      <c r="I63" s="85">
        <f t="shared" si="1"/>
        <v>8895.8027108479127</v>
      </c>
      <c r="J63" s="25">
        <f t="shared" si="2"/>
        <v>6571.0702602729325</v>
      </c>
    </row>
    <row r="64" spans="1:10" x14ac:dyDescent="0.2">
      <c r="A64" s="20"/>
      <c r="B64" s="21"/>
      <c r="C64" s="22">
        <v>85</v>
      </c>
      <c r="D64" s="50"/>
      <c r="E64" s="42">
        <f t="shared" si="0"/>
        <v>45.628238352680548</v>
      </c>
      <c r="F64" s="49"/>
      <c r="G64" s="40">
        <v>24912</v>
      </c>
      <c r="H64" s="41">
        <v>38</v>
      </c>
      <c r="I64" s="85">
        <f t="shared" si="1"/>
        <v>8869.7350515533581</v>
      </c>
      <c r="J64" s="25">
        <f t="shared" si="2"/>
        <v>6551.7322340900282</v>
      </c>
    </row>
    <row r="65" spans="1:10" x14ac:dyDescent="0.2">
      <c r="A65" s="20"/>
      <c r="B65" s="21"/>
      <c r="C65" s="22">
        <v>86</v>
      </c>
      <c r="D65" s="50"/>
      <c r="E65" s="42">
        <f t="shared" si="0"/>
        <v>45.761139831672779</v>
      </c>
      <c r="F65" s="49"/>
      <c r="G65" s="40">
        <v>24912</v>
      </c>
      <c r="H65" s="41">
        <v>38</v>
      </c>
      <c r="I65" s="85">
        <f t="shared" si="1"/>
        <v>8844.0855451219959</v>
      </c>
      <c r="J65" s="25">
        <f t="shared" si="2"/>
        <v>6532.7044103278895</v>
      </c>
    </row>
    <row r="66" spans="1:10" x14ac:dyDescent="0.2">
      <c r="A66" s="20"/>
      <c r="B66" s="21"/>
      <c r="C66" s="22">
        <v>87</v>
      </c>
      <c r="D66" s="50"/>
      <c r="E66" s="42">
        <f t="shared" si="0"/>
        <v>45.892695146704398</v>
      </c>
      <c r="F66" s="49"/>
      <c r="G66" s="40">
        <v>24912</v>
      </c>
      <c r="H66" s="41">
        <v>38</v>
      </c>
      <c r="I66" s="85">
        <f t="shared" si="1"/>
        <v>8818.8421517152547</v>
      </c>
      <c r="J66" s="25">
        <f t="shared" si="2"/>
        <v>6513.9778573555286</v>
      </c>
    </row>
    <row r="67" spans="1:10" x14ac:dyDescent="0.2">
      <c r="A67" s="20"/>
      <c r="B67" s="21"/>
      <c r="C67" s="22">
        <v>88</v>
      </c>
      <c r="D67" s="50"/>
      <c r="E67" s="42">
        <f t="shared" si="0"/>
        <v>46.022935068253815</v>
      </c>
      <c r="F67" s="49"/>
      <c r="G67" s="40">
        <v>24912</v>
      </c>
      <c r="H67" s="41">
        <v>38</v>
      </c>
      <c r="I67" s="85">
        <f t="shared" si="1"/>
        <v>8793.9933194693058</v>
      </c>
      <c r="J67" s="25">
        <f t="shared" si="2"/>
        <v>6495.5440055410272</v>
      </c>
    </row>
    <row r="68" spans="1:10" x14ac:dyDescent="0.2">
      <c r="A68" s="20"/>
      <c r="B68" s="21"/>
      <c r="C68" s="22">
        <v>89</v>
      </c>
      <c r="D68" s="50"/>
      <c r="E68" s="42">
        <f t="shared" si="0"/>
        <v>46.151889323687207</v>
      </c>
      <c r="F68" s="49"/>
      <c r="G68" s="40">
        <v>24912</v>
      </c>
      <c r="H68" s="41">
        <v>38</v>
      </c>
      <c r="I68" s="85">
        <f t="shared" si="1"/>
        <v>8769.5279592069601</v>
      </c>
      <c r="J68" s="25">
        <f t="shared" si="2"/>
        <v>6477.3946284918093</v>
      </c>
    </row>
    <row r="69" spans="1:10" x14ac:dyDescent="0.2">
      <c r="A69" s="20"/>
      <c r="B69" s="21"/>
      <c r="C69" s="22">
        <v>90</v>
      </c>
      <c r="D69" s="50"/>
      <c r="E69" s="42">
        <f t="shared" si="0"/>
        <v>46.279586643880556</v>
      </c>
      <c r="F69" s="49"/>
      <c r="G69" s="40">
        <v>24912</v>
      </c>
      <c r="H69" s="41">
        <v>38</v>
      </c>
      <c r="I69" s="85">
        <f t="shared" si="1"/>
        <v>8745.4354207371616</v>
      </c>
      <c r="J69" s="25">
        <f t="shared" si="2"/>
        <v>6459.5218254726715</v>
      </c>
    </row>
    <row r="70" spans="1:10" x14ac:dyDescent="0.2">
      <c r="A70" s="20"/>
      <c r="B70" s="21"/>
      <c r="C70" s="22">
        <v>91</v>
      </c>
      <c r="D70" s="50"/>
      <c r="E70" s="42">
        <f t="shared" si="0"/>
        <v>46.40605480726569</v>
      </c>
      <c r="F70" s="49"/>
      <c r="G70" s="40">
        <v>24912</v>
      </c>
      <c r="H70" s="41">
        <v>38</v>
      </c>
      <c r="I70" s="85">
        <f t="shared" si="1"/>
        <v>8721.7054706255039</v>
      </c>
      <c r="J70" s="25">
        <f t="shared" si="2"/>
        <v>6441.9180049150618</v>
      </c>
    </row>
    <row r="71" spans="1:10" x14ac:dyDescent="0.2">
      <c r="A71" s="20"/>
      <c r="B71" s="21"/>
      <c r="C71" s="22">
        <v>92</v>
      </c>
      <c r="D71" s="50"/>
      <c r="E71" s="42">
        <f t="shared" si="0"/>
        <v>46.531320681469289</v>
      </c>
      <c r="F71" s="49"/>
      <c r="G71" s="40">
        <v>24912</v>
      </c>
      <c r="H71" s="41">
        <v>38</v>
      </c>
      <c r="I71" s="85">
        <f t="shared" si="1"/>
        <v>8698.32827132891</v>
      </c>
      <c r="J71" s="25">
        <f t="shared" si="2"/>
        <v>6424.5758689383592</v>
      </c>
    </row>
    <row r="72" spans="1:10" x14ac:dyDescent="0.2">
      <c r="A72" s="20"/>
      <c r="B72" s="21"/>
      <c r="C72" s="22">
        <v>93</v>
      </c>
      <c r="D72" s="50"/>
      <c r="E72" s="42">
        <f t="shared" si="0"/>
        <v>46.655410262701054</v>
      </c>
      <c r="F72" s="49"/>
      <c r="G72" s="40">
        <v>24912</v>
      </c>
      <c r="H72" s="41">
        <v>38</v>
      </c>
      <c r="I72" s="85">
        <f t="shared" si="1"/>
        <v>8675.294361596516</v>
      </c>
      <c r="J72" s="25">
        <f t="shared" si="2"/>
        <v>6407.4883988104702</v>
      </c>
    </row>
    <row r="73" spans="1:10" x14ac:dyDescent="0.2">
      <c r="A73" s="20"/>
      <c r="B73" s="21"/>
      <c r="C73" s="22">
        <v>94</v>
      </c>
      <c r="D73" s="50"/>
      <c r="E73" s="42">
        <f t="shared" si="0"/>
        <v>46.778348713035356</v>
      </c>
      <c r="F73" s="49"/>
      <c r="G73" s="40">
        <v>24912</v>
      </c>
      <c r="H73" s="41">
        <v>38</v>
      </c>
      <c r="I73" s="85">
        <f t="shared" si="1"/>
        <v>8652.5946380468467</v>
      </c>
      <c r="J73" s="25">
        <f t="shared" si="2"/>
        <v>6390.6488412810431</v>
      </c>
    </row>
    <row r="74" spans="1:10" x14ac:dyDescent="0.2">
      <c r="A74" s="20"/>
      <c r="B74" s="21"/>
      <c r="C74" s="22">
        <v>95</v>
      </c>
      <c r="D74" s="50"/>
      <c r="E74" s="42">
        <f t="shared" ref="E74:E137" si="3">(5.6*LN(C74)+(C74)/108)/0.5625</f>
        <v>46.900160395720278</v>
      </c>
      <c r="F74" s="49"/>
      <c r="G74" s="40">
        <v>24912</v>
      </c>
      <c r="H74" s="41">
        <v>38</v>
      </c>
      <c r="I74" s="85">
        <f t="shared" ref="I74:I137" si="4">12*1.348*(1/E74*G74)+H74</f>
        <v>8630.2203378385966</v>
      </c>
      <c r="J74" s="25">
        <f t="shared" ref="J74:J137" si="5">12*(1/E74*G74)</f>
        <v>6374.0506957259622</v>
      </c>
    </row>
    <row r="75" spans="1:10" x14ac:dyDescent="0.2">
      <c r="A75" s="20"/>
      <c r="B75" s="21"/>
      <c r="C75" s="22">
        <v>96</v>
      </c>
      <c r="D75" s="50"/>
      <c r="E75" s="42">
        <f t="shared" si="3"/>
        <v>47.020868908637816</v>
      </c>
      <c r="F75" s="49"/>
      <c r="G75" s="40">
        <v>24912</v>
      </c>
      <c r="H75" s="41">
        <v>38</v>
      </c>
      <c r="I75" s="85">
        <f t="shared" si="4"/>
        <v>8608.1630223590491</v>
      </c>
      <c r="J75" s="25">
        <f t="shared" si="5"/>
        <v>6357.6877020467709</v>
      </c>
    </row>
    <row r="76" spans="1:10" x14ac:dyDescent="0.2">
      <c r="A76" s="20"/>
      <c r="B76" s="21"/>
      <c r="C76" s="22">
        <v>97</v>
      </c>
      <c r="D76" s="50"/>
      <c r="E76" s="42">
        <f t="shared" si="3"/>
        <v>47.140497116030389</v>
      </c>
      <c r="F76" s="49"/>
      <c r="G76" s="40">
        <v>24912</v>
      </c>
      <c r="H76" s="41">
        <v>38</v>
      </c>
      <c r="I76" s="85">
        <f t="shared" si="4"/>
        <v>8586.4145618601397</v>
      </c>
      <c r="J76" s="25">
        <f t="shared" si="5"/>
        <v>6341.5538292730998</v>
      </c>
    </row>
    <row r="77" spans="1:10" x14ac:dyDescent="0.2">
      <c r="A77" s="20"/>
      <c r="B77" s="21"/>
      <c r="C77" s="22">
        <v>98</v>
      </c>
      <c r="D77" s="50"/>
      <c r="E77" s="42">
        <f t="shared" si="3"/>
        <v>47.259067178600198</v>
      </c>
      <c r="F77" s="49"/>
      <c r="G77" s="40">
        <v>24912</v>
      </c>
      <c r="H77" s="41">
        <v>38</v>
      </c>
      <c r="I77" s="85">
        <f t="shared" si="4"/>
        <v>8564.967120977697</v>
      </c>
      <c r="J77" s="25">
        <f t="shared" si="5"/>
        <v>6325.643264820249</v>
      </c>
    </row>
    <row r="78" spans="1:10" x14ac:dyDescent="0.2">
      <c r="A78" s="20"/>
      <c r="B78" s="21"/>
      <c r="C78" s="22">
        <v>99</v>
      </c>
      <c r="D78" s="50"/>
      <c r="E78" s="42">
        <f t="shared" si="3"/>
        <v>47.376600582080655</v>
      </c>
      <c r="F78" s="49"/>
      <c r="G78" s="40">
        <v>24912</v>
      </c>
      <c r="H78" s="41">
        <v>38</v>
      </c>
      <c r="I78" s="85">
        <f t="shared" si="4"/>
        <v>8543.8131450743786</v>
      </c>
      <c r="J78" s="25">
        <f t="shared" si="5"/>
        <v>6309.9504043578463</v>
      </c>
    </row>
    <row r="79" spans="1:10" x14ac:dyDescent="0.2">
      <c r="A79" s="20"/>
      <c r="B79" s="21"/>
      <c r="C79" s="22">
        <v>100</v>
      </c>
      <c r="D79" s="50"/>
      <c r="E79" s="42">
        <f t="shared" si="3"/>
        <v>47.493118164371978</v>
      </c>
      <c r="F79" s="49"/>
      <c r="G79" s="40">
        <v>24912</v>
      </c>
      <c r="H79" s="41">
        <v>38</v>
      </c>
      <c r="I79" s="85">
        <f t="shared" si="4"/>
        <v>8522.9453473514386</v>
      </c>
      <c r="J79" s="25">
        <f t="shared" si="5"/>
        <v>6294.46984224884</v>
      </c>
    </row>
    <row r="80" spans="1:10" x14ac:dyDescent="0.2">
      <c r="A80" s="20"/>
      <c r="B80" s="21"/>
      <c r="C80" s="22">
        <v>101</v>
      </c>
      <c r="D80" s="50"/>
      <c r="E80" s="42">
        <f t="shared" si="3"/>
        <v>47.608640141326646</v>
      </c>
      <c r="F80" s="49"/>
      <c r="G80" s="40">
        <v>24912</v>
      </c>
      <c r="H80" s="41">
        <v>38</v>
      </c>
      <c r="I80" s="85">
        <f t="shared" si="4"/>
        <v>8502.3566966786057</v>
      </c>
      <c r="J80" s="25">
        <f t="shared" si="5"/>
        <v>6279.1963625212193</v>
      </c>
    </row>
    <row r="81" spans="1:10" x14ac:dyDescent="0.2">
      <c r="A81" s="20"/>
      <c r="B81" s="21"/>
      <c r="C81" s="22">
        <v>102</v>
      </c>
      <c r="D81" s="50"/>
      <c r="E81" s="42">
        <f t="shared" si="3"/>
        <v>47.723186131264633</v>
      </c>
      <c r="F81" s="49"/>
      <c r="G81" s="40">
        <v>24912</v>
      </c>
      <c r="H81" s="41">
        <v>38</v>
      </c>
      <c r="I81" s="85">
        <f t="shared" si="4"/>
        <v>8482.0404060951878</v>
      </c>
      <c r="J81" s="25">
        <f t="shared" si="5"/>
        <v>6264.1249303376762</v>
      </c>
    </row>
    <row r="82" spans="1:10" x14ac:dyDescent="0.2">
      <c r="A82" s="20"/>
      <c r="B82" s="21"/>
      <c r="C82" s="22">
        <v>103</v>
      </c>
      <c r="D82" s="50"/>
      <c r="E82" s="42">
        <f t="shared" si="3"/>
        <v>47.836775178292733</v>
      </c>
      <c r="F82" s="49"/>
      <c r="G82" s="40">
        <v>24912</v>
      </c>
      <c r="H82" s="41">
        <v>38</v>
      </c>
      <c r="I82" s="85">
        <f t="shared" si="4"/>
        <v>8461.9899219390063</v>
      </c>
      <c r="J82" s="25">
        <f t="shared" si="5"/>
        <v>6249.2506839310136</v>
      </c>
    </row>
    <row r="83" spans="1:10" x14ac:dyDescent="0.2">
      <c r="A83" s="20"/>
      <c r="B83" s="21"/>
      <c r="C83" s="22">
        <v>104</v>
      </c>
      <c r="D83" s="50"/>
      <c r="E83" s="42">
        <f t="shared" si="3"/>
        <v>47.949425774497143</v>
      </c>
      <c r="F83" s="49"/>
      <c r="G83" s="40">
        <v>24912</v>
      </c>
      <c r="H83" s="41">
        <v>38</v>
      </c>
      <c r="I83" s="85">
        <f t="shared" si="4"/>
        <v>8442.1989135630301</v>
      </c>
      <c r="J83" s="25">
        <f t="shared" si="5"/>
        <v>6234.5689269755403</v>
      </c>
    </row>
    <row r="84" spans="1:10" x14ac:dyDescent="0.2">
      <c r="A84" s="20"/>
      <c r="B84" s="21"/>
      <c r="C84" s="22">
        <v>105</v>
      </c>
      <c r="D84" s="50"/>
      <c r="E84" s="42">
        <f t="shared" si="3"/>
        <v>48.061155881074399</v>
      </c>
      <c r="F84" s="49"/>
      <c r="G84" s="40">
        <v>24912</v>
      </c>
      <c r="H84" s="41">
        <v>38</v>
      </c>
      <c r="I84" s="85">
        <f t="shared" si="4"/>
        <v>8422.6612636023765</v>
      </c>
      <c r="J84" s="25">
        <f t="shared" si="5"/>
        <v>6220.0751213667472</v>
      </c>
    </row>
    <row r="85" spans="1:10" x14ac:dyDescent="0.2">
      <c r="A85" s="32"/>
      <c r="B85" s="33"/>
      <c r="C85" s="22">
        <v>106</v>
      </c>
      <c r="D85" s="51"/>
      <c r="E85" s="42">
        <f t="shared" si="3"/>
        <v>48.171982948460538</v>
      </c>
      <c r="F85" s="49"/>
      <c r="G85" s="40">
        <v>24912</v>
      </c>
      <c r="H85" s="41">
        <v>38</v>
      </c>
      <c r="I85" s="85">
        <f t="shared" si="4"/>
        <v>8403.3710587572605</v>
      </c>
      <c r="J85" s="36">
        <f t="shared" si="5"/>
        <v>6205.7648803837237</v>
      </c>
    </row>
    <row r="86" spans="1:10" x14ac:dyDescent="0.2">
      <c r="A86" s="20"/>
      <c r="B86" s="21"/>
      <c r="C86" s="22">
        <v>107</v>
      </c>
      <c r="D86" s="50"/>
      <c r="E86" s="42">
        <f t="shared" si="3"/>
        <v>48.281923935515394</v>
      </c>
      <c r="F86" s="49"/>
      <c r="G86" s="40">
        <v>24912</v>
      </c>
      <c r="H86" s="41">
        <v>38</v>
      </c>
      <c r="I86" s="85">
        <f t="shared" si="4"/>
        <v>8384.3225810597232</v>
      </c>
      <c r="J86" s="25">
        <f t="shared" si="5"/>
        <v>6191.633962210477</v>
      </c>
    </row>
    <row r="87" spans="1:10" x14ac:dyDescent="0.2">
      <c r="A87" s="20"/>
      <c r="B87" s="21"/>
      <c r="C87" s="22">
        <v>108</v>
      </c>
      <c r="D87" s="50"/>
      <c r="E87" s="42">
        <f t="shared" si="3"/>
        <v>48.390995327814458</v>
      </c>
      <c r="F87" s="49"/>
      <c r="G87" s="40">
        <v>24912</v>
      </c>
      <c r="H87" s="41">
        <v>38</v>
      </c>
      <c r="I87" s="85">
        <f t="shared" si="4"/>
        <v>8365.5102995944126</v>
      </c>
      <c r="J87" s="25">
        <f t="shared" si="5"/>
        <v>6177.6782637940742</v>
      </c>
    </row>
    <row r="88" spans="1:10" x14ac:dyDescent="0.2">
      <c r="A88" s="20"/>
      <c r="B88" s="21"/>
      <c r="C88" s="22">
        <v>109</v>
      </c>
      <c r="D88" s="50"/>
      <c r="E88" s="42">
        <f t="shared" si="3"/>
        <v>48.499213155097706</v>
      </c>
      <c r="F88" s="49"/>
      <c r="G88" s="40">
        <v>24912</v>
      </c>
      <c r="H88" s="41">
        <v>38</v>
      </c>
      <c r="I88" s="85">
        <f t="shared" si="4"/>
        <v>8346.9288626457546</v>
      </c>
      <c r="J88" s="25">
        <f t="shared" si="5"/>
        <v>6163.8938150191043</v>
      </c>
    </row>
    <row r="89" spans="1:10" x14ac:dyDescent="0.2">
      <c r="A89" s="20"/>
      <c r="B89" s="21"/>
      <c r="C89" s="22">
        <v>110</v>
      </c>
      <c r="D89" s="50"/>
      <c r="E89" s="42">
        <f t="shared" si="3"/>
        <v>48.606593007921873</v>
      </c>
      <c r="F89" s="49"/>
      <c r="G89" s="40">
        <v>24912</v>
      </c>
      <c r="H89" s="41">
        <v>38</v>
      </c>
      <c r="I89" s="85">
        <f t="shared" si="4"/>
        <v>8328.5730902456617</v>
      </c>
      <c r="J89" s="25">
        <f t="shared" si="5"/>
        <v>6150.2767731792737</v>
      </c>
    </row>
    <row r="90" spans="1:10" x14ac:dyDescent="0.2">
      <c r="A90" s="20"/>
      <c r="B90" s="21"/>
      <c r="C90" s="22">
        <v>111</v>
      </c>
      <c r="D90" s="50"/>
      <c r="E90" s="42">
        <f t="shared" si="3"/>
        <v>48.713150053558842</v>
      </c>
      <c r="F90" s="49"/>
      <c r="G90" s="40">
        <v>24912</v>
      </c>
      <c r="H90" s="41">
        <v>38</v>
      </c>
      <c r="I90" s="85">
        <f t="shared" si="4"/>
        <v>8310.4379670979561</v>
      </c>
      <c r="J90" s="25">
        <f t="shared" si="5"/>
        <v>6136.8234177284539</v>
      </c>
    </row>
    <row r="91" spans="1:10" x14ac:dyDescent="0.2">
      <c r="A91" s="20"/>
      <c r="B91" s="21"/>
      <c r="C91" s="22">
        <v>112</v>
      </c>
      <c r="D91" s="50"/>
      <c r="E91" s="42">
        <f t="shared" si="3"/>
        <v>48.818899051181447</v>
      </c>
      <c r="F91" s="49"/>
      <c r="G91" s="40">
        <v>24912</v>
      </c>
      <c r="H91" s="41">
        <v>38</v>
      </c>
      <c r="I91" s="85">
        <f t="shared" si="4"/>
        <v>8292.5186358570245</v>
      </c>
      <c r="J91" s="25">
        <f t="shared" si="5"/>
        <v>6123.5301452945278</v>
      </c>
    </row>
    <row r="92" spans="1:10" x14ac:dyDescent="0.2">
      <c r="A92" s="20"/>
      <c r="B92" s="21"/>
      <c r="C92" s="22">
        <v>113</v>
      </c>
      <c r="D92" s="50"/>
      <c r="E92" s="42">
        <f t="shared" si="3"/>
        <v>48.923854366374059</v>
      </c>
      <c r="F92" s="49"/>
      <c r="G92" s="40">
        <v>24912</v>
      </c>
      <c r="H92" s="41">
        <v>38</v>
      </c>
      <c r="I92" s="85">
        <f t="shared" si="4"/>
        <v>8274.8103907399945</v>
      </c>
      <c r="J92" s="25">
        <f t="shared" si="5"/>
        <v>6110.3934649406474</v>
      </c>
    </row>
    <row r="93" spans="1:10" x14ac:dyDescent="0.2">
      <c r="A93" s="20"/>
      <c r="B93" s="21"/>
      <c r="C93" s="22">
        <v>114</v>
      </c>
      <c r="D93" s="50"/>
      <c r="E93" s="42">
        <f t="shared" si="3"/>
        <v>49.028029985003968</v>
      </c>
      <c r="F93" s="49"/>
      <c r="G93" s="40">
        <v>24912</v>
      </c>
      <c r="H93" s="41">
        <v>38</v>
      </c>
      <c r="I93" s="85">
        <f t="shared" si="4"/>
        <v>8257.3086714529836</v>
      </c>
      <c r="J93" s="25">
        <f t="shared" si="5"/>
        <v>6097.409993659483</v>
      </c>
    </row>
    <row r="94" spans="1:10" x14ac:dyDescent="0.2">
      <c r="A94" s="20"/>
      <c r="B94" s="21"/>
      <c r="C94" s="22">
        <v>115</v>
      </c>
      <c r="D94" s="50"/>
      <c r="E94" s="42">
        <f t="shared" si="3"/>
        <v>49.131439526487128</v>
      </c>
      <c r="F94" s="49"/>
      <c r="G94" s="40">
        <v>24912</v>
      </c>
      <c r="H94" s="41">
        <v>38</v>
      </c>
      <c r="I94" s="85">
        <f t="shared" si="4"/>
        <v>8240.0090574132755</v>
      </c>
      <c r="J94" s="25">
        <f t="shared" si="5"/>
        <v>6084.5764520869998</v>
      </c>
    </row>
    <row r="95" spans="1:10" x14ac:dyDescent="0.2">
      <c r="A95" s="20"/>
      <c r="B95" s="21"/>
      <c r="C95" s="22">
        <v>116</v>
      </c>
      <c r="D95" s="50"/>
      <c r="E95" s="42">
        <f t="shared" si="3"/>
        <v>49.234096256479489</v>
      </c>
      <c r="F95" s="49"/>
      <c r="G95" s="40">
        <v>24912</v>
      </c>
      <c r="H95" s="41">
        <v>38</v>
      </c>
      <c r="I95" s="85">
        <f t="shared" si="4"/>
        <v>8222.9072622505191</v>
      </c>
      <c r="J95" s="25">
        <f t="shared" si="5"/>
        <v>6071.8896604232323</v>
      </c>
    </row>
    <row r="96" spans="1:10" x14ac:dyDescent="0.2">
      <c r="A96" s="20"/>
      <c r="B96" s="21"/>
      <c r="C96" s="22">
        <v>117</v>
      </c>
      <c r="D96" s="50"/>
      <c r="E96" s="42">
        <f t="shared" si="3"/>
        <v>49.336013099023582</v>
      </c>
      <c r="F96" s="49"/>
      <c r="G96" s="40">
        <v>24912</v>
      </c>
      <c r="H96" s="41">
        <v>38</v>
      </c>
      <c r="I96" s="85">
        <f t="shared" si="4"/>
        <v>8205.9991285711621</v>
      </c>
      <c r="J96" s="25">
        <f t="shared" si="5"/>
        <v>6059.3465345483392</v>
      </c>
    </row>
    <row r="97" spans="1:10" x14ac:dyDescent="0.2">
      <c r="A97" s="20"/>
      <c r="B97" s="21"/>
      <c r="C97" s="22">
        <v>118</v>
      </c>
      <c r="D97" s="50"/>
      <c r="E97" s="42">
        <f t="shared" si="3"/>
        <v>49.437202648178335</v>
      </c>
      <c r="F97" s="49"/>
      <c r="G97" s="40">
        <v>24912</v>
      </c>
      <c r="H97" s="41">
        <v>38</v>
      </c>
      <c r="I97" s="85">
        <f t="shared" si="4"/>
        <v>8189.2806229712714</v>
      </c>
      <c r="J97" s="25">
        <f t="shared" si="5"/>
        <v>6046.9440823229006</v>
      </c>
    </row>
    <row r="98" spans="1:10" x14ac:dyDescent="0.2">
      <c r="A98" s="20"/>
      <c r="B98" s="21"/>
      <c r="C98" s="22">
        <v>119</v>
      </c>
      <c r="D98" s="50"/>
      <c r="E98" s="42">
        <f t="shared" si="3"/>
        <v>49.537677179158067</v>
      </c>
      <c r="F98" s="49"/>
      <c r="G98" s="40">
        <v>24912</v>
      </c>
      <c r="H98" s="41">
        <v>38</v>
      </c>
      <c r="I98" s="85">
        <f t="shared" si="4"/>
        <v>8172.7478312839403</v>
      </c>
      <c r="J98" s="25">
        <f t="shared" si="5"/>
        <v>6034.6794000622695</v>
      </c>
    </row>
    <row r="99" spans="1:10" x14ac:dyDescent="0.2">
      <c r="A99" s="20"/>
      <c r="B99" s="21"/>
      <c r="C99" s="22">
        <v>120</v>
      </c>
      <c r="D99" s="50"/>
      <c r="E99" s="42">
        <f t="shared" si="3"/>
        <v>49.63744865900545</v>
      </c>
      <c r="F99" s="49"/>
      <c r="G99" s="40">
        <v>24912</v>
      </c>
      <c r="H99" s="41">
        <v>38</v>
      </c>
      <c r="I99" s="85">
        <f t="shared" si="4"/>
        <v>8156.3969540483267</v>
      </c>
      <c r="J99" s="25">
        <f t="shared" si="5"/>
        <v>6022.549669175316</v>
      </c>
    </row>
    <row r="100" spans="1:10" x14ac:dyDescent="0.2">
      <c r="A100" s="20"/>
      <c r="B100" s="21"/>
      <c r="C100" s="22">
        <v>121</v>
      </c>
      <c r="D100" s="50"/>
      <c r="E100" s="42">
        <f t="shared" si="3"/>
        <v>49.736528756821549</v>
      </c>
      <c r="F100" s="49"/>
      <c r="G100" s="40">
        <v>24912</v>
      </c>
      <c r="H100" s="41">
        <v>38</v>
      </c>
      <c r="I100" s="85">
        <f t="shared" si="4"/>
        <v>8140.224302188165</v>
      </c>
      <c r="J100" s="25">
        <f t="shared" si="5"/>
        <v>6010.5521529585785</v>
      </c>
    </row>
    <row r="101" spans="1:10" x14ac:dyDescent="0.2">
      <c r="A101" s="20"/>
      <c r="B101" s="21"/>
      <c r="C101" s="22">
        <v>122</v>
      </c>
      <c r="D101" s="50"/>
      <c r="E101" s="42">
        <f t="shared" si="3"/>
        <v>49.834928853574873</v>
      </c>
      <c r="F101" s="49"/>
      <c r="G101" s="40">
        <v>24912</v>
      </c>
      <c r="H101" s="41">
        <v>38</v>
      </c>
      <c r="I101" s="85">
        <f t="shared" si="4"/>
        <v>8124.2262928884029</v>
      </c>
      <c r="J101" s="25">
        <f t="shared" si="5"/>
        <v>5998.6841935373905</v>
      </c>
    </row>
    <row r="102" spans="1:10" x14ac:dyDescent="0.2">
      <c r="A102" s="20"/>
      <c r="B102" s="21"/>
      <c r="C102" s="22">
        <v>123</v>
      </c>
      <c r="D102" s="50"/>
      <c r="E102" s="42">
        <f t="shared" si="3"/>
        <v>49.932660051510084</v>
      </c>
      <c r="F102" s="49"/>
      <c r="G102" s="40">
        <v>24912</v>
      </c>
      <c r="H102" s="41">
        <v>38</v>
      </c>
      <c r="I102" s="85">
        <f t="shared" si="4"/>
        <v>8108.3994456592764</v>
      </c>
      <c r="J102" s="25">
        <f t="shared" si="5"/>
        <v>5986.9432089460497</v>
      </c>
    </row>
    <row r="103" spans="1:10" x14ac:dyDescent="0.2">
      <c r="A103" s="20"/>
      <c r="B103" s="21"/>
      <c r="C103" s="22">
        <v>124</v>
      </c>
      <c r="D103" s="50"/>
      <c r="E103" s="42">
        <f t="shared" si="3"/>
        <v>50.029733183175743</v>
      </c>
      <c r="F103" s="49"/>
      <c r="G103" s="40">
        <v>24912</v>
      </c>
      <c r="H103" s="41">
        <v>38</v>
      </c>
      <c r="I103" s="85">
        <f t="shared" si="4"/>
        <v>8092.7403785778151</v>
      </c>
      <c r="J103" s="25">
        <f t="shared" si="5"/>
        <v>5975.3266903396252</v>
      </c>
    </row>
    <row r="104" spans="1:10" x14ac:dyDescent="0.2">
      <c r="A104" s="20"/>
      <c r="B104" s="21"/>
      <c r="C104" s="22">
        <v>125</v>
      </c>
      <c r="D104" s="50"/>
      <c r="E104" s="42">
        <f t="shared" si="3"/>
        <v>50.126158820089415</v>
      </c>
      <c r="F104" s="49"/>
      <c r="G104" s="40">
        <v>24912</v>
      </c>
      <c r="H104" s="41">
        <v>38</v>
      </c>
      <c r="I104" s="85">
        <f t="shared" si="4"/>
        <v>8077.2458046974125</v>
      </c>
      <c r="J104" s="25">
        <f t="shared" si="5"/>
        <v>5963.8321993304235</v>
      </c>
    </row>
    <row r="105" spans="1:10" x14ac:dyDescent="0.2">
      <c r="A105" s="20"/>
      <c r="B105" s="21"/>
      <c r="C105" s="22">
        <v>126</v>
      </c>
      <c r="D105" s="50"/>
      <c r="E105" s="42">
        <f t="shared" si="3"/>
        <v>50.221947281057673</v>
      </c>
      <c r="F105" s="49"/>
      <c r="G105" s="40">
        <v>24912</v>
      </c>
      <c r="H105" s="41">
        <v>38</v>
      </c>
      <c r="I105" s="85">
        <f t="shared" si="4"/>
        <v>8061.912528616579</v>
      </c>
      <c r="J105" s="25">
        <f t="shared" si="5"/>
        <v>5952.4573654425658</v>
      </c>
    </row>
    <row r="106" spans="1:10" x14ac:dyDescent="0.2">
      <c r="A106" s="20"/>
      <c r="B106" s="21"/>
      <c r="C106" s="22">
        <v>127</v>
      </c>
      <c r="D106" s="50"/>
      <c r="E106" s="42">
        <f t="shared" si="3"/>
        <v>50.317108640167177</v>
      </c>
      <c r="F106" s="49"/>
      <c r="G106" s="40">
        <v>24912</v>
      </c>
      <c r="H106" s="41">
        <v>38</v>
      </c>
      <c r="I106" s="85">
        <f t="shared" si="4"/>
        <v>8046.7374431986282</v>
      </c>
      <c r="J106" s="25">
        <f t="shared" si="5"/>
        <v>5941.1998836785069</v>
      </c>
    </row>
    <row r="107" spans="1:10" x14ac:dyDescent="0.2">
      <c r="A107" s="20"/>
      <c r="B107" s="21"/>
      <c r="C107" s="22">
        <v>128</v>
      </c>
      <c r="D107" s="50"/>
      <c r="E107" s="42">
        <f t="shared" si="3"/>
        <v>50.411652734462287</v>
      </c>
      <c r="F107" s="49"/>
      <c r="G107" s="40">
        <v>24912</v>
      </c>
      <c r="H107" s="41">
        <v>38</v>
      </c>
      <c r="I107" s="85">
        <f t="shared" si="4"/>
        <v>8031.7175264344833</v>
      </c>
      <c r="J107" s="25">
        <f t="shared" si="5"/>
        <v>5930.0575121917527</v>
      </c>
    </row>
    <row r="108" spans="1:10" x14ac:dyDescent="0.2">
      <c r="A108" s="20"/>
      <c r="B108" s="21"/>
      <c r="C108" s="22">
        <v>129</v>
      </c>
      <c r="D108" s="50"/>
      <c r="E108" s="42">
        <f t="shared" si="3"/>
        <v>50.505589171324097</v>
      </c>
      <c r="F108" s="49"/>
      <c r="G108" s="40">
        <v>24912</v>
      </c>
      <c r="H108" s="41">
        <v>38</v>
      </c>
      <c r="I108" s="85">
        <f t="shared" si="4"/>
        <v>8016.8498384412624</v>
      </c>
      <c r="J108" s="25">
        <f t="shared" si="5"/>
        <v>5919.0280700602834</v>
      </c>
    </row>
    <row r="109" spans="1:10" x14ac:dyDescent="0.2">
      <c r="A109" s="20"/>
      <c r="B109" s="21"/>
      <c r="C109" s="22">
        <v>130</v>
      </c>
      <c r="D109" s="50"/>
      <c r="E109" s="42">
        <f t="shared" si="3"/>
        <v>50.598927335564376</v>
      </c>
      <c r="F109" s="49"/>
      <c r="G109" s="40">
        <v>24912</v>
      </c>
      <c r="H109" s="41">
        <v>38</v>
      </c>
      <c r="I109" s="85">
        <f t="shared" si="4"/>
        <v>8002.1315185897365</v>
      </c>
      <c r="J109" s="25">
        <f t="shared" si="5"/>
        <v>5908.1094351555903</v>
      </c>
    </row>
    <row r="110" spans="1:10" x14ac:dyDescent="0.2">
      <c r="A110" s="20"/>
      <c r="B110" s="21"/>
      <c r="C110" s="22">
        <v>131</v>
      </c>
      <c r="D110" s="50"/>
      <c r="E110" s="42">
        <f t="shared" si="3"/>
        <v>50.691676396247836</v>
      </c>
      <c r="F110" s="49"/>
      <c r="G110" s="40">
        <v>24912</v>
      </c>
      <c r="H110" s="41">
        <v>38</v>
      </c>
      <c r="I110" s="85">
        <f t="shared" si="4"/>
        <v>7987.5597827541587</v>
      </c>
      <c r="J110" s="25">
        <f t="shared" si="5"/>
        <v>5897.2995421024916</v>
      </c>
    </row>
    <row r="111" spans="1:10" x14ac:dyDescent="0.2">
      <c r="A111" s="20"/>
      <c r="B111" s="21"/>
      <c r="C111" s="22">
        <v>132</v>
      </c>
      <c r="D111" s="50"/>
      <c r="E111" s="42">
        <f t="shared" si="3"/>
        <v>50.783845313254929</v>
      </c>
      <c r="F111" s="49"/>
      <c r="G111" s="40">
        <v>24912</v>
      </c>
      <c r="H111" s="41">
        <v>38</v>
      </c>
      <c r="I111" s="85">
        <f t="shared" si="4"/>
        <v>7973.1319206783346</v>
      </c>
      <c r="J111" s="25">
        <f t="shared" si="5"/>
        <v>5886.5963803251734</v>
      </c>
    </row>
    <row r="112" spans="1:10" x14ac:dyDescent="0.2">
      <c r="A112" s="20"/>
      <c r="B112" s="21"/>
      <c r="C112" s="22">
        <v>133</v>
      </c>
      <c r="D112" s="50"/>
      <c r="E112" s="42">
        <f t="shared" si="3"/>
        <v>50.875442843596979</v>
      </c>
      <c r="F112" s="49"/>
      <c r="G112" s="40">
        <v>24912</v>
      </c>
      <c r="H112" s="41">
        <v>38</v>
      </c>
      <c r="I112" s="85">
        <f t="shared" si="4"/>
        <v>7958.8452934521711</v>
      </c>
      <c r="J112" s="25">
        <f t="shared" si="5"/>
        <v>5875.9979921752001</v>
      </c>
    </row>
    <row r="113" spans="1:10" x14ac:dyDescent="0.2">
      <c r="A113" s="20"/>
      <c r="B113" s="21"/>
      <c r="C113" s="22">
        <v>134</v>
      </c>
      <c r="D113" s="50"/>
      <c r="E113" s="42">
        <f t="shared" si="3"/>
        <v>50.966477547494826</v>
      </c>
      <c r="F113" s="49"/>
      <c r="G113" s="40">
        <v>24912</v>
      </c>
      <c r="H113" s="41">
        <v>38</v>
      </c>
      <c r="I113" s="85">
        <f t="shared" si="4"/>
        <v>7944.6973310932244</v>
      </c>
      <c r="J113" s="25">
        <f t="shared" si="5"/>
        <v>5865.5024711374062</v>
      </c>
    </row>
    <row r="114" spans="1:10" x14ac:dyDescent="0.2">
      <c r="A114" s="20"/>
      <c r="B114" s="21"/>
      <c r="C114" s="22">
        <v>135</v>
      </c>
      <c r="D114" s="50"/>
      <c r="E114" s="42">
        <f t="shared" si="3"/>
        <v>51.056957794231472</v>
      </c>
      <c r="F114" s="49"/>
      <c r="G114" s="40">
        <v>24912</v>
      </c>
      <c r="H114" s="41">
        <v>38</v>
      </c>
      <c r="I114" s="85">
        <f t="shared" si="4"/>
        <v>7930.6855302281492</v>
      </c>
      <c r="J114" s="25">
        <f t="shared" si="5"/>
        <v>5855.1079601099027</v>
      </c>
    </row>
    <row r="115" spans="1:10" x14ac:dyDescent="0.2">
      <c r="A115" s="20"/>
      <c r="B115" s="21"/>
      <c r="C115" s="22">
        <v>136</v>
      </c>
      <c r="D115" s="50"/>
      <c r="E115" s="42">
        <f t="shared" si="3"/>
        <v>51.146891767788716</v>
      </c>
      <c r="F115" s="49"/>
      <c r="G115" s="40">
        <v>24912</v>
      </c>
      <c r="H115" s="41">
        <v>38</v>
      </c>
      <c r="I115" s="85">
        <f t="shared" si="4"/>
        <v>7916.8074518691774</v>
      </c>
      <c r="J115" s="25">
        <f t="shared" si="5"/>
        <v>5844.8126497545818</v>
      </c>
    </row>
    <row r="116" spans="1:10" x14ac:dyDescent="0.2">
      <c r="A116" s="20"/>
      <c r="B116" s="21"/>
      <c r="C116" s="22">
        <v>137</v>
      </c>
      <c r="D116" s="50"/>
      <c r="E116" s="42">
        <f t="shared" si="3"/>
        <v>51.236287472277368</v>
      </c>
      <c r="F116" s="49"/>
      <c r="G116" s="40">
        <v>24912</v>
      </c>
      <c r="H116" s="41">
        <v>38</v>
      </c>
      <c r="I116" s="85">
        <f t="shared" si="4"/>
        <v>7903.0607192810412</v>
      </c>
      <c r="J116" s="25">
        <f t="shared" si="5"/>
        <v>5834.6147769147183</v>
      </c>
    </row>
    <row r="117" spans="1:10" x14ac:dyDescent="0.2">
      <c r="A117" s="20"/>
      <c r="B117" s="21"/>
      <c r="C117" s="22">
        <v>138</v>
      </c>
      <c r="D117" s="50"/>
      <c r="E117" s="42">
        <f t="shared" si="3"/>
        <v>51.325152737170001</v>
      </c>
      <c r="F117" s="49"/>
      <c r="G117" s="40">
        <v>24912</v>
      </c>
      <c r="H117" s="41">
        <v>38</v>
      </c>
      <c r="I117" s="85">
        <f t="shared" si="4"/>
        <v>7889.4430159340154</v>
      </c>
      <c r="J117" s="25">
        <f t="shared" si="5"/>
        <v>5824.5126230964497</v>
      </c>
    </row>
    <row r="118" spans="1:10" x14ac:dyDescent="0.2">
      <c r="A118" s="20"/>
      <c r="B118" s="21"/>
      <c r="C118" s="22">
        <v>139</v>
      </c>
      <c r="D118" s="50"/>
      <c r="E118" s="42">
        <f t="shared" si="3"/>
        <v>51.413495222344721</v>
      </c>
      <c r="F118" s="49"/>
      <c r="G118" s="40">
        <v>24912</v>
      </c>
      <c r="H118" s="41">
        <v>38</v>
      </c>
      <c r="I118" s="85">
        <f t="shared" si="4"/>
        <v>7875.9520835390158</v>
      </c>
      <c r="J118" s="25">
        <f t="shared" si="5"/>
        <v>5814.5045130111384</v>
      </c>
    </row>
    <row r="119" spans="1:10" x14ac:dyDescent="0.2">
      <c r="A119" s="20"/>
      <c r="B119" s="21"/>
      <c r="C119" s="22">
        <v>140</v>
      </c>
      <c r="D119" s="50"/>
      <c r="E119" s="42">
        <f t="shared" si="3"/>
        <v>51.501322422948263</v>
      </c>
      <c r="F119" s="49"/>
      <c r="G119" s="40">
        <v>24912</v>
      </c>
      <c r="H119" s="41">
        <v>38</v>
      </c>
      <c r="I119" s="85">
        <f t="shared" si="4"/>
        <v>7862.5857201608369</v>
      </c>
      <c r="J119" s="25">
        <f t="shared" si="5"/>
        <v>5804.5888131756947</v>
      </c>
    </row>
    <row r="120" spans="1:10" x14ac:dyDescent="0.2">
      <c r="A120" s="20"/>
      <c r="B120" s="21"/>
      <c r="C120" s="22">
        <v>141</v>
      </c>
      <c r="D120" s="50"/>
      <c r="E120" s="42">
        <f t="shared" si="3"/>
        <v>51.588641674085864</v>
      </c>
      <c r="F120" s="49"/>
      <c r="G120" s="40">
        <v>24912</v>
      </c>
      <c r="H120" s="41">
        <v>38</v>
      </c>
      <c r="I120" s="85">
        <f t="shared" si="4"/>
        <v>7849.3417784059293</v>
      </c>
      <c r="J120" s="25">
        <f t="shared" si="5"/>
        <v>5794.763930568196</v>
      </c>
    </row>
    <row r="121" spans="1:10" x14ac:dyDescent="0.2">
      <c r="A121" s="20"/>
      <c r="B121" s="21"/>
      <c r="C121" s="22">
        <v>142</v>
      </c>
      <c r="D121" s="50"/>
      <c r="E121" s="42">
        <f t="shared" si="3"/>
        <v>51.675460155345554</v>
      </c>
      <c r="F121" s="49"/>
      <c r="G121" s="40">
        <v>24912</v>
      </c>
      <c r="H121" s="41">
        <v>38</v>
      </c>
      <c r="I121" s="85">
        <f t="shared" si="4"/>
        <v>7836.2181636812038</v>
      </c>
      <c r="J121" s="25">
        <f t="shared" si="5"/>
        <v>5785.0283113362038</v>
      </c>
    </row>
    <row r="122" spans="1:10" x14ac:dyDescent="0.2">
      <c r="A122" s="20"/>
      <c r="B122" s="21"/>
      <c r="C122" s="22">
        <v>143</v>
      </c>
      <c r="D122" s="50"/>
      <c r="E122" s="42">
        <f t="shared" si="3"/>
        <v>51.761784895163643</v>
      </c>
      <c r="F122" s="49"/>
      <c r="G122" s="40">
        <v>24912</v>
      </c>
      <c r="H122" s="41">
        <v>38</v>
      </c>
      <c r="I122" s="85">
        <f t="shared" si="4"/>
        <v>7823.2128325206213</v>
      </c>
      <c r="J122" s="25">
        <f t="shared" si="5"/>
        <v>5775.3804395553561</v>
      </c>
    </row>
    <row r="123" spans="1:10" x14ac:dyDescent="0.2">
      <c r="A123" s="20"/>
      <c r="B123" s="21"/>
      <c r="C123" s="22">
        <v>144</v>
      </c>
      <c r="D123" s="50"/>
      <c r="E123" s="42">
        <f t="shared" si="3"/>
        <v>51.847622775038104</v>
      </c>
      <c r="F123" s="49"/>
      <c r="G123" s="40">
        <v>24912</v>
      </c>
      <c r="H123" s="41">
        <v>38</v>
      </c>
      <c r="I123" s="85">
        <f t="shared" si="4"/>
        <v>7810.3237909764293</v>
      </c>
      <c r="J123" s="25">
        <f t="shared" si="5"/>
        <v>5765.8188360359263</v>
      </c>
    </row>
    <row r="124" spans="1:10" x14ac:dyDescent="0.2">
      <c r="A124" s="20"/>
      <c r="B124" s="21"/>
      <c r="C124" s="22">
        <v>145</v>
      </c>
      <c r="D124" s="50"/>
      <c r="E124" s="42">
        <f t="shared" si="3"/>
        <v>51.932980533596101</v>
      </c>
      <c r="F124" s="49"/>
      <c r="G124" s="40">
        <v>24912</v>
      </c>
      <c r="H124" s="41">
        <v>38</v>
      </c>
      <c r="I124" s="85">
        <f t="shared" si="4"/>
        <v>7797.5490930721653</v>
      </c>
      <c r="J124" s="25">
        <f t="shared" si="5"/>
        <v>5756.3420571751958</v>
      </c>
    </row>
    <row r="125" spans="1:10" x14ac:dyDescent="0.2">
      <c r="A125" s="20"/>
      <c r="B125" s="21"/>
      <c r="C125" s="22">
        <v>146</v>
      </c>
      <c r="D125" s="50"/>
      <c r="E125" s="42">
        <f t="shared" si="3"/>
        <v>52.01786477052184</v>
      </c>
      <c r="F125" s="49"/>
      <c r="G125" s="40">
        <v>24912</v>
      </c>
      <c r="H125" s="41">
        <v>38</v>
      </c>
      <c r="I125" s="85">
        <f t="shared" si="4"/>
        <v>7784.8868393145576</v>
      </c>
      <c r="J125" s="25">
        <f t="shared" si="5"/>
        <v>5746.9486938535292</v>
      </c>
    </row>
    <row r="126" spans="1:10" x14ac:dyDescent="0.2">
      <c r="A126" s="20"/>
      <c r="B126" s="21"/>
      <c r="C126" s="22">
        <v>147</v>
      </c>
      <c r="D126" s="50"/>
      <c r="E126" s="42">
        <f t="shared" si="3"/>
        <v>52.102281950350275</v>
      </c>
      <c r="F126" s="49"/>
      <c r="G126" s="40">
        <v>24912</v>
      </c>
      <c r="H126" s="41">
        <v>38</v>
      </c>
      <c r="I126" s="85">
        <f t="shared" si="4"/>
        <v>7772.33517526176</v>
      </c>
      <c r="J126" s="25">
        <f t="shared" si="5"/>
        <v>5737.6373703722247</v>
      </c>
    </row>
    <row r="127" spans="1:10" x14ac:dyDescent="0.2">
      <c r="A127" s="20"/>
      <c r="B127" s="21"/>
      <c r="C127" s="22">
        <v>148</v>
      </c>
      <c r="D127" s="50"/>
      <c r="E127" s="42">
        <f t="shared" si="3"/>
        <v>52.186238406132283</v>
      </c>
      <c r="F127" s="49"/>
      <c r="G127" s="40">
        <v>24912</v>
      </c>
      <c r="H127" s="41">
        <v>38</v>
      </c>
      <c r="I127" s="85">
        <f t="shared" si="4"/>
        <v>7759.8922901453498</v>
      </c>
      <c r="J127" s="25">
        <f t="shared" si="5"/>
        <v>5728.4067434312674</v>
      </c>
    </row>
    <row r="128" spans="1:10" x14ac:dyDescent="0.2">
      <c r="A128" s="20"/>
      <c r="B128" s="21"/>
      <c r="C128" s="22">
        <v>149</v>
      </c>
      <c r="D128" s="50"/>
      <c r="E128" s="42">
        <f t="shared" si="3"/>
        <v>52.269740342976348</v>
      </c>
      <c r="F128" s="49"/>
      <c r="G128" s="40">
        <v>24912</v>
      </c>
      <c r="H128" s="41">
        <v>38</v>
      </c>
      <c r="I128" s="85">
        <f t="shared" si="4"/>
        <v>7747.5564155437651</v>
      </c>
      <c r="J128" s="25">
        <f t="shared" si="5"/>
        <v>5719.2555011452259</v>
      </c>
    </row>
    <row r="129" spans="1:10" x14ac:dyDescent="0.2">
      <c r="A129" s="20"/>
      <c r="B129" s="21"/>
      <c r="C129" s="22">
        <v>150</v>
      </c>
      <c r="D129" s="50"/>
      <c r="E129" s="42">
        <f t="shared" si="3"/>
        <v>52.352793841471858</v>
      </c>
      <c r="F129" s="49"/>
      <c r="G129" s="40">
        <v>24912</v>
      </c>
      <c r="H129" s="41">
        <v>38</v>
      </c>
      <c r="I129" s="85">
        <f t="shared" si="4"/>
        <v>7735.3258241048761</v>
      </c>
      <c r="J129" s="25">
        <f t="shared" si="5"/>
        <v>5710.1823620956047</v>
      </c>
    </row>
    <row r="130" spans="1:10" x14ac:dyDescent="0.2">
      <c r="A130" s="20"/>
      <c r="B130" s="21"/>
      <c r="C130" s="22">
        <v>151</v>
      </c>
      <c r="D130" s="50"/>
      <c r="E130" s="42">
        <f t="shared" si="3"/>
        <v>52.435404860998617</v>
      </c>
      <c r="F130" s="49"/>
      <c r="G130" s="40">
        <v>24912</v>
      </c>
      <c r="H130" s="41">
        <v>38</v>
      </c>
      <c r="I130" s="85">
        <f t="shared" si="4"/>
        <v>7723.1988283155879</v>
      </c>
      <c r="J130" s="25">
        <f t="shared" si="5"/>
        <v>5701.1860744180913</v>
      </c>
    </row>
    <row r="131" spans="1:10" x14ac:dyDescent="0.2">
      <c r="A131" s="20"/>
      <c r="B131" s="21"/>
      <c r="C131" s="22">
        <v>152</v>
      </c>
      <c r="D131" s="50"/>
      <c r="E131" s="42">
        <f t="shared" si="3"/>
        <v>52.517579242927212</v>
      </c>
      <c r="F131" s="49"/>
      <c r="G131" s="40">
        <v>24912</v>
      </c>
      <c r="H131" s="41">
        <v>38</v>
      </c>
      <c r="I131" s="85">
        <f t="shared" si="4"/>
        <v>7711.1737793163957</v>
      </c>
      <c r="J131" s="25">
        <f t="shared" si="5"/>
        <v>5692.2654149231412</v>
      </c>
    </row>
    <row r="132" spans="1:10" x14ac:dyDescent="0.2">
      <c r="A132" s="20"/>
      <c r="B132" s="21"/>
      <c r="C132" s="22">
        <v>153</v>
      </c>
      <c r="D132" s="50"/>
      <c r="E132" s="42">
        <f t="shared" si="3"/>
        <v>52.599322713714315</v>
      </c>
      <c r="F132" s="49"/>
      <c r="G132" s="40">
        <v>24912</v>
      </c>
      <c r="H132" s="41">
        <v>38</v>
      </c>
      <c r="I132" s="85">
        <f t="shared" si="4"/>
        <v>7699.2490657590015</v>
      </c>
      <c r="J132" s="25">
        <f t="shared" si="5"/>
        <v>5683.4191882485165</v>
      </c>
    </row>
    <row r="133" spans="1:10" x14ac:dyDescent="0.2">
      <c r="A133" s="20"/>
      <c r="B133" s="21"/>
      <c r="C133" s="22">
        <v>154</v>
      </c>
      <c r="D133" s="50"/>
      <c r="E133" s="42">
        <f t="shared" si="3"/>
        <v>52.68064088789734</v>
      </c>
      <c r="F133" s="49"/>
      <c r="G133" s="40">
        <v>24912</v>
      </c>
      <c r="H133" s="41">
        <v>38</v>
      </c>
      <c r="I133" s="85">
        <f t="shared" si="4"/>
        <v>7687.4231127051162</v>
      </c>
      <c r="J133" s="25">
        <f t="shared" si="5"/>
        <v>5674.6462260423705</v>
      </c>
    </row>
    <row r="134" spans="1:10" x14ac:dyDescent="0.2">
      <c r="A134" s="20"/>
      <c r="B134" s="21"/>
      <c r="C134" s="22">
        <v>155</v>
      </c>
      <c r="D134" s="50"/>
      <c r="E134" s="42">
        <f t="shared" si="3"/>
        <v>52.761539270991939</v>
      </c>
      <c r="F134" s="49"/>
      <c r="G134" s="40">
        <v>24912</v>
      </c>
      <c r="H134" s="41">
        <v>38</v>
      </c>
      <c r="I134" s="85">
        <f t="shared" si="4"/>
        <v>7675.6943805647215</v>
      </c>
      <c r="J134" s="25">
        <f t="shared" si="5"/>
        <v>5665.9453861756092</v>
      </c>
    </row>
    <row r="135" spans="1:10" x14ac:dyDescent="0.2">
      <c r="A135" s="20"/>
      <c r="B135" s="21"/>
      <c r="C135" s="22">
        <v>156</v>
      </c>
      <c r="D135" s="50"/>
      <c r="E135" s="42">
        <f t="shared" si="3"/>
        <v>52.842023262296621</v>
      </c>
      <c r="F135" s="49"/>
      <c r="G135" s="40">
        <v>24912</v>
      </c>
      <c r="H135" s="41">
        <v>38</v>
      </c>
      <c r="I135" s="85">
        <f t="shared" si="4"/>
        <v>7664.0613640721122</v>
      </c>
      <c r="J135" s="25">
        <f t="shared" si="5"/>
        <v>5657.3155519822776</v>
      </c>
    </row>
    <row r="136" spans="1:10" x14ac:dyDescent="0.2">
      <c r="A136" s="20"/>
      <c r="B136" s="21"/>
      <c r="C136" s="22">
        <v>157</v>
      </c>
      <c r="D136" s="50"/>
      <c r="E136" s="42">
        <f t="shared" si="3"/>
        <v>52.922098157607508</v>
      </c>
      <c r="F136" s="49"/>
      <c r="G136" s="40">
        <v>24912</v>
      </c>
      <c r="H136" s="41">
        <v>38</v>
      </c>
      <c r="I136" s="85">
        <f t="shared" si="4"/>
        <v>7652.5225912981405</v>
      </c>
      <c r="J136" s="25">
        <f t="shared" si="5"/>
        <v>5648.7556315268093</v>
      </c>
    </row>
    <row r="137" spans="1:10" x14ac:dyDescent="0.2">
      <c r="A137" s="20"/>
      <c r="B137" s="21"/>
      <c r="C137" s="22">
        <v>158</v>
      </c>
      <c r="D137" s="50"/>
      <c r="E137" s="42">
        <f t="shared" si="3"/>
        <v>53.001769151847071</v>
      </c>
      <c r="F137" s="49"/>
      <c r="G137" s="40">
        <v>24912</v>
      </c>
      <c r="H137" s="41">
        <v>38</v>
      </c>
      <c r="I137" s="85">
        <f t="shared" si="4"/>
        <v>7641.0766226971627</v>
      </c>
      <c r="J137" s="25">
        <f t="shared" si="5"/>
        <v>5640.2645568970038</v>
      </c>
    </row>
    <row r="138" spans="1:10" x14ac:dyDescent="0.2">
      <c r="A138" s="20"/>
      <c r="B138" s="21"/>
      <c r="C138" s="22">
        <v>159</v>
      </c>
      <c r="D138" s="50"/>
      <c r="E138" s="42">
        <f t="shared" ref="E138:E201" si="6">(5.6*LN(C138)+(C138)/108)/0.5625</f>
        <v>53.081041341609804</v>
      </c>
      <c r="F138" s="49"/>
      <c r="G138" s="40">
        <v>24912</v>
      </c>
      <c r="H138" s="41">
        <v>38</v>
      </c>
      <c r="I138" s="85">
        <f t="shared" ref="I138:I201" si="7">12*1.348*(1/E138*G138)+H138</f>
        <v>7629.722050187248</v>
      </c>
      <c r="J138" s="25">
        <f t="shared" ref="J138:J201" si="8">12*(1/E138*G138)</f>
        <v>5631.8412835216968</v>
      </c>
    </row>
    <row r="139" spans="1:10" x14ac:dyDescent="0.2">
      <c r="A139" s="20"/>
      <c r="B139" s="21"/>
      <c r="C139" s="22">
        <v>160</v>
      </c>
      <c r="D139" s="50"/>
      <c r="E139" s="42">
        <f t="shared" si="6"/>
        <v>53.159919727628278</v>
      </c>
      <c r="F139" s="49"/>
      <c r="G139" s="40">
        <v>24912</v>
      </c>
      <c r="H139" s="41">
        <v>38</v>
      </c>
      <c r="I139" s="85">
        <f t="shared" si="7"/>
        <v>7618.4574962622646</v>
      </c>
      <c r="J139" s="25">
        <f t="shared" si="8"/>
        <v>5623.4847895120656</v>
      </c>
    </row>
    <row r="140" spans="1:10" x14ac:dyDescent="0.2">
      <c r="A140" s="20"/>
      <c r="B140" s="21"/>
      <c r="C140" s="22">
        <v>161</v>
      </c>
      <c r="D140" s="50"/>
      <c r="E140" s="42">
        <f t="shared" si="6"/>
        <v>53.238409217162186</v>
      </c>
      <c r="F140" s="49"/>
      <c r="G140" s="40">
        <v>24912</v>
      </c>
      <c r="H140" s="41">
        <v>38</v>
      </c>
      <c r="I140" s="85">
        <f t="shared" si="7"/>
        <v>7607.2816131345753</v>
      </c>
      <c r="J140" s="25">
        <f t="shared" si="8"/>
        <v>5615.194075025649</v>
      </c>
    </row>
    <row r="141" spans="1:10" x14ac:dyDescent="0.2">
      <c r="A141" s="20"/>
      <c r="B141" s="21"/>
      <c r="C141" s="22">
        <v>162</v>
      </c>
      <c r="D141" s="50"/>
      <c r="E141" s="42">
        <f t="shared" si="6"/>
        <v>53.316514626313506</v>
      </c>
      <c r="F141" s="49"/>
      <c r="G141" s="40">
        <v>24912</v>
      </c>
      <c r="H141" s="41">
        <v>38</v>
      </c>
      <c r="I141" s="85">
        <f t="shared" si="7"/>
        <v>7596.193081907074</v>
      </c>
      <c r="J141" s="25">
        <f t="shared" si="8"/>
        <v>5606.9681616521311</v>
      </c>
    </row>
    <row r="142" spans="1:10" x14ac:dyDescent="0.2">
      <c r="A142" s="20"/>
      <c r="B142" s="21"/>
      <c r="C142" s="22">
        <v>163</v>
      </c>
      <c r="D142" s="50"/>
      <c r="E142" s="42">
        <f t="shared" si="6"/>
        <v>53.39424068227045</v>
      </c>
      <c r="F142" s="49"/>
      <c r="G142" s="40">
        <v>24912</v>
      </c>
      <c r="H142" s="41">
        <v>38</v>
      </c>
      <c r="I142" s="85">
        <f t="shared" si="7"/>
        <v>7585.1906117733852</v>
      </c>
      <c r="J142" s="25">
        <f t="shared" si="8"/>
        <v>5598.8060918200181</v>
      </c>
    </row>
    <row r="143" spans="1:10" x14ac:dyDescent="0.2">
      <c r="A143" s="20"/>
      <c r="B143" s="21"/>
      <c r="C143" s="22">
        <v>164</v>
      </c>
      <c r="D143" s="50"/>
      <c r="E143" s="42">
        <f t="shared" si="6"/>
        <v>53.471592025482721</v>
      </c>
      <c r="F143" s="49"/>
      <c r="G143" s="40">
        <v>24912</v>
      </c>
      <c r="H143" s="41">
        <v>38</v>
      </c>
      <c r="I143" s="85">
        <f t="shared" si="7"/>
        <v>7574.2729392451092</v>
      </c>
      <c r="J143" s="25">
        <f t="shared" si="8"/>
        <v>5590.7069282233742</v>
      </c>
    </row>
    <row r="144" spans="1:10" x14ac:dyDescent="0.2">
      <c r="A144" s="20"/>
      <c r="B144" s="21"/>
      <c r="C144" s="22">
        <v>165</v>
      </c>
      <c r="D144" s="50"/>
      <c r="E144" s="42">
        <f t="shared" si="6"/>
        <v>53.548573211770716</v>
      </c>
      <c r="F144" s="49"/>
      <c r="G144" s="40">
        <v>24912</v>
      </c>
      <c r="H144" s="41">
        <v>38</v>
      </c>
      <c r="I144" s="85">
        <f t="shared" si="7"/>
        <v>7563.438827405027</v>
      </c>
      <c r="J144" s="25">
        <f t="shared" si="8"/>
        <v>5582.6697532678236</v>
      </c>
    </row>
    <row r="145" spans="1:10" x14ac:dyDescent="0.2">
      <c r="A145" s="20"/>
      <c r="B145" s="21"/>
      <c r="C145" s="22">
        <v>166</v>
      </c>
      <c r="D145" s="50"/>
      <c r="E145" s="42">
        <f t="shared" si="6"/>
        <v>53.625188714370985</v>
      </c>
      <c r="F145" s="49"/>
      <c r="G145" s="40">
        <v>24912</v>
      </c>
      <c r="H145" s="41">
        <v>38</v>
      </c>
      <c r="I145" s="85">
        <f t="shared" si="7"/>
        <v>7552.6870651852196</v>
      </c>
      <c r="J145" s="25">
        <f t="shared" si="8"/>
        <v>5574.6936685350283</v>
      </c>
    </row>
    <row r="146" spans="1:10" x14ac:dyDescent="0.2">
      <c r="A146" s="20"/>
      <c r="B146" s="21"/>
      <c r="C146" s="22">
        <v>167</v>
      </c>
      <c r="D146" s="50"/>
      <c r="E146" s="42">
        <f t="shared" si="6"/>
        <v>53.701442925920226</v>
      </c>
      <c r="F146" s="49"/>
      <c r="G146" s="40">
        <v>24912</v>
      </c>
      <c r="H146" s="41">
        <v>38</v>
      </c>
      <c r="I146" s="85">
        <f t="shared" si="7"/>
        <v>7542.0164666691699</v>
      </c>
      <c r="J146" s="25">
        <f t="shared" si="8"/>
        <v>5566.7777942649627</v>
      </c>
    </row>
    <row r="147" spans="1:10" x14ac:dyDescent="0.2">
      <c r="A147" s="20"/>
      <c r="B147" s="21"/>
      <c r="C147" s="22">
        <v>168</v>
      </c>
      <c r="D147" s="50"/>
      <c r="E147" s="42">
        <f t="shared" si="6"/>
        <v>53.777340160380092</v>
      </c>
      <c r="F147" s="49"/>
      <c r="G147" s="40">
        <v>24912</v>
      </c>
      <c r="H147" s="41">
        <v>38</v>
      </c>
      <c r="I147" s="85">
        <f t="shared" si="7"/>
        <v>7531.4258704168651</v>
      </c>
      <c r="J147" s="25">
        <f t="shared" si="8"/>
        <v>5558.9212688552398</v>
      </c>
    </row>
    <row r="148" spans="1:10" x14ac:dyDescent="0.2">
      <c r="A148" s="20"/>
      <c r="B148" s="21"/>
      <c r="C148" s="22">
        <v>169</v>
      </c>
      <c r="D148" s="50"/>
      <c r="E148" s="42">
        <f t="shared" si="6"/>
        <v>53.852884654904933</v>
      </c>
      <c r="F148" s="49"/>
      <c r="G148" s="40">
        <v>24912</v>
      </c>
      <c r="H148" s="41">
        <v>38</v>
      </c>
      <c r="I148" s="85">
        <f t="shared" si="7"/>
        <v>7520.9141388120015</v>
      </c>
      <c r="J148" s="25">
        <f t="shared" si="8"/>
        <v>5551.1232483768554</v>
      </c>
    </row>
    <row r="149" spans="1:10" x14ac:dyDescent="0.2">
      <c r="A149" s="20"/>
      <c r="B149" s="21"/>
      <c r="C149" s="22">
        <v>170</v>
      </c>
      <c r="D149" s="50"/>
      <c r="E149" s="42">
        <f t="shared" si="6"/>
        <v>53.928080571654291</v>
      </c>
      <c r="F149" s="49"/>
      <c r="G149" s="40">
        <v>24912</v>
      </c>
      <c r="H149" s="41">
        <v>38</v>
      </c>
      <c r="I149" s="85">
        <f t="shared" si="7"/>
        <v>7510.480157430502</v>
      </c>
      <c r="J149" s="25">
        <f t="shared" si="8"/>
        <v>5543.3829061057131</v>
      </c>
    </row>
    <row r="150" spans="1:10" x14ac:dyDescent="0.2">
      <c r="A150" s="20"/>
      <c r="B150" s="21"/>
      <c r="C150" s="22">
        <v>171</v>
      </c>
      <c r="D150" s="50"/>
      <c r="E150" s="42">
        <f t="shared" si="6"/>
        <v>54.002931999552402</v>
      </c>
      <c r="F150" s="49"/>
      <c r="G150" s="40">
        <v>24912</v>
      </c>
      <c r="H150" s="41">
        <v>38</v>
      </c>
      <c r="I150" s="85">
        <f t="shared" si="7"/>
        <v>7500.1228344294359</v>
      </c>
      <c r="J150" s="25">
        <f t="shared" si="8"/>
        <v>5535.6994320693138</v>
      </c>
    </row>
    <row r="151" spans="1:10" x14ac:dyDescent="0.2">
      <c r="A151" s="20"/>
      <c r="B151" s="21"/>
      <c r="C151" s="22">
        <v>172</v>
      </c>
      <c r="D151" s="50"/>
      <c r="E151" s="42">
        <f t="shared" si="6"/>
        <v>54.077442955996311</v>
      </c>
      <c r="F151" s="49"/>
      <c r="G151" s="40">
        <v>24912</v>
      </c>
      <c r="H151" s="41">
        <v>38</v>
      </c>
      <c r="I151" s="85">
        <f t="shared" si="7"/>
        <v>7489.8410999556427</v>
      </c>
      <c r="J151" s="25">
        <f t="shared" si="8"/>
        <v>5528.0720326080427</v>
      </c>
    </row>
    <row r="152" spans="1:10" x14ac:dyDescent="0.2">
      <c r="A152" s="20"/>
      <c r="B152" s="21"/>
      <c r="C152" s="22">
        <v>173</v>
      </c>
      <c r="D152" s="50"/>
      <c r="E152" s="42">
        <f t="shared" si="6"/>
        <v>54.151617388514509</v>
      </c>
      <c r="F152" s="49"/>
      <c r="G152" s="40">
        <v>24912</v>
      </c>
      <c r="H152" s="41">
        <v>38</v>
      </c>
      <c r="I152" s="85">
        <f t="shared" si="7"/>
        <v>7479.6339055732597</v>
      </c>
      <c r="J152" s="25">
        <f t="shared" si="8"/>
        <v>5520.4999299504889</v>
      </c>
    </row>
    <row r="153" spans="1:10" x14ac:dyDescent="0.2">
      <c r="A153" s="20"/>
      <c r="B153" s="21"/>
      <c r="C153" s="22">
        <v>174</v>
      </c>
      <c r="D153" s="50"/>
      <c r="E153" s="42">
        <f t="shared" si="6"/>
        <v>54.225459176377726</v>
      </c>
      <c r="F153" s="49"/>
      <c r="G153" s="40">
        <v>24912</v>
      </c>
      <c r="H153" s="41">
        <v>38</v>
      </c>
      <c r="I153" s="85">
        <f t="shared" si="7"/>
        <v>7469.5002237094741</v>
      </c>
      <c r="J153" s="25">
        <f t="shared" si="8"/>
        <v>5512.9823618022801</v>
      </c>
    </row>
    <row r="154" spans="1:10" x14ac:dyDescent="0.2">
      <c r="A154" s="20"/>
      <c r="B154" s="21"/>
      <c r="C154" s="22">
        <v>175</v>
      </c>
      <c r="D154" s="50"/>
      <c r="E154" s="42">
        <f t="shared" si="6"/>
        <v>54.298972132163641</v>
      </c>
      <c r="F154" s="49"/>
      <c r="G154" s="40">
        <v>24912</v>
      </c>
      <c r="H154" s="41">
        <v>38</v>
      </c>
      <c r="I154" s="85">
        <f t="shared" si="7"/>
        <v>7459.4390471177912</v>
      </c>
      <c r="J154" s="25">
        <f t="shared" si="8"/>
        <v>5505.5185809479162</v>
      </c>
    </row>
    <row r="155" spans="1:10" x14ac:dyDescent="0.2">
      <c r="A155" s="20"/>
      <c r="B155" s="21"/>
      <c r="C155" s="22">
        <v>176</v>
      </c>
      <c r="D155" s="50"/>
      <c r="E155" s="42">
        <f t="shared" si="6"/>
        <v>54.372160003276939</v>
      </c>
      <c r="F155" s="49"/>
      <c r="G155" s="40">
        <v>24912</v>
      </c>
      <c r="H155" s="41">
        <v>38</v>
      </c>
      <c r="I155" s="85">
        <f t="shared" si="7"/>
        <v>7449.4493883581808</v>
      </c>
      <c r="J155" s="25">
        <f t="shared" si="8"/>
        <v>5498.1078548651185</v>
      </c>
    </row>
    <row r="156" spans="1:10" x14ac:dyDescent="0.2">
      <c r="A156" s="20"/>
      <c r="B156" s="21"/>
      <c r="C156" s="22">
        <v>177</v>
      </c>
      <c r="D156" s="50"/>
      <c r="E156" s="42">
        <f t="shared" si="6"/>
        <v>54.44502647342636</v>
      </c>
      <c r="F156" s="49"/>
      <c r="G156" s="40">
        <v>24912</v>
      </c>
      <c r="H156" s="41">
        <v>38</v>
      </c>
      <c r="I156" s="85">
        <f t="shared" si="7"/>
        <v>7439.5302792934754</v>
      </c>
      <c r="J156" s="25">
        <f t="shared" si="8"/>
        <v>5490.7494653512422</v>
      </c>
    </row>
    <row r="157" spans="1:10" x14ac:dyDescent="0.2">
      <c r="A157" s="20"/>
      <c r="B157" s="21"/>
      <c r="C157" s="22">
        <v>178</v>
      </c>
      <c r="D157" s="50"/>
      <c r="E157" s="42">
        <f t="shared" si="6"/>
        <v>54.517575164060126</v>
      </c>
      <c r="F157" s="49"/>
      <c r="G157" s="40">
        <v>24912</v>
      </c>
      <c r="H157" s="41">
        <v>38</v>
      </c>
      <c r="I157" s="85">
        <f t="shared" si="7"/>
        <v>7429.680770601406</v>
      </c>
      <c r="J157" s="25">
        <f t="shared" si="8"/>
        <v>5483.4427081612794</v>
      </c>
    </row>
    <row r="158" spans="1:10" x14ac:dyDescent="0.2">
      <c r="A158" s="20"/>
      <c r="B158" s="21"/>
      <c r="C158" s="22">
        <v>179</v>
      </c>
      <c r="D158" s="50"/>
      <c r="E158" s="42">
        <f t="shared" si="6"/>
        <v>54.589809635761128</v>
      </c>
      <c r="F158" s="49"/>
      <c r="G158" s="40">
        <v>24912</v>
      </c>
      <c r="H158" s="41">
        <v>38</v>
      </c>
      <c r="I158" s="85">
        <f t="shared" si="7"/>
        <v>7419.8999313017375</v>
      </c>
      <c r="J158" s="25">
        <f t="shared" si="8"/>
        <v>5476.1868926570751</v>
      </c>
    </row>
    <row r="159" spans="1:10" x14ac:dyDescent="0.2">
      <c r="A159" s="20"/>
      <c r="B159" s="21"/>
      <c r="C159" s="22">
        <v>180</v>
      </c>
      <c r="D159" s="50"/>
      <c r="E159" s="42">
        <f t="shared" si="6"/>
        <v>54.661733389603278</v>
      </c>
      <c r="F159" s="49"/>
      <c r="G159" s="40">
        <v>24912</v>
      </c>
      <c r="H159" s="41">
        <v>38</v>
      </c>
      <c r="I159" s="85">
        <f t="shared" si="7"/>
        <v>7410.1868482979098</v>
      </c>
      <c r="J159" s="25">
        <f t="shared" si="8"/>
        <v>5468.9813414672917</v>
      </c>
    </row>
    <row r="160" spans="1:10" x14ac:dyDescent="0.2">
      <c r="A160" s="20"/>
      <c r="B160" s="21"/>
      <c r="C160" s="22">
        <v>181</v>
      </c>
      <c r="D160" s="50"/>
      <c r="E160" s="42">
        <f t="shared" si="6"/>
        <v>54.733349868470313</v>
      </c>
      <c r="F160" s="49"/>
      <c r="G160" s="40">
        <v>24912</v>
      </c>
      <c r="H160" s="41">
        <v>38</v>
      </c>
      <c r="I160" s="85">
        <f t="shared" si="7"/>
        <v>7400.5406259326855</v>
      </c>
      <c r="J160" s="25">
        <f t="shared" si="8"/>
        <v>5461.8253901577773</v>
      </c>
    </row>
    <row r="161" spans="1:10" x14ac:dyDescent="0.2">
      <c r="A161" s="20"/>
      <c r="B161" s="21"/>
      <c r="C161" s="22">
        <v>182</v>
      </c>
      <c r="D161" s="50"/>
      <c r="E161" s="42">
        <f t="shared" si="6"/>
        <v>54.804662458338193</v>
      </c>
      <c r="F161" s="49"/>
      <c r="G161" s="40">
        <v>24912</v>
      </c>
      <c r="H161" s="41">
        <v>38</v>
      </c>
      <c r="I161" s="85">
        <f t="shared" si="7"/>
        <v>7390.9603855572987</v>
      </c>
      <c r="J161" s="25">
        <f t="shared" si="8"/>
        <v>5454.7183869119417</v>
      </c>
    </row>
    <row r="162" spans="1:10" x14ac:dyDescent="0.2">
      <c r="A162" s="20"/>
      <c r="B162" s="21"/>
      <c r="C162" s="22">
        <v>183</v>
      </c>
      <c r="D162" s="50"/>
      <c r="E162" s="42">
        <f t="shared" si="6"/>
        <v>54.875674489522488</v>
      </c>
      <c r="F162" s="49"/>
      <c r="G162" s="40">
        <v>24912</v>
      </c>
      <c r="H162" s="41">
        <v>38</v>
      </c>
      <c r="I162" s="85">
        <f t="shared" si="7"/>
        <v>7381.4452651136171</v>
      </c>
      <c r="J162" s="25">
        <f t="shared" si="8"/>
        <v>5447.6596922207837</v>
      </c>
    </row>
    <row r="163" spans="1:10" x14ac:dyDescent="0.2">
      <c r="A163" s="20"/>
      <c r="B163" s="21"/>
      <c r="C163" s="22">
        <v>184</v>
      </c>
      <c r="D163" s="50"/>
      <c r="E163" s="42">
        <f t="shared" si="6"/>
        <v>54.946389237891594</v>
      </c>
      <c r="F163" s="49"/>
      <c r="G163" s="40">
        <v>24912</v>
      </c>
      <c r="H163" s="41">
        <v>38</v>
      </c>
      <c r="I163" s="85">
        <f t="shared" si="7"/>
        <v>7371.994418728852</v>
      </c>
      <c r="J163" s="25">
        <f t="shared" si="8"/>
        <v>5440.6486785822335</v>
      </c>
    </row>
    <row r="164" spans="1:10" x14ac:dyDescent="0.2">
      <c r="A164" s="20"/>
      <c r="B164" s="21"/>
      <c r="C164" s="22">
        <v>185</v>
      </c>
      <c r="D164" s="50"/>
      <c r="E164" s="42">
        <f t="shared" si="6"/>
        <v>55.016809926047245</v>
      </c>
      <c r="F164" s="49"/>
      <c r="G164" s="40">
        <v>24912</v>
      </c>
      <c r="H164" s="41">
        <v>38</v>
      </c>
      <c r="I164" s="85">
        <f t="shared" si="7"/>
        <v>7362.607016322374</v>
      </c>
      <c r="J164" s="25">
        <f t="shared" si="8"/>
        <v>5433.6847302094757</v>
      </c>
    </row>
    <row r="165" spans="1:10" x14ac:dyDescent="0.2">
      <c r="A165" s="20"/>
      <c r="B165" s="21"/>
      <c r="C165" s="22">
        <v>186</v>
      </c>
      <c r="D165" s="50"/>
      <c r="E165" s="42">
        <f t="shared" si="6"/>
        <v>55.086939724473154</v>
      </c>
      <c r="F165" s="49"/>
      <c r="G165" s="40">
        <v>24912</v>
      </c>
      <c r="H165" s="41">
        <v>38</v>
      </c>
      <c r="I165" s="85">
        <f t="shared" si="7"/>
        <v>7353.2822432241965</v>
      </c>
      <c r="J165" s="25">
        <f t="shared" si="8"/>
        <v>5426.7672427479192</v>
      </c>
    </row>
    <row r="166" spans="1:10" x14ac:dyDescent="0.2">
      <c r="A166" s="20"/>
      <c r="B166" s="21"/>
      <c r="C166" s="22">
        <v>187</v>
      </c>
      <c r="D166" s="50"/>
      <c r="E166" s="42">
        <f t="shared" si="6"/>
        <v>55.156781752652734</v>
      </c>
      <c r="F166" s="49"/>
      <c r="G166" s="40">
        <v>24912</v>
      </c>
      <c r="H166" s="41">
        <v>38</v>
      </c>
      <c r="I166" s="85">
        <f t="shared" si="7"/>
        <v>7344.0192998047632</v>
      </c>
      <c r="J166" s="25">
        <f t="shared" si="8"/>
        <v>5419.895623000566</v>
      </c>
    </row>
    <row r="167" spans="1:10" x14ac:dyDescent="0.2">
      <c r="A167" s="20"/>
      <c r="B167" s="21"/>
      <c r="C167" s="22">
        <v>188</v>
      </c>
      <c r="D167" s="50"/>
      <c r="E167" s="42">
        <f t="shared" si="6"/>
        <v>55.226339080157253</v>
      </c>
      <c r="F167" s="49"/>
      <c r="G167" s="40">
        <v>24912</v>
      </c>
      <c r="H167" s="41">
        <v>38</v>
      </c>
      <c r="I167" s="85">
        <f t="shared" si="7"/>
        <v>7334.8174011155652</v>
      </c>
      <c r="J167" s="25">
        <f t="shared" si="8"/>
        <v>5413.0692886613979</v>
      </c>
    </row>
    <row r="168" spans="1:10" x14ac:dyDescent="0.2">
      <c r="A168" s="20"/>
      <c r="B168" s="21"/>
      <c r="C168" s="22">
        <v>189</v>
      </c>
      <c r="D168" s="50"/>
      <c r="E168" s="42">
        <f t="shared" si="6"/>
        <v>55.29561472770488</v>
      </c>
      <c r="F168" s="49"/>
      <c r="G168" s="40">
        <v>24912</v>
      </c>
      <c r="H168" s="41">
        <v>38</v>
      </c>
      <c r="I168" s="85">
        <f t="shared" si="7"/>
        <v>7325.6757765403026</v>
      </c>
      <c r="J168" s="25">
        <f t="shared" si="8"/>
        <v>5406.2876680566042</v>
      </c>
    </row>
    <row r="169" spans="1:10" x14ac:dyDescent="0.2">
      <c r="A169" s="20"/>
      <c r="B169" s="21"/>
      <c r="C169" s="22">
        <v>190</v>
      </c>
      <c r="D169" s="50"/>
      <c r="E169" s="42">
        <f t="shared" si="6"/>
        <v>55.364611668191962</v>
      </c>
      <c r="F169" s="49"/>
      <c r="G169" s="40">
        <v>24912</v>
      </c>
      <c r="H169" s="41">
        <v>38</v>
      </c>
      <c r="I169" s="85">
        <f t="shared" si="7"/>
        <v>7316.5936694561487</v>
      </c>
      <c r="J169" s="25">
        <f t="shared" si="8"/>
        <v>5399.550199893285</v>
      </c>
    </row>
    <row r="170" spans="1:10" x14ac:dyDescent="0.2">
      <c r="A170" s="20"/>
      <c r="B170" s="21"/>
      <c r="C170" s="22">
        <v>191</v>
      </c>
      <c r="D170" s="50"/>
      <c r="E170" s="42">
        <f t="shared" si="6"/>
        <v>55.433332827697143</v>
      </c>
      <c r="F170" s="49"/>
      <c r="G170" s="40">
        <v>24912</v>
      </c>
      <c r="H170" s="41">
        <v>38</v>
      </c>
      <c r="I170" s="85">
        <f t="shared" si="7"/>
        <v>7307.5703369048324</v>
      </c>
      <c r="J170" s="25">
        <f t="shared" si="8"/>
        <v>5392.8563330154539</v>
      </c>
    </row>
    <row r="171" spans="1:10" x14ac:dyDescent="0.2">
      <c r="A171" s="20"/>
      <c r="B171" s="21"/>
      <c r="C171" s="22">
        <v>192</v>
      </c>
      <c r="D171" s="50"/>
      <c r="E171" s="42">
        <f t="shared" si="6"/>
        <v>55.501781086459296</v>
      </c>
      <c r="F171" s="49"/>
      <c r="G171" s="40">
        <v>24912</v>
      </c>
      <c r="H171" s="41">
        <v>38</v>
      </c>
      <c r="I171" s="85">
        <f t="shared" si="7"/>
        <v>7298.6050492731611</v>
      </c>
      <c r="J171" s="25">
        <f t="shared" si="8"/>
        <v>5386.205526167033</v>
      </c>
    </row>
    <row r="172" spans="1:10" x14ac:dyDescent="0.2">
      <c r="A172" s="20"/>
      <c r="B172" s="21"/>
      <c r="C172" s="22">
        <v>193</v>
      </c>
      <c r="D172" s="50"/>
      <c r="E172" s="42">
        <f t="shared" si="6"/>
        <v>55.569959279830037</v>
      </c>
      <c r="F172" s="49"/>
      <c r="G172" s="40">
        <v>24912</v>
      </c>
      <c r="H172" s="41">
        <v>38</v>
      </c>
      <c r="I172" s="85">
        <f t="shared" si="7"/>
        <v>7289.6970899826892</v>
      </c>
      <c r="J172" s="25">
        <f t="shared" si="8"/>
        <v>5379.5972477616388</v>
      </c>
    </row>
    <row r="173" spans="1:10" x14ac:dyDescent="0.2">
      <c r="A173" s="20"/>
      <c r="B173" s="21"/>
      <c r="C173" s="22">
        <v>194</v>
      </c>
      <c r="D173" s="50"/>
      <c r="E173" s="42">
        <f t="shared" si="6"/>
        <v>55.637870199201664</v>
      </c>
      <c r="F173" s="49"/>
      <c r="G173" s="40">
        <v>24912</v>
      </c>
      <c r="H173" s="41">
        <v>38</v>
      </c>
      <c r="I173" s="85">
        <f t="shared" si="7"/>
        <v>7280.8457551882038</v>
      </c>
      <c r="J173" s="25">
        <f t="shared" si="8"/>
        <v>5373.030975658904</v>
      </c>
    </row>
    <row r="174" spans="1:10" x14ac:dyDescent="0.2">
      <c r="A174" s="20"/>
      <c r="B174" s="21"/>
      <c r="C174" s="22">
        <v>195</v>
      </c>
      <c r="D174" s="50"/>
      <c r="E174" s="42">
        <f t="shared" si="6"/>
        <v>55.705516592911174</v>
      </c>
      <c r="F174" s="49"/>
      <c r="G174" s="40">
        <v>24912</v>
      </c>
      <c r="H174" s="41">
        <v>38</v>
      </c>
      <c r="I174" s="85">
        <f t="shared" si="7"/>
        <v>7272.0503534847567</v>
      </c>
      <c r="J174" s="25">
        <f t="shared" si="8"/>
        <v>5366.5061969471481</v>
      </c>
    </row>
    <row r="175" spans="1:10" x14ac:dyDescent="0.2">
      <c r="A175" s="20"/>
      <c r="B175" s="21"/>
      <c r="C175" s="22">
        <v>196</v>
      </c>
      <c r="D175" s="50"/>
      <c r="E175" s="42">
        <f t="shared" si="6"/>
        <v>55.772901167121255</v>
      </c>
      <c r="F175" s="49"/>
      <c r="G175" s="40">
        <v>24912</v>
      </c>
      <c r="H175" s="41">
        <v>38</v>
      </c>
      <c r="I175" s="85">
        <f t="shared" si="7"/>
        <v>7263.3102056229282</v>
      </c>
      <c r="J175" s="25">
        <f t="shared" si="8"/>
        <v>5360.0224077321418</v>
      </c>
    </row>
    <row r="176" spans="1:10" x14ac:dyDescent="0.2">
      <c r="A176" s="20"/>
      <c r="B176" s="21"/>
      <c r="C176" s="22">
        <v>197</v>
      </c>
      <c r="D176" s="50"/>
      <c r="E176" s="42">
        <f t="shared" si="6"/>
        <v>55.840026586678761</v>
      </c>
      <c r="F176" s="49"/>
      <c r="G176" s="40">
        <v>24912</v>
      </c>
      <c r="H176" s="41">
        <v>38</v>
      </c>
      <c r="I176" s="85">
        <f t="shared" si="7"/>
        <v>7254.6246442320726</v>
      </c>
      <c r="J176" s="25">
        <f t="shared" si="8"/>
        <v>5353.579112931804</v>
      </c>
    </row>
    <row r="177" spans="1:10" x14ac:dyDescent="0.2">
      <c r="A177" s="20"/>
      <c r="B177" s="21"/>
      <c r="C177" s="22">
        <v>198</v>
      </c>
      <c r="D177" s="50"/>
      <c r="E177" s="42">
        <f t="shared" si="6"/>
        <v>55.906895475951515</v>
      </c>
      <c r="F177" s="49"/>
      <c r="G177" s="40">
        <v>24912</v>
      </c>
      <c r="H177" s="41">
        <v>38</v>
      </c>
      <c r="I177" s="85">
        <f t="shared" si="7"/>
        <v>7245.9930135512777</v>
      </c>
      <c r="J177" s="25">
        <f t="shared" si="8"/>
        <v>5347.1758260766146</v>
      </c>
    </row>
    <row r="178" spans="1:10" x14ac:dyDescent="0.2">
      <c r="A178" s="20"/>
      <c r="B178" s="21"/>
      <c r="C178" s="22">
        <v>199</v>
      </c>
      <c r="D178" s="50"/>
      <c r="E178" s="42">
        <f t="shared" si="6"/>
        <v>55.973510419643993</v>
      </c>
      <c r="F178" s="49"/>
      <c r="G178" s="40">
        <v>24912</v>
      </c>
      <c r="H178" s="41">
        <v>38</v>
      </c>
      <c r="I178" s="85">
        <f t="shared" si="7"/>
        <v>7237.4146691677715</v>
      </c>
      <c r="J178" s="25">
        <f t="shared" si="8"/>
        <v>5340.8120691155564</v>
      </c>
    </row>
    <row r="179" spans="1:10" x14ac:dyDescent="0.2">
      <c r="A179" s="20"/>
      <c r="B179" s="21"/>
      <c r="C179" s="22">
        <v>200</v>
      </c>
      <c r="D179" s="50"/>
      <c r="E179" s="42">
        <f t="shared" si="6"/>
        <v>56.039873963592626</v>
      </c>
      <c r="F179" s="49"/>
      <c r="G179" s="40">
        <v>24912</v>
      </c>
      <c r="H179" s="41">
        <v>38</v>
      </c>
      <c r="I179" s="85">
        <f t="shared" si="7"/>
        <v>7228.8889777625373</v>
      </c>
      <c r="J179" s="25">
        <f t="shared" si="8"/>
        <v>5334.4873722274006</v>
      </c>
    </row>
    <row r="180" spans="1:10" x14ac:dyDescent="0.2">
      <c r="A180" s="20"/>
      <c r="B180" s="21"/>
      <c r="C180" s="22">
        <v>201</v>
      </c>
      <c r="D180" s="50"/>
      <c r="E180" s="42">
        <f t="shared" si="6"/>
        <v>56.105988615541214</v>
      </c>
      <c r="F180" s="49"/>
      <c r="G180" s="40">
        <v>24912</v>
      </c>
      <c r="H180" s="41">
        <v>38</v>
      </c>
      <c r="I180" s="85">
        <f t="shared" si="7"/>
        <v>7220.4153168629236</v>
      </c>
      <c r="J180" s="25">
        <f t="shared" si="8"/>
        <v>5328.2012736371835</v>
      </c>
    </row>
    <row r="181" spans="1:10" x14ac:dyDescent="0.2">
      <c r="A181" s="20"/>
      <c r="B181" s="21"/>
      <c r="C181" s="22">
        <v>202</v>
      </c>
      <c r="D181" s="50"/>
      <c r="E181" s="42">
        <f t="shared" si="6"/>
        <v>56.171856845897096</v>
      </c>
      <c r="F181" s="49"/>
      <c r="G181" s="40">
        <v>24912</v>
      </c>
      <c r="H181" s="41">
        <v>38</v>
      </c>
      <c r="I181" s="85">
        <f t="shared" si="7"/>
        <v>7211.9930746019872</v>
      </c>
      <c r="J181" s="25">
        <f t="shared" si="8"/>
        <v>5321.9533194376754</v>
      </c>
    </row>
    <row r="182" spans="1:10" x14ac:dyDescent="0.2">
      <c r="A182" s="20"/>
      <c r="B182" s="21"/>
      <c r="C182" s="22">
        <v>203</v>
      </c>
      <c r="D182" s="50"/>
      <c r="E182" s="42">
        <f t="shared" si="6"/>
        <v>56.237481088468684</v>
      </c>
      <c r="F182" s="49"/>
      <c r="G182" s="40">
        <v>24912</v>
      </c>
      <c r="H182" s="41">
        <v>38</v>
      </c>
      <c r="I182" s="85">
        <f t="shared" si="7"/>
        <v>7203.6216494843884</v>
      </c>
      <c r="J182" s="25">
        <f t="shared" si="8"/>
        <v>5315.7430634157172</v>
      </c>
    </row>
    <row r="183" spans="1:10" x14ac:dyDescent="0.2">
      <c r="A183" s="20"/>
      <c r="B183" s="21"/>
      <c r="C183" s="22">
        <v>204</v>
      </c>
      <c r="D183" s="50"/>
      <c r="E183" s="42">
        <f t="shared" si="6"/>
        <v>56.302863741184886</v>
      </c>
      <c r="F183" s="49"/>
      <c r="G183" s="40">
        <v>24912</v>
      </c>
      <c r="H183" s="41">
        <v>38</v>
      </c>
      <c r="I183" s="85">
        <f t="shared" si="7"/>
        <v>7195.3004501585847</v>
      </c>
      <c r="J183" s="25">
        <f t="shared" si="8"/>
        <v>5309.5700668832224</v>
      </c>
    </row>
    <row r="184" spans="1:10" x14ac:dyDescent="0.2">
      <c r="A184" s="20"/>
      <c r="B184" s="21"/>
      <c r="C184" s="22">
        <v>205</v>
      </c>
      <c r="D184" s="50"/>
      <c r="E184" s="42">
        <f t="shared" si="6"/>
        <v>56.368007166796858</v>
      </c>
      <c r="F184" s="49"/>
      <c r="G184" s="40">
        <v>24912</v>
      </c>
      <c r="H184" s="41">
        <v>38</v>
      </c>
      <c r="I184" s="85">
        <f t="shared" si="7"/>
        <v>7187.0288951951852</v>
      </c>
      <c r="J184" s="25">
        <f t="shared" si="8"/>
        <v>5303.4338985127479</v>
      </c>
    </row>
    <row r="185" spans="1:10" x14ac:dyDescent="0.2">
      <c r="A185" s="20"/>
      <c r="B185" s="21"/>
      <c r="C185" s="22">
        <v>206</v>
      </c>
      <c r="D185" s="50"/>
      <c r="E185" s="42">
        <f t="shared" si="6"/>
        <v>56.432913693562774</v>
      </c>
      <c r="F185" s="49"/>
      <c r="G185" s="40">
        <v>24912</v>
      </c>
      <c r="H185" s="41">
        <v>38</v>
      </c>
      <c r="I185" s="85">
        <f t="shared" si="7"/>
        <v>7178.8064128712003</v>
      </c>
      <c r="J185" s="25">
        <f t="shared" si="8"/>
        <v>5297.3341341774476</v>
      </c>
    </row>
    <row r="186" spans="1:10" x14ac:dyDescent="0.2">
      <c r="A186" s="20"/>
      <c r="B186" s="21"/>
      <c r="C186" s="22">
        <v>207</v>
      </c>
      <c r="D186" s="50"/>
      <c r="E186" s="42">
        <f t="shared" si="6"/>
        <v>56.497585615915966</v>
      </c>
      <c r="F186" s="49"/>
      <c r="G186" s="40">
        <v>24912</v>
      </c>
      <c r="H186" s="41">
        <v>38</v>
      </c>
      <c r="I186" s="85">
        <f t="shared" si="7"/>
        <v>7170.6324409600493</v>
      </c>
      <c r="J186" s="25">
        <f t="shared" si="8"/>
        <v>5291.2703567952885</v>
      </c>
    </row>
    <row r="187" spans="1:10" x14ac:dyDescent="0.2">
      <c r="A187" s="20"/>
      <c r="B187" s="21"/>
      <c r="C187" s="22">
        <v>208</v>
      </c>
      <c r="D187" s="50"/>
      <c r="E187" s="42">
        <f t="shared" si="6"/>
        <v>56.562025195116988</v>
      </c>
      <c r="F187" s="49"/>
      <c r="G187" s="40">
        <v>24912</v>
      </c>
      <c r="H187" s="41">
        <v>38</v>
      </c>
      <c r="I187" s="85">
        <f t="shared" si="7"/>
        <v>7162.506426527123</v>
      </c>
      <c r="J187" s="25">
        <f t="shared" si="8"/>
        <v>5285.2421561773899</v>
      </c>
    </row>
    <row r="188" spans="1:10" x14ac:dyDescent="0.2">
      <c r="A188" s="20"/>
      <c r="B188" s="21"/>
      <c r="C188" s="22">
        <v>209</v>
      </c>
      <c r="D188" s="50"/>
      <c r="E188" s="42">
        <f t="shared" si="6"/>
        <v>56.626234659890002</v>
      </c>
      <c r="F188" s="49"/>
      <c r="G188" s="40">
        <v>24912</v>
      </c>
      <c r="H188" s="41">
        <v>38</v>
      </c>
      <c r="I188" s="85">
        <f t="shared" si="7"/>
        <v>7154.4278257307469</v>
      </c>
      <c r="J188" s="25">
        <f t="shared" si="8"/>
        <v>5279.2491288803758</v>
      </c>
    </row>
    <row r="189" spans="1:10" x14ac:dyDescent="0.2">
      <c r="A189" s="20"/>
      <c r="B189" s="21"/>
      <c r="C189" s="22">
        <v>210</v>
      </c>
      <c r="D189" s="50"/>
      <c r="E189" s="42">
        <f t="shared" si="6"/>
        <v>56.690216207044024</v>
      </c>
      <c r="F189" s="49"/>
      <c r="G189" s="40">
        <v>24912</v>
      </c>
      <c r="H189" s="41">
        <v>38</v>
      </c>
      <c r="I189" s="85">
        <f t="shared" si="7"/>
        <v>7146.3961036283426</v>
      </c>
      <c r="J189" s="25">
        <f t="shared" si="8"/>
        <v>5273.2908780625676</v>
      </c>
    </row>
    <row r="190" spans="1:10" x14ac:dyDescent="0.2">
      <c r="A190" s="20"/>
      <c r="B190" s="21"/>
      <c r="C190" s="22">
        <v>211</v>
      </c>
      <c r="D190" s="50"/>
      <c r="E190" s="42">
        <f t="shared" si="6"/>
        <v>56.753972002079422</v>
      </c>
      <c r="F190" s="49"/>
      <c r="G190" s="40">
        <v>24912</v>
      </c>
      <c r="H190" s="41">
        <v>38</v>
      </c>
      <c r="I190" s="85">
        <f t="shared" si="7"/>
        <v>7138.4107339876637</v>
      </c>
      <c r="J190" s="25">
        <f t="shared" si="8"/>
        <v>5267.3670133439628</v>
      </c>
    </row>
    <row r="191" spans="1:10" x14ac:dyDescent="0.2">
      <c r="A191" s="20"/>
      <c r="B191" s="21"/>
      <c r="C191" s="22">
        <v>212</v>
      </c>
      <c r="D191" s="50"/>
      <c r="E191" s="42">
        <f t="shared" si="6"/>
        <v>56.817504179779959</v>
      </c>
      <c r="F191" s="49"/>
      <c r="G191" s="40">
        <v>24912</v>
      </c>
      <c r="H191" s="41">
        <v>38</v>
      </c>
      <c r="I191" s="85">
        <f t="shared" si="7"/>
        <v>7130.4711991029362</v>
      </c>
      <c r="J191" s="25">
        <f t="shared" si="8"/>
        <v>5261.4771506698335</v>
      </c>
    </row>
    <row r="192" spans="1:10" x14ac:dyDescent="0.2">
      <c r="A192" s="20"/>
      <c r="B192" s="21"/>
      <c r="C192" s="22">
        <v>213</v>
      </c>
      <c r="D192" s="50"/>
      <c r="E192" s="42">
        <f t="shared" si="6"/>
        <v>56.880814844791111</v>
      </c>
      <c r="F192" s="49"/>
      <c r="G192" s="40">
        <v>24912</v>
      </c>
      <c r="H192" s="41">
        <v>38</v>
      </c>
      <c r="I192" s="85">
        <f t="shared" si="7"/>
        <v>7122.5769896157317</v>
      </c>
      <c r="J192" s="25">
        <f t="shared" si="8"/>
        <v>5255.620912177842</v>
      </c>
    </row>
    <row r="193" spans="1:10" x14ac:dyDescent="0.2">
      <c r="A193" s="20"/>
      <c r="B193" s="21"/>
      <c r="C193" s="22">
        <v>214</v>
      </c>
      <c r="D193" s="50"/>
      <c r="E193" s="42">
        <f t="shared" si="6"/>
        <v>56.943906072184618</v>
      </c>
      <c r="F193" s="49"/>
      <c r="G193" s="40">
        <v>24912</v>
      </c>
      <c r="H193" s="41">
        <v>38</v>
      </c>
      <c r="I193" s="85">
        <f t="shared" si="7"/>
        <v>7114.7276043404745</v>
      </c>
      <c r="J193" s="25">
        <f t="shared" si="8"/>
        <v>5249.7979260686006</v>
      </c>
    </row>
    <row r="194" spans="1:10" x14ac:dyDescent="0.2">
      <c r="A194" s="20"/>
      <c r="B194" s="21"/>
      <c r="C194" s="22">
        <v>215</v>
      </c>
      <c r="D194" s="50"/>
      <c r="E194" s="42">
        <f t="shared" si="6"/>
        <v>57.006779908010039</v>
      </c>
      <c r="F194" s="49"/>
      <c r="G194" s="40">
        <v>24912</v>
      </c>
      <c r="H194" s="41">
        <v>38</v>
      </c>
      <c r="I194" s="85">
        <f t="shared" si="7"/>
        <v>7106.9225500943912</v>
      </c>
      <c r="J194" s="25">
        <f t="shared" si="8"/>
        <v>5244.0078264795184</v>
      </c>
    </row>
    <row r="195" spans="1:10" x14ac:dyDescent="0.2">
      <c r="A195" s="20"/>
      <c r="B195" s="21"/>
      <c r="C195" s="22">
        <v>216</v>
      </c>
      <c r="D195" s="50"/>
      <c r="E195" s="42">
        <f t="shared" si="6"/>
        <v>57.069438369833456</v>
      </c>
      <c r="F195" s="49"/>
      <c r="G195" s="40">
        <v>24912</v>
      </c>
      <c r="H195" s="41">
        <v>38</v>
      </c>
      <c r="I195" s="85">
        <f t="shared" si="7"/>
        <v>7099.1613415318079</v>
      </c>
      <c r="J195" s="25">
        <f t="shared" si="8"/>
        <v>5238.2502533618754</v>
      </c>
    </row>
    <row r="196" spans="1:10" x14ac:dyDescent="0.2">
      <c r="A196" s="20"/>
      <c r="B196" s="21"/>
      <c r="C196" s="22">
        <v>217</v>
      </c>
      <c r="D196" s="50"/>
      <c r="E196" s="42">
        <f t="shared" si="6"/>
        <v>57.131883447263704</v>
      </c>
      <c r="F196" s="49"/>
      <c r="G196" s="40">
        <v>24912</v>
      </c>
      <c r="H196" s="41">
        <v>38</v>
      </c>
      <c r="I196" s="85">
        <f t="shared" si="7"/>
        <v>7091.4435009826429</v>
      </c>
      <c r="J196" s="25">
        <f t="shared" si="8"/>
        <v>5232.5248523610107</v>
      </c>
    </row>
    <row r="197" spans="1:10" x14ac:dyDescent="0.2">
      <c r="A197" s="20"/>
      <c r="B197" s="21"/>
      <c r="C197" s="22">
        <v>218</v>
      </c>
      <c r="D197" s="50"/>
      <c r="E197" s="42">
        <f t="shared" si="6"/>
        <v>57.194117102466507</v>
      </c>
      <c r="F197" s="49"/>
      <c r="G197" s="40">
        <v>24912</v>
      </c>
      <c r="H197" s="41">
        <v>38</v>
      </c>
      <c r="I197" s="85">
        <f t="shared" si="7"/>
        <v>7083.7685582949871</v>
      </c>
      <c r="J197" s="25">
        <f t="shared" si="8"/>
        <v>5226.8312746995443</v>
      </c>
    </row>
    <row r="198" spans="1:10" x14ac:dyDescent="0.2">
      <c r="A198" s="20"/>
      <c r="B198" s="21"/>
      <c r="C198" s="22">
        <v>219</v>
      </c>
      <c r="D198" s="50"/>
      <c r="E198" s="42">
        <f t="shared" si="6"/>
        <v>57.25614127066698</v>
      </c>
      <c r="F198" s="49"/>
      <c r="G198" s="40">
        <v>24912</v>
      </c>
      <c r="H198" s="41">
        <v>38</v>
      </c>
      <c r="I198" s="85">
        <f t="shared" si="7"/>
        <v>7076.1360506816036</v>
      </c>
      <c r="J198" s="25">
        <f t="shared" si="8"/>
        <v>5221.1691770635034</v>
      </c>
    </row>
    <row r="199" spans="1:10" x14ac:dyDescent="0.2">
      <c r="A199" s="20"/>
      <c r="B199" s="21"/>
      <c r="C199" s="22">
        <v>220</v>
      </c>
      <c r="D199" s="50"/>
      <c r="E199" s="42">
        <f t="shared" si="6"/>
        <v>57.317957860640462</v>
      </c>
      <c r="F199" s="49"/>
      <c r="G199" s="40">
        <v>24912</v>
      </c>
      <c r="H199" s="41">
        <v>38</v>
      </c>
      <c r="I199" s="85">
        <f t="shared" si="7"/>
        <v>7068.545522570319</v>
      </c>
      <c r="J199" s="25">
        <f t="shared" si="8"/>
        <v>5215.5382214913334</v>
      </c>
    </row>
    <row r="200" spans="1:10" x14ac:dyDescent="0.2">
      <c r="A200" s="20"/>
      <c r="B200" s="21"/>
      <c r="C200" s="22">
        <v>221</v>
      </c>
      <c r="D200" s="50"/>
      <c r="E200" s="42">
        <f t="shared" si="6"/>
        <v>57.379568755192366</v>
      </c>
      <c r="F200" s="49"/>
      <c r="G200" s="40">
        <v>24912</v>
      </c>
      <c r="H200" s="41">
        <v>38</v>
      </c>
      <c r="I200" s="85">
        <f t="shared" si="7"/>
        <v>7060.9965254580993</v>
      </c>
      <c r="J200" s="25">
        <f t="shared" si="8"/>
        <v>5209.9380752656516</v>
      </c>
    </row>
    <row r="201" spans="1:10" x14ac:dyDescent="0.2">
      <c r="A201" s="20"/>
      <c r="B201" s="21"/>
      <c r="C201" s="22">
        <v>222</v>
      </c>
      <c r="D201" s="50"/>
      <c r="E201" s="42">
        <f t="shared" si="6"/>
        <v>57.440975811627226</v>
      </c>
      <c r="F201" s="49"/>
      <c r="G201" s="40">
        <v>24912</v>
      </c>
      <c r="H201" s="41">
        <v>38</v>
      </c>
      <c r="I201" s="85">
        <f t="shared" si="7"/>
        <v>7053.4886177687349</v>
      </c>
      <c r="J201" s="25">
        <f t="shared" si="8"/>
        <v>5204.3684108076659</v>
      </c>
    </row>
    <row r="202" spans="1:10" x14ac:dyDescent="0.2">
      <c r="A202" s="20"/>
      <c r="B202" s="21"/>
      <c r="C202" s="22">
        <v>223</v>
      </c>
      <c r="D202" s="50"/>
      <c r="E202" s="42">
        <f t="shared" ref="E202:E265" si="9">(5.6*LN(C202)+(C202)/108)/0.5625</f>
        <v>57.502180862207069</v>
      </c>
      <c r="F202" s="49"/>
      <c r="G202" s="40">
        <v>24912</v>
      </c>
      <c r="H202" s="41">
        <v>38</v>
      </c>
      <c r="I202" s="85">
        <f t="shared" ref="I202:I265" si="10">12*1.348*(1/E202*G202)+H202</f>
        <v>7046.0213647140763</v>
      </c>
      <c r="J202" s="25">
        <f t="shared" ref="J202:J265" si="11">12*(1/E202*G202)</f>
        <v>5198.8289055742398</v>
      </c>
    </row>
    <row r="203" spans="1:10" x14ac:dyDescent="0.2">
      <c r="A203" s="20"/>
      <c r="B203" s="21"/>
      <c r="C203" s="22">
        <v>224</v>
      </c>
      <c r="D203" s="50"/>
      <c r="E203" s="42">
        <f t="shared" si="9"/>
        <v>57.563185714599641</v>
      </c>
      <c r="F203" s="49"/>
      <c r="G203" s="40">
        <v>24912</v>
      </c>
      <c r="H203" s="41">
        <v>38</v>
      </c>
      <c r="I203" s="85">
        <f t="shared" si="10"/>
        <v>7038.5943381586312</v>
      </c>
      <c r="J203" s="25">
        <f t="shared" si="11"/>
        <v>5193.3192419574407</v>
      </c>
    </row>
    <row r="204" spans="1:10" x14ac:dyDescent="0.2">
      <c r="A204" s="20"/>
      <c r="B204" s="21"/>
      <c r="C204" s="22">
        <v>225</v>
      </c>
      <c r="D204" s="50"/>
      <c r="E204" s="42">
        <f t="shared" si="9"/>
        <v>57.623992152316596</v>
      </c>
      <c r="F204" s="49"/>
      <c r="G204" s="40">
        <v>24912</v>
      </c>
      <c r="H204" s="41">
        <v>38</v>
      </c>
      <c r="I204" s="85">
        <f t="shared" si="10"/>
        <v>7031.207116487496</v>
      </c>
      <c r="J204" s="25">
        <f t="shared" si="11"/>
        <v>5187.8391071865699</v>
      </c>
    </row>
    <row r="205" spans="1:10" x14ac:dyDescent="0.2">
      <c r="A205" s="20"/>
      <c r="B205" s="21"/>
      <c r="C205" s="22">
        <v>226</v>
      </c>
      <c r="D205" s="50"/>
      <c r="E205" s="42">
        <f t="shared" si="9"/>
        <v>57.684601935142027</v>
      </c>
      <c r="F205" s="49"/>
      <c r="G205" s="40">
        <v>24912</v>
      </c>
      <c r="H205" s="41">
        <v>38</v>
      </c>
      <c r="I205" s="85">
        <f t="shared" si="10"/>
        <v>7023.8592844774885</v>
      </c>
      <c r="J205" s="25">
        <f t="shared" si="11"/>
        <v>5182.3881932325576</v>
      </c>
    </row>
    <row r="206" spans="1:10" x14ac:dyDescent="0.2">
      <c r="A206" s="20"/>
      <c r="B206" s="21"/>
      <c r="C206" s="22">
        <v>227</v>
      </c>
      <c r="D206" s="50"/>
      <c r="E206" s="42">
        <f t="shared" si="9"/>
        <v>57.745016799551486</v>
      </c>
      <c r="F206" s="49"/>
      <c r="G206" s="40">
        <v>24912</v>
      </c>
      <c r="H206" s="41">
        <v>38</v>
      </c>
      <c r="I206" s="85">
        <f t="shared" si="10"/>
        <v>7016.5504331714037</v>
      </c>
      <c r="J206" s="25">
        <f t="shared" si="11"/>
        <v>5176.9661967146903</v>
      </c>
    </row>
    <row r="207" spans="1:10" x14ac:dyDescent="0.2">
      <c r="A207" s="20"/>
      <c r="B207" s="21"/>
      <c r="C207" s="22">
        <v>228</v>
      </c>
      <c r="D207" s="50"/>
      <c r="E207" s="42">
        <f t="shared" si="9"/>
        <v>57.805238459121746</v>
      </c>
      <c r="F207" s="49"/>
      <c r="G207" s="40">
        <v>24912</v>
      </c>
      <c r="H207" s="41">
        <v>38</v>
      </c>
      <c r="I207" s="85">
        <f t="shared" si="10"/>
        <v>7009.2801597553107</v>
      </c>
      <c r="J207" s="25">
        <f t="shared" si="11"/>
        <v>5171.5728188095763</v>
      </c>
    </row>
    <row r="208" spans="1:10" x14ac:dyDescent="0.2">
      <c r="A208" s="20"/>
      <c r="B208" s="21"/>
      <c r="C208" s="22">
        <v>229</v>
      </c>
      <c r="D208" s="50"/>
      <c r="E208" s="42">
        <f t="shared" si="9"/>
        <v>57.865268604931742</v>
      </c>
      <c r="F208" s="49"/>
      <c r="G208" s="40">
        <v>24912</v>
      </c>
      <c r="H208" s="41">
        <v>38</v>
      </c>
      <c r="I208" s="85">
        <f t="shared" si="10"/>
        <v>7002.0480674387672</v>
      </c>
      <c r="J208" s="25">
        <f t="shared" si="11"/>
        <v>5166.2077651622894</v>
      </c>
    </row>
    <row r="209" spans="1:10" x14ac:dyDescent="0.2">
      <c r="A209" s="20"/>
      <c r="B209" s="21"/>
      <c r="C209" s="22">
        <v>230</v>
      </c>
      <c r="D209" s="50"/>
      <c r="E209" s="42">
        <f t="shared" si="9"/>
        <v>57.925108905954708</v>
      </c>
      <c r="F209" s="49"/>
      <c r="G209" s="40">
        <v>24912</v>
      </c>
      <c r="H209" s="41">
        <v>38</v>
      </c>
      <c r="I209" s="85">
        <f t="shared" si="10"/>
        <v>6994.853765337919</v>
      </c>
      <c r="J209" s="25">
        <f t="shared" si="11"/>
        <v>5160.8707457996425</v>
      </c>
    </row>
    <row r="210" spans="1:10" x14ac:dyDescent="0.2">
      <c r="A210" s="20"/>
      <c r="B210" s="21"/>
      <c r="C210" s="22">
        <v>231</v>
      </c>
      <c r="D210" s="50"/>
      <c r="E210" s="42">
        <f t="shared" si="9"/>
        <v>57.984761009441655</v>
      </c>
      <c r="F210" s="49"/>
      <c r="G210" s="40">
        <v>24912</v>
      </c>
      <c r="H210" s="41">
        <v>38</v>
      </c>
      <c r="I210" s="85">
        <f t="shared" si="10"/>
        <v>6987.696868361385</v>
      </c>
      <c r="J210" s="25">
        <f t="shared" si="11"/>
        <v>5155.561475045537</v>
      </c>
    </row>
    <row r="211" spans="1:10" x14ac:dyDescent="0.2">
      <c r="A211" s="20"/>
      <c r="B211" s="21"/>
      <c r="C211" s="22">
        <v>232</v>
      </c>
      <c r="D211" s="50"/>
      <c r="E211" s="42">
        <f t="shared" si="9"/>
        <v>58.044226541296858</v>
      </c>
      <c r="F211" s="49"/>
      <c r="G211" s="40">
        <v>24912</v>
      </c>
      <c r="H211" s="41">
        <v>38</v>
      </c>
      <c r="I211" s="85">
        <f t="shared" si="10"/>
        <v>6980.5769970988149</v>
      </c>
      <c r="J211" s="25">
        <f t="shared" si="11"/>
        <v>5150.2796714382894</v>
      </c>
    </row>
    <row r="212" spans="1:10" x14ac:dyDescent="0.2">
      <c r="A212" s="20"/>
      <c r="B212" s="21"/>
      <c r="C212" s="22">
        <v>233</v>
      </c>
      <c r="D212" s="50"/>
      <c r="E212" s="42">
        <f t="shared" si="9"/>
        <v>58.103507106445022</v>
      </c>
      <c r="F212" s="49"/>
      <c r="G212" s="40">
        <v>24912</v>
      </c>
      <c r="H212" s="41">
        <v>38</v>
      </c>
      <c r="I212" s="85">
        <f t="shared" si="10"/>
        <v>6973.4937777120967</v>
      </c>
      <c r="J212" s="25">
        <f t="shared" si="11"/>
        <v>5145.0250576499229</v>
      </c>
    </row>
    <row r="213" spans="1:10" x14ac:dyDescent="0.2">
      <c r="A213" s="20"/>
      <c r="B213" s="21"/>
      <c r="C213" s="22">
        <v>234</v>
      </c>
      <c r="D213" s="50"/>
      <c r="E213" s="42">
        <f t="shared" si="9"/>
        <v>58.162604289190739</v>
      </c>
      <c r="F213" s="49"/>
      <c r="G213" s="40">
        <v>24912</v>
      </c>
      <c r="H213" s="41">
        <v>38</v>
      </c>
      <c r="I213" s="85">
        <f t="shared" si="10"/>
        <v>6966.4468418291135</v>
      </c>
      <c r="J213" s="25">
        <f t="shared" si="11"/>
        <v>5139.7973604073541</v>
      </c>
    </row>
    <row r="214" spans="1:10" x14ac:dyDescent="0.2">
      <c r="A214" s="20"/>
      <c r="B214" s="21"/>
      <c r="C214" s="22">
        <v>235</v>
      </c>
      <c r="D214" s="50"/>
      <c r="E214" s="42">
        <f t="shared" si="9"/>
        <v>58.221519653570162</v>
      </c>
      <c r="F214" s="49"/>
      <c r="G214" s="40">
        <v>24912</v>
      </c>
      <c r="H214" s="41">
        <v>38</v>
      </c>
      <c r="I214" s="85">
        <f t="shared" si="10"/>
        <v>6959.4358264399807</v>
      </c>
      <c r="J214" s="25">
        <f t="shared" si="11"/>
        <v>5134.5963104154152</v>
      </c>
    </row>
    <row r="215" spans="1:10" x14ac:dyDescent="0.2">
      <c r="A215" s="20"/>
      <c r="B215" s="21"/>
      <c r="C215" s="22">
        <v>236</v>
      </c>
      <c r="D215" s="50"/>
      <c r="E215" s="42">
        <f t="shared" si="9"/>
        <v>58.280254743695295</v>
      </c>
      <c r="F215" s="49"/>
      <c r="G215" s="40">
        <v>24912</v>
      </c>
      <c r="H215" s="41">
        <v>38</v>
      </c>
      <c r="I215" s="85">
        <f t="shared" si="10"/>
        <v>6952.4603737957004</v>
      </c>
      <c r="J215" s="25">
        <f t="shared" si="11"/>
        <v>5129.4216422816762</v>
      </c>
    </row>
    <row r="216" spans="1:10" x14ac:dyDescent="0.2">
      <c r="A216" s="20"/>
      <c r="B216" s="21"/>
      <c r="C216" s="22">
        <v>237</v>
      </c>
      <c r="D216" s="50"/>
      <c r="E216" s="42">
        <f t="shared" si="9"/>
        <v>58.338811084090985</v>
      </c>
      <c r="F216" s="49"/>
      <c r="G216" s="40">
        <v>24912</v>
      </c>
      <c r="H216" s="41">
        <v>38</v>
      </c>
      <c r="I216" s="85">
        <f t="shared" si="10"/>
        <v>6945.5201313091529</v>
      </c>
      <c r="J216" s="25">
        <f t="shared" si="11"/>
        <v>5124.2730944429914</v>
      </c>
    </row>
    <row r="217" spans="1:10" x14ac:dyDescent="0.2">
      <c r="A217" s="20"/>
      <c r="B217" s="21"/>
      <c r="C217" s="22">
        <v>238</v>
      </c>
      <c r="D217" s="50"/>
      <c r="E217" s="42">
        <f t="shared" si="9"/>
        <v>58.397190180024822</v>
      </c>
      <c r="F217" s="49"/>
      <c r="G217" s="40">
        <v>24912</v>
      </c>
      <c r="H217" s="41">
        <v>38</v>
      </c>
      <c r="I217" s="85">
        <f t="shared" si="10"/>
        <v>6938.6147514583863</v>
      </c>
      <c r="J217" s="25">
        <f t="shared" si="11"/>
        <v>5119.1504090937578</v>
      </c>
    </row>
    <row r="218" spans="1:10" x14ac:dyDescent="0.2">
      <c r="A218" s="20"/>
      <c r="B218" s="21"/>
      <c r="C218" s="22">
        <v>239</v>
      </c>
      <c r="D218" s="50"/>
      <c r="E218" s="42">
        <f t="shared" si="9"/>
        <v>58.455393517830089</v>
      </c>
      <c r="F218" s="49"/>
      <c r="G218" s="40">
        <v>24912</v>
      </c>
      <c r="H218" s="41">
        <v>38</v>
      </c>
      <c r="I218" s="85">
        <f t="shared" si="10"/>
        <v>6931.7438916921164</v>
      </c>
      <c r="J218" s="25">
        <f t="shared" si="11"/>
        <v>5114.0533321158127</v>
      </c>
    </row>
    <row r="219" spans="1:10" x14ac:dyDescent="0.2">
      <c r="A219" s="20"/>
      <c r="B219" s="21"/>
      <c r="C219" s="22">
        <v>240</v>
      </c>
      <c r="D219" s="50"/>
      <c r="E219" s="42">
        <f t="shared" si="9"/>
        <v>58.513422565221994</v>
      </c>
      <c r="F219" s="49"/>
      <c r="G219" s="40">
        <v>24912</v>
      </c>
      <c r="H219" s="41">
        <v>38</v>
      </c>
      <c r="I219" s="85">
        <f t="shared" si="10"/>
        <v>6924.9072143373978</v>
      </c>
      <c r="J219" s="25">
        <f t="shared" si="11"/>
        <v>5108.981613009938</v>
      </c>
    </row>
    <row r="220" spans="1:10" x14ac:dyDescent="0.2">
      <c r="A220" s="20"/>
      <c r="B220" s="21"/>
      <c r="C220" s="22">
        <v>241</v>
      </c>
      <c r="D220" s="50"/>
      <c r="E220" s="42">
        <f t="shared" si="9"/>
        <v>58.571278771607382</v>
      </c>
      <c r="F220" s="49"/>
      <c r="G220" s="40">
        <v>24912</v>
      </c>
      <c r="H220" s="41">
        <v>38</v>
      </c>
      <c r="I220" s="85">
        <f t="shared" si="10"/>
        <v>6918.1043865093852</v>
      </c>
      <c r="J220" s="25">
        <f t="shared" si="11"/>
        <v>5103.9350048289207</v>
      </c>
    </row>
    <row r="221" spans="1:10" x14ac:dyDescent="0.2">
      <c r="A221" s="20"/>
      <c r="B221" s="21"/>
      <c r="C221" s="22">
        <v>242</v>
      </c>
      <c r="D221" s="50"/>
      <c r="E221" s="42">
        <f t="shared" si="9"/>
        <v>58.628963568387888</v>
      </c>
      <c r="F221" s="49"/>
      <c r="G221" s="40">
        <v>24912</v>
      </c>
      <c r="H221" s="41">
        <v>38</v>
      </c>
      <c r="I221" s="85">
        <f t="shared" si="10"/>
        <v>6911.3350800231565</v>
      </c>
      <c r="J221" s="25">
        <f t="shared" si="11"/>
        <v>5098.9132641121332</v>
      </c>
    </row>
    <row r="222" spans="1:10" x14ac:dyDescent="0.2">
      <c r="A222" s="20"/>
      <c r="B222" s="21"/>
      <c r="C222" s="22">
        <v>243</v>
      </c>
      <c r="D222" s="50"/>
      <c r="E222" s="42">
        <f t="shared" si="9"/>
        <v>58.68647836925701</v>
      </c>
      <c r="F222" s="49"/>
      <c r="G222" s="40">
        <v>24912</v>
      </c>
      <c r="H222" s="41">
        <v>38</v>
      </c>
      <c r="I222" s="85">
        <f t="shared" si="10"/>
        <v>6904.5989713075005</v>
      </c>
      <c r="J222" s="25">
        <f t="shared" si="11"/>
        <v>5093.9161508215875</v>
      </c>
    </row>
    <row r="223" spans="1:10" x14ac:dyDescent="0.2">
      <c r="A223" s="20"/>
      <c r="B223" s="21"/>
      <c r="C223" s="22">
        <v>244</v>
      </c>
      <c r="D223" s="50"/>
      <c r="E223" s="42">
        <f t="shared" si="9"/>
        <v>58.743824570491</v>
      </c>
      <c r="F223" s="49"/>
      <c r="G223" s="40">
        <v>24912</v>
      </c>
      <c r="H223" s="41">
        <v>38</v>
      </c>
      <c r="I223" s="85">
        <f t="shared" si="10"/>
        <v>6897.8957413206754</v>
      </c>
      <c r="J223" s="25">
        <f t="shared" si="11"/>
        <v>5088.9434282794318</v>
      </c>
    </row>
    <row r="224" spans="1:10" x14ac:dyDescent="0.2">
      <c r="A224" s="20"/>
      <c r="B224" s="21"/>
      <c r="C224" s="22">
        <v>245</v>
      </c>
      <c r="D224" s="50"/>
      <c r="E224" s="42">
        <f t="shared" si="9"/>
        <v>58.801003551233762</v>
      </c>
      <c r="F224" s="49"/>
      <c r="G224" s="40">
        <v>24912</v>
      </c>
      <c r="H224" s="41">
        <v>38</v>
      </c>
      <c r="I224" s="85">
        <f t="shared" si="10"/>
        <v>6891.2250754680317</v>
      </c>
      <c r="J224" s="25">
        <f t="shared" si="11"/>
        <v>5083.9948631068482</v>
      </c>
    </row>
    <row r="225" spans="1:10" x14ac:dyDescent="0.2">
      <c r="A225" s="20"/>
      <c r="B225" s="21"/>
      <c r="C225" s="22">
        <v>246</v>
      </c>
      <c r="D225" s="50"/>
      <c r="E225" s="42">
        <f t="shared" si="9"/>
        <v>58.858016673776007</v>
      </c>
      <c r="F225" s="49"/>
      <c r="G225" s="40">
        <v>24912</v>
      </c>
      <c r="H225" s="41">
        <v>38</v>
      </c>
      <c r="I225" s="85">
        <f t="shared" si="10"/>
        <v>6884.5866635214861</v>
      </c>
      <c r="J225" s="25">
        <f t="shared" si="11"/>
        <v>5079.0702251643061</v>
      </c>
    </row>
    <row r="226" spans="1:10" x14ac:dyDescent="0.2">
      <c r="A226" s="20"/>
      <c r="B226" s="21"/>
      <c r="C226" s="22">
        <v>247</v>
      </c>
      <c r="D226" s="50"/>
      <c r="E226" s="42">
        <f t="shared" si="9"/>
        <v>58.914865283828817</v>
      </c>
      <c r="F226" s="49"/>
      <c r="G226" s="40">
        <v>24912</v>
      </c>
      <c r="H226" s="41">
        <v>38</v>
      </c>
      <c r="I226" s="85">
        <f t="shared" si="10"/>
        <v>6877.9801995407543</v>
      </c>
      <c r="J226" s="25">
        <f t="shared" si="11"/>
        <v>5074.1692874931405</v>
      </c>
    </row>
    <row r="227" spans="1:10" x14ac:dyDescent="0.2">
      <c r="A227" s="20"/>
      <c r="B227" s="21"/>
      <c r="C227" s="22">
        <v>248</v>
      </c>
      <c r="D227" s="50"/>
      <c r="E227" s="42">
        <f t="shared" si="9"/>
        <v>58.971550710791462</v>
      </c>
      <c r="F227" s="49"/>
      <c r="G227" s="40">
        <v>24912</v>
      </c>
      <c r="H227" s="41">
        <v>38</v>
      </c>
      <c r="I227" s="85">
        <f t="shared" si="10"/>
        <v>6871.4053817963713</v>
      </c>
      <c r="J227" s="25">
        <f t="shared" si="11"/>
        <v>5069.2918262584353</v>
      </c>
    </row>
    <row r="228" spans="1:10" x14ac:dyDescent="0.2">
      <c r="A228" s="20"/>
      <c r="B228" s="21"/>
      <c r="C228" s="22">
        <v>249</v>
      </c>
      <c r="D228" s="50"/>
      <c r="E228" s="42">
        <f t="shared" si="9"/>
        <v>59.028074268014066</v>
      </c>
      <c r="F228" s="49"/>
      <c r="G228" s="40">
        <v>24912</v>
      </c>
      <c r="H228" s="41">
        <v>38</v>
      </c>
      <c r="I228" s="85">
        <f t="shared" si="10"/>
        <v>6864.861912694374</v>
      </c>
      <c r="J228" s="25">
        <f t="shared" si="11"/>
        <v>5064.4376206931556</v>
      </c>
    </row>
    <row r="229" spans="1:10" x14ac:dyDescent="0.2">
      <c r="A229" s="20"/>
      <c r="B229" s="21"/>
      <c r="C229" s="22">
        <v>250</v>
      </c>
      <c r="D229" s="50"/>
      <c r="E229" s="42">
        <f t="shared" si="9"/>
        <v>59.084437253054915</v>
      </c>
      <c r="F229" s="49"/>
      <c r="G229" s="40">
        <v>24912</v>
      </c>
      <c r="H229" s="41">
        <v>38</v>
      </c>
      <c r="I229" s="85">
        <f t="shared" si="10"/>
        <v>6858.3494987026297</v>
      </c>
      <c r="J229" s="25">
        <f t="shared" si="11"/>
        <v>5059.6064530434933</v>
      </c>
    </row>
    <row r="230" spans="1:10" x14ac:dyDescent="0.2">
      <c r="A230" s="20"/>
      <c r="B230" s="21"/>
      <c r="C230" s="22">
        <v>251</v>
      </c>
      <c r="D230" s="50"/>
      <c r="E230" s="42">
        <f t="shared" si="9"/>
        <v>59.140640947932553</v>
      </c>
      <c r="F230" s="49"/>
      <c r="G230" s="40">
        <v>24912</v>
      </c>
      <c r="H230" s="41">
        <v>38</v>
      </c>
      <c r="I230" s="85">
        <f t="shared" si="10"/>
        <v>6851.8678502788089</v>
      </c>
      <c r="J230" s="25">
        <f t="shared" si="11"/>
        <v>5054.7981085154361</v>
      </c>
    </row>
    <row r="231" spans="1:10" x14ac:dyDescent="0.2">
      <c r="A231" s="20"/>
      <c r="B231" s="21"/>
      <c r="C231" s="22">
        <v>252</v>
      </c>
      <c r="D231" s="50"/>
      <c r="E231" s="42">
        <f t="shared" si="9"/>
        <v>59.196686619372976</v>
      </c>
      <c r="F231" s="49"/>
      <c r="G231" s="40">
        <v>24912</v>
      </c>
      <c r="H231" s="41">
        <v>38</v>
      </c>
      <c r="I231" s="85">
        <f t="shared" si="10"/>
        <v>6845.4166817998921</v>
      </c>
      <c r="J231" s="25">
        <f t="shared" si="11"/>
        <v>5050.0123752224717</v>
      </c>
    </row>
    <row r="232" spans="1:10" x14ac:dyDescent="0.2">
      <c r="A232" s="20"/>
      <c r="B232" s="21"/>
      <c r="C232" s="22">
        <v>253</v>
      </c>
      <c r="D232" s="50"/>
      <c r="E232" s="42">
        <f t="shared" si="9"/>
        <v>59.252575519051916</v>
      </c>
      <c r="F232" s="49"/>
      <c r="G232" s="40">
        <v>24912</v>
      </c>
      <c r="H232" s="41">
        <v>38</v>
      </c>
      <c r="I232" s="85">
        <f t="shared" si="10"/>
        <v>6838.9957114932158</v>
      </c>
      <c r="J232" s="25">
        <f t="shared" si="11"/>
        <v>5045.2490441344326</v>
      </c>
    </row>
    <row r="233" spans="1:10" x14ac:dyDescent="0.2">
      <c r="A233" s="20"/>
      <c r="B233" s="21"/>
      <c r="C233" s="22">
        <v>254</v>
      </c>
      <c r="D233" s="50"/>
      <c r="E233" s="42">
        <f t="shared" si="9"/>
        <v>59.308308883832268</v>
      </c>
      <c r="F233" s="49"/>
      <c r="G233" s="40">
        <v>24912</v>
      </c>
      <c r="H233" s="41">
        <v>38</v>
      </c>
      <c r="I233" s="85">
        <f t="shared" si="10"/>
        <v>6832.6046613690141</v>
      </c>
      <c r="J233" s="25">
        <f t="shared" si="11"/>
        <v>5040.5079090274576</v>
      </c>
    </row>
    <row r="234" spans="1:10" x14ac:dyDescent="0.2">
      <c r="A234" s="20"/>
      <c r="B234" s="21"/>
      <c r="C234" s="22">
        <v>255</v>
      </c>
      <c r="D234" s="50"/>
      <c r="E234" s="42">
        <f t="shared" si="9"/>
        <v>59.363887935996964</v>
      </c>
      <c r="F234" s="49"/>
      <c r="G234" s="40">
        <v>24912</v>
      </c>
      <c r="H234" s="41">
        <v>38</v>
      </c>
      <c r="I234" s="85">
        <f t="shared" si="10"/>
        <v>6826.2432571543868</v>
      </c>
      <c r="J234" s="25">
        <f t="shared" si="11"/>
        <v>5035.7887664350046</v>
      </c>
    </row>
    <row r="235" spans="1:10" x14ac:dyDescent="0.2">
      <c r="A235" s="20"/>
      <c r="B235" s="21"/>
      <c r="C235" s="22">
        <v>256</v>
      </c>
      <c r="D235" s="50"/>
      <c r="E235" s="42">
        <f t="shared" si="9"/>
        <v>59.419313883477194</v>
      </c>
      <c r="F235" s="49"/>
      <c r="G235" s="40">
        <v>24912</v>
      </c>
      <c r="H235" s="41">
        <v>38</v>
      </c>
      <c r="I235" s="85">
        <f t="shared" si="10"/>
        <v>6819.9112282287106</v>
      </c>
      <c r="J235" s="25">
        <f t="shared" si="11"/>
        <v>5031.0914155999326</v>
      </c>
    </row>
    <row r="236" spans="1:10" x14ac:dyDescent="0.2">
      <c r="A236" s="20"/>
      <c r="B236" s="21"/>
      <c r="C236" s="22">
        <v>257</v>
      </c>
      <c r="D236" s="50"/>
      <c r="E236" s="42">
        <f t="shared" si="9"/>
        <v>59.474587920076196</v>
      </c>
      <c r="F236" s="49"/>
      <c r="G236" s="40">
        <v>24912</v>
      </c>
      <c r="H236" s="41">
        <v>38</v>
      </c>
      <c r="I236" s="85">
        <f t="shared" si="10"/>
        <v>6813.6083075604056</v>
      </c>
      <c r="J236" s="25">
        <f t="shared" si="11"/>
        <v>5026.4156584275997</v>
      </c>
    </row>
    <row r="237" spans="1:10" x14ac:dyDescent="0.2">
      <c r="A237" s="20"/>
      <c r="B237" s="21"/>
      <c r="C237" s="22">
        <v>258</v>
      </c>
      <c r="D237" s="50"/>
      <c r="E237" s="42">
        <f t="shared" si="9"/>
        <v>59.529711225688779</v>
      </c>
      <c r="F237" s="49"/>
      <c r="G237" s="40">
        <v>24912</v>
      </c>
      <c r="H237" s="41">
        <v>38</v>
      </c>
      <c r="I237" s="85">
        <f t="shared" si="10"/>
        <v>6807.3342316450562</v>
      </c>
      <c r="J237" s="25">
        <f t="shared" si="11"/>
        <v>5021.7612994399524</v>
      </c>
    </row>
    <row r="238" spans="1:10" x14ac:dyDescent="0.2">
      <c r="A238" s="20"/>
      <c r="B238" s="21"/>
      <c r="C238" s="22">
        <v>259</v>
      </c>
      <c r="D238" s="50"/>
      <c r="E238" s="42">
        <f t="shared" si="9"/>
        <v>59.584684966516548</v>
      </c>
      <c r="F238" s="49"/>
      <c r="G238" s="40">
        <v>24912</v>
      </c>
      <c r="H238" s="41">
        <v>38</v>
      </c>
      <c r="I238" s="85">
        <f t="shared" si="10"/>
        <v>6801.088740444824</v>
      </c>
      <c r="J238" s="25">
        <f t="shared" si="11"/>
        <v>5017.1281457305813</v>
      </c>
    </row>
    <row r="239" spans="1:10" x14ac:dyDescent="0.2">
      <c r="A239" s="20"/>
      <c r="B239" s="21"/>
      <c r="C239" s="22">
        <v>260</v>
      </c>
      <c r="D239" s="50"/>
      <c r="E239" s="42">
        <f t="shared" si="9"/>
        <v>59.63951029527886</v>
      </c>
      <c r="F239" s="49"/>
      <c r="G239" s="40">
        <v>24912</v>
      </c>
      <c r="H239" s="41">
        <v>38</v>
      </c>
      <c r="I239" s="85">
        <f t="shared" si="10"/>
        <v>6794.8715773291678</v>
      </c>
      <c r="J239" s="25">
        <f t="shared" si="11"/>
        <v>5012.5160069207468</v>
      </c>
    </row>
    <row r="240" spans="1:10" x14ac:dyDescent="0.2">
      <c r="A240" s="20"/>
      <c r="B240" s="21"/>
      <c r="C240" s="22">
        <v>261</v>
      </c>
      <c r="D240" s="50"/>
      <c r="E240" s="42">
        <f t="shared" si="9"/>
        <v>59.694188351420003</v>
      </c>
      <c r="F240" s="49"/>
      <c r="G240" s="40">
        <v>24912</v>
      </c>
      <c r="H240" s="41">
        <v>38</v>
      </c>
      <c r="I240" s="85">
        <f t="shared" si="10"/>
        <v>6788.6824890167736</v>
      </c>
      <c r="J240" s="25">
        <f t="shared" si="11"/>
        <v>5007.9246951163004</v>
      </c>
    </row>
    <row r="241" spans="1:10" x14ac:dyDescent="0.2">
      <c r="A241" s="20"/>
      <c r="B241" s="21"/>
      <c r="C241" s="22">
        <v>262</v>
      </c>
      <c r="D241" s="50"/>
      <c r="E241" s="42">
        <f t="shared" si="9"/>
        <v>59.748720261312116</v>
      </c>
      <c r="F241" s="49"/>
      <c r="G241" s="40">
        <v>24912</v>
      </c>
      <c r="H241" s="41">
        <v>38</v>
      </c>
      <c r="I241" s="85">
        <f t="shared" si="10"/>
        <v>6782.5212255187207</v>
      </c>
      <c r="J241" s="25">
        <f t="shared" si="11"/>
        <v>5003.354024865519</v>
      </c>
    </row>
    <row r="242" spans="1:10" x14ac:dyDescent="0.2">
      <c r="A242" s="20"/>
      <c r="B242" s="21"/>
      <c r="C242" s="22">
        <v>263</v>
      </c>
      <c r="D242" s="50"/>
      <c r="E242" s="42">
        <f t="shared" si="9"/>
        <v>59.803107138454521</v>
      </c>
      <c r="F242" s="49"/>
      <c r="G242" s="40">
        <v>24912</v>
      </c>
      <c r="H242" s="41">
        <v>38</v>
      </c>
      <c r="I242" s="85">
        <f t="shared" si="10"/>
        <v>6776.3875400828229</v>
      </c>
      <c r="J242" s="25">
        <f t="shared" si="11"/>
        <v>4998.80381311782</v>
      </c>
    </row>
    <row r="243" spans="1:10" x14ac:dyDescent="0.2">
      <c r="A243" s="20"/>
      <c r="B243" s="21"/>
      <c r="C243" s="22">
        <v>264</v>
      </c>
      <c r="D243" s="50"/>
      <c r="E243" s="42">
        <f t="shared" si="9"/>
        <v>59.857350083668997</v>
      </c>
      <c r="F243" s="49"/>
      <c r="G243" s="40">
        <v>24912</v>
      </c>
      <c r="H243" s="41">
        <v>38</v>
      </c>
      <c r="I243" s="85">
        <f t="shared" si="10"/>
        <v>6770.2811891391248</v>
      </c>
      <c r="J243" s="25">
        <f t="shared" si="11"/>
        <v>4994.2738791833262</v>
      </c>
    </row>
    <row r="244" spans="1:10" x14ac:dyDescent="0.2">
      <c r="A244" s="20"/>
      <c r="B244" s="21"/>
      <c r="C244" s="22">
        <v>265</v>
      </c>
      <c r="D244" s="50"/>
      <c r="E244" s="42">
        <f t="shared" si="9"/>
        <v>59.911450185291642</v>
      </c>
      <c r="F244" s="49"/>
      <c r="G244" s="40">
        <v>24912</v>
      </c>
      <c r="H244" s="41">
        <v>38</v>
      </c>
      <c r="I244" s="85">
        <f t="shared" si="10"/>
        <v>6764.2019322465248</v>
      </c>
      <c r="J244" s="25">
        <f t="shared" si="11"/>
        <v>4989.7640446932674</v>
      </c>
    </row>
    <row r="245" spans="1:10" x14ac:dyDescent="0.2">
      <c r="A245" s="20"/>
      <c r="B245" s="21"/>
      <c r="C245" s="22">
        <v>266</v>
      </c>
      <c r="D245" s="50"/>
      <c r="E245" s="42">
        <f t="shared" si="9"/>
        <v>59.965408519360849</v>
      </c>
      <c r="F245" s="49"/>
      <c r="G245" s="40">
        <v>24912</v>
      </c>
      <c r="H245" s="41">
        <v>38</v>
      </c>
      <c r="I245" s="85">
        <f t="shared" si="10"/>
        <v>6758.1495320404974</v>
      </c>
      <c r="J245" s="25">
        <f t="shared" si="11"/>
        <v>4985.2741335611991</v>
      </c>
    </row>
    <row r="246" spans="1:10" x14ac:dyDescent="0.2">
      <c r="A246" s="20"/>
      <c r="B246" s="21"/>
      <c r="C246" s="22">
        <v>267</v>
      </c>
      <c r="D246" s="50"/>
      <c r="E246" s="42">
        <f t="shared" si="9"/>
        <v>60.019226149801995</v>
      </c>
      <c r="F246" s="49"/>
      <c r="G246" s="40">
        <v>24912</v>
      </c>
      <c r="H246" s="41">
        <v>38</v>
      </c>
      <c r="I246" s="85">
        <f t="shared" si="10"/>
        <v>6752.1237541818828</v>
      </c>
      <c r="J246" s="25">
        <f t="shared" si="11"/>
        <v>4980.8039719450162</v>
      </c>
    </row>
    <row r="247" spans="1:10" x14ac:dyDescent="0.2">
      <c r="A247" s="20"/>
      <c r="B247" s="21"/>
      <c r="C247" s="22">
        <v>268</v>
      </c>
      <c r="D247" s="50"/>
      <c r="E247" s="42">
        <f t="shared" si="9"/>
        <v>60.072904128608492</v>
      </c>
      <c r="F247" s="49"/>
      <c r="G247" s="40">
        <v>24912</v>
      </c>
      <c r="H247" s="41">
        <v>38</v>
      </c>
      <c r="I247" s="85">
        <f t="shared" si="10"/>
        <v>6746.1243673067356</v>
      </c>
      <c r="J247" s="25">
        <f t="shared" si="11"/>
        <v>4976.3533882097445</v>
      </c>
    </row>
    <row r="248" spans="1:10" x14ac:dyDescent="0.2">
      <c r="A248" s="20"/>
      <c r="B248" s="21"/>
      <c r="C248" s="22">
        <v>269</v>
      </c>
      <c r="D248" s="50"/>
      <c r="E248" s="42">
        <f t="shared" si="9"/>
        <v>60.126443496019618</v>
      </c>
      <c r="F248" s="49"/>
      <c r="G248" s="40">
        <v>24912</v>
      </c>
      <c r="H248" s="41">
        <v>38</v>
      </c>
      <c r="I248" s="85">
        <f t="shared" si="10"/>
        <v>6740.151142977169</v>
      </c>
      <c r="J248" s="25">
        <f t="shared" si="11"/>
        <v>4971.9222128910742</v>
      </c>
    </row>
    <row r="249" spans="1:10" x14ac:dyDescent="0.2">
      <c r="A249" s="20"/>
      <c r="B249" s="21"/>
      <c r="C249" s="22">
        <v>270</v>
      </c>
      <c r="D249" s="50"/>
      <c r="E249" s="42">
        <f t="shared" si="9"/>
        <v>60.179845280694934</v>
      </c>
      <c r="F249" s="49"/>
      <c r="G249" s="40">
        <v>24912</v>
      </c>
      <c r="H249" s="41">
        <v>38</v>
      </c>
      <c r="I249" s="85">
        <f t="shared" si="10"/>
        <v>6734.20385563322</v>
      </c>
      <c r="J249" s="25">
        <f t="shared" si="11"/>
        <v>4967.5102786596581</v>
      </c>
    </row>
    <row r="250" spans="1:10" x14ac:dyDescent="0.2">
      <c r="A250" s="20"/>
      <c r="B250" s="21"/>
      <c r="C250" s="22">
        <v>271</v>
      </c>
      <c r="D250" s="50"/>
      <c r="E250" s="42">
        <f t="shared" si="9"/>
        <v>60.233110499885484</v>
      </c>
      <c r="F250" s="49"/>
      <c r="G250" s="40">
        <v>24912</v>
      </c>
      <c r="H250" s="41">
        <v>38</v>
      </c>
      <c r="I250" s="85">
        <f t="shared" si="10"/>
        <v>6728.2822825456815</v>
      </c>
      <c r="J250" s="25">
        <f t="shared" si="11"/>
        <v>4963.117420286113</v>
      </c>
    </row>
    <row r="251" spans="1:10" x14ac:dyDescent="0.2">
      <c r="A251" s="20"/>
      <c r="B251" s="21"/>
      <c r="C251" s="22">
        <v>272</v>
      </c>
      <c r="D251" s="50"/>
      <c r="E251" s="42">
        <f t="shared" si="9"/>
        <v>60.286240159601967</v>
      </c>
      <c r="F251" s="49"/>
      <c r="G251" s="40">
        <v>24912</v>
      </c>
      <c r="H251" s="41">
        <v>38</v>
      </c>
      <c r="I251" s="85">
        <f t="shared" si="10"/>
        <v>6722.3862037698636</v>
      </c>
      <c r="J251" s="25">
        <f t="shared" si="11"/>
        <v>4958.7434746067229</v>
      </c>
    </row>
    <row r="252" spans="1:10" x14ac:dyDescent="0.2">
      <c r="A252" s="20"/>
      <c r="B252" s="21"/>
      <c r="C252" s="22">
        <v>273</v>
      </c>
      <c r="D252" s="50"/>
      <c r="E252" s="42">
        <f t="shared" si="9"/>
        <v>60.339235254779652</v>
      </c>
      <c r="F252" s="49"/>
      <c r="G252" s="40">
        <v>24912</v>
      </c>
      <c r="H252" s="41">
        <v>38</v>
      </c>
      <c r="I252" s="85">
        <f t="shared" si="10"/>
        <v>6716.5154021003118</v>
      </c>
      <c r="J252" s="25">
        <f t="shared" si="11"/>
        <v>4954.3882804898449</v>
      </c>
    </row>
    <row r="253" spans="1:10" x14ac:dyDescent="0.2">
      <c r="A253" s="20"/>
      <c r="B253" s="21"/>
      <c r="C253" s="22">
        <v>274</v>
      </c>
      <c r="D253" s="50"/>
      <c r="E253" s="42">
        <f t="shared" si="9"/>
        <v>60.392096769440414</v>
      </c>
      <c r="F253" s="49"/>
      <c r="G253" s="40">
        <v>24912</v>
      </c>
      <c r="H253" s="41">
        <v>38</v>
      </c>
      <c r="I253" s="85">
        <f t="shared" si="10"/>
        <v>6710.6696630264059</v>
      </c>
      <c r="J253" s="25">
        <f t="shared" si="11"/>
        <v>4950.0516788029709</v>
      </c>
    </row>
    <row r="254" spans="1:10" x14ac:dyDescent="0.2">
      <c r="A254" s="20"/>
      <c r="B254" s="21"/>
      <c r="C254" s="22">
        <v>275</v>
      </c>
      <c r="D254" s="50"/>
      <c r="E254" s="42">
        <f t="shared" si="9"/>
        <v>60.444825676851728</v>
      </c>
      <c r="F254" s="49"/>
      <c r="G254" s="40">
        <v>24912</v>
      </c>
      <c r="H254" s="41">
        <v>38</v>
      </c>
      <c r="I254" s="85">
        <f t="shared" si="10"/>
        <v>6704.8487746888495</v>
      </c>
      <c r="J254" s="25">
        <f t="shared" si="11"/>
        <v>4945.7335123804514</v>
      </c>
    </row>
    <row r="255" spans="1:10" x14ac:dyDescent="0.2">
      <c r="A255" s="20"/>
      <c r="B255" s="21"/>
      <c r="C255" s="22">
        <v>276</v>
      </c>
      <c r="D255" s="50"/>
      <c r="E255" s="42">
        <f t="shared" si="9"/>
        <v>60.497422939682828</v>
      </c>
      <c r="F255" s="49"/>
      <c r="G255" s="40">
        <v>24912</v>
      </c>
      <c r="H255" s="41">
        <v>38</v>
      </c>
      <c r="I255" s="85">
        <f t="shared" si="10"/>
        <v>6699.0525278370278</v>
      </c>
      <c r="J255" s="25">
        <f t="shared" si="11"/>
        <v>4941.43362599186</v>
      </c>
    </row>
    <row r="256" spans="1:10" x14ac:dyDescent="0.2">
      <c r="A256" s="20"/>
      <c r="B256" s="21"/>
      <c r="C256" s="22">
        <v>277</v>
      </c>
      <c r="D256" s="50"/>
      <c r="E256" s="42">
        <f t="shared" si="9"/>
        <v>60.54988951015806</v>
      </c>
      <c r="F256" s="49"/>
      <c r="G256" s="40">
        <v>24912</v>
      </c>
      <c r="H256" s="41">
        <v>38</v>
      </c>
      <c r="I256" s="85">
        <f t="shared" si="10"/>
        <v>6693.2807157871903</v>
      </c>
      <c r="J256" s="25">
        <f t="shared" si="11"/>
        <v>4937.1518663109719</v>
      </c>
    </row>
    <row r="257" spans="1:10" x14ac:dyDescent="0.2">
      <c r="A257" s="20"/>
      <c r="B257" s="21"/>
      <c r="C257" s="22">
        <v>278</v>
      </c>
      <c r="D257" s="50"/>
      <c r="E257" s="42">
        <f t="shared" si="9"/>
        <v>60.602226330207358</v>
      </c>
      <c r="F257" s="49"/>
      <c r="G257" s="40">
        <v>24912</v>
      </c>
      <c r="H257" s="41">
        <v>38</v>
      </c>
      <c r="I257" s="85">
        <f t="shared" si="10"/>
        <v>6687.5331343814878</v>
      </c>
      <c r="J257" s="25">
        <f t="shared" si="11"/>
        <v>4932.8880818853759</v>
      </c>
    </row>
    <row r="258" spans="1:10" x14ac:dyDescent="0.2">
      <c r="A258" s="20"/>
      <c r="B258" s="21"/>
      <c r="C258" s="22">
        <v>279</v>
      </c>
      <c r="D258" s="50"/>
      <c r="E258" s="42">
        <f t="shared" si="9"/>
        <v>60.654434331614183</v>
      </c>
      <c r="F258" s="49"/>
      <c r="G258" s="40">
        <v>24912</v>
      </c>
      <c r="H258" s="41">
        <v>38</v>
      </c>
      <c r="I258" s="85">
        <f t="shared" si="10"/>
        <v>6681.8095819477703</v>
      </c>
      <c r="J258" s="25">
        <f t="shared" si="11"/>
        <v>4928.6421231066543</v>
      </c>
    </row>
    <row r="259" spans="1:10" x14ac:dyDescent="0.2">
      <c r="A259" s="20"/>
      <c r="B259" s="21"/>
      <c r="C259" s="22">
        <v>280</v>
      </c>
      <c r="D259" s="50"/>
      <c r="E259" s="42">
        <f t="shared" si="9"/>
        <v>60.706514436160688</v>
      </c>
      <c r="F259" s="49"/>
      <c r="G259" s="40">
        <v>24912</v>
      </c>
      <c r="H259" s="41">
        <v>38</v>
      </c>
      <c r="I259" s="85">
        <f t="shared" si="10"/>
        <v>6676.1098592602011</v>
      </c>
      <c r="J259" s="25">
        <f t="shared" si="11"/>
        <v>4924.4138421811576</v>
      </c>
    </row>
    <row r="260" spans="1:10" x14ac:dyDescent="0.2">
      <c r="A260" s="20"/>
      <c r="B260" s="21"/>
      <c r="C260" s="22">
        <v>281</v>
      </c>
      <c r="D260" s="50"/>
      <c r="E260" s="42">
        <f t="shared" si="9"/>
        <v>60.758467555770352</v>
      </c>
      <c r="F260" s="49"/>
      <c r="G260" s="40">
        <v>24912</v>
      </c>
      <c r="H260" s="41">
        <v>38</v>
      </c>
      <c r="I260" s="85">
        <f t="shared" si="10"/>
        <v>6670.4337695006361</v>
      </c>
      <c r="J260" s="25">
        <f t="shared" si="11"/>
        <v>4920.2030931013614</v>
      </c>
    </row>
    <row r="261" spans="1:10" x14ac:dyDescent="0.2">
      <c r="A261" s="20"/>
      <c r="B261" s="21"/>
      <c r="C261" s="22">
        <v>282</v>
      </c>
      <c r="D261" s="50"/>
      <c r="E261" s="42">
        <f t="shared" si="9"/>
        <v>60.810294592648084</v>
      </c>
      <c r="F261" s="49"/>
      <c r="G261" s="40">
        <v>24912</v>
      </c>
      <c r="H261" s="41">
        <v>38</v>
      </c>
      <c r="I261" s="85">
        <f t="shared" si="10"/>
        <v>6664.7811182207224</v>
      </c>
      <c r="J261" s="25">
        <f t="shared" si="11"/>
        <v>4916.0097316177453</v>
      </c>
    </row>
    <row r="262" spans="1:10" x14ac:dyDescent="0.2">
      <c r="A262" s="20"/>
      <c r="B262" s="21"/>
      <c r="C262" s="22">
        <v>283</v>
      </c>
      <c r="D262" s="50"/>
      <c r="E262" s="42">
        <f t="shared" si="9"/>
        <v>60.86199643941778</v>
      </c>
      <c r="F262" s="49"/>
      <c r="G262" s="40">
        <v>24912</v>
      </c>
      <c r="H262" s="41">
        <v>38</v>
      </c>
      <c r="I262" s="85">
        <f t="shared" si="10"/>
        <v>6659.1517133047737</v>
      </c>
      <c r="J262" s="25">
        <f t="shared" si="11"/>
        <v>4911.8336152112552</v>
      </c>
    </row>
    <row r="263" spans="1:10" x14ac:dyDescent="0.2">
      <c r="A263" s="20"/>
      <c r="B263" s="21"/>
      <c r="C263" s="22">
        <v>284</v>
      </c>
      <c r="D263" s="50"/>
      <c r="E263" s="42">
        <f t="shared" si="9"/>
        <v>60.913573979257563</v>
      </c>
      <c r="F263" s="49"/>
      <c r="G263" s="40">
        <v>24912</v>
      </c>
      <c r="H263" s="41">
        <v>38</v>
      </c>
      <c r="I263" s="85">
        <f t="shared" si="10"/>
        <v>6653.5453649333158</v>
      </c>
      <c r="J263" s="25">
        <f t="shared" si="11"/>
        <v>4907.674603066258</v>
      </c>
    </row>
    <row r="264" spans="1:10" x14ac:dyDescent="0.2">
      <c r="A264" s="20"/>
      <c r="B264" s="21"/>
      <c r="C264" s="22">
        <v>285</v>
      </c>
      <c r="D264" s="50"/>
      <c r="E264" s="42">
        <f t="shared" si="9"/>
        <v>60.965028086032589</v>
      </c>
      <c r="F264" s="49"/>
      <c r="G264" s="40">
        <v>24912</v>
      </c>
      <c r="H264" s="41">
        <v>38</v>
      </c>
      <c r="I264" s="85">
        <f t="shared" si="10"/>
        <v>6647.9618855473664</v>
      </c>
      <c r="J264" s="25">
        <f t="shared" si="11"/>
        <v>4903.5325560440397</v>
      </c>
    </row>
    <row r="265" spans="1:10" x14ac:dyDescent="0.2">
      <c r="A265" s="20"/>
      <c r="B265" s="21"/>
      <c r="C265" s="22">
        <v>286</v>
      </c>
      <c r="D265" s="50"/>
      <c r="E265" s="42">
        <f t="shared" si="9"/>
        <v>61.016359624425455</v>
      </c>
      <c r="F265" s="49"/>
      <c r="G265" s="40">
        <v>24912</v>
      </c>
      <c r="H265" s="41">
        <v>38</v>
      </c>
      <c r="I265" s="85">
        <f t="shared" si="10"/>
        <v>6642.401089813372</v>
      </c>
      <c r="J265" s="25">
        <f t="shared" si="11"/>
        <v>4899.4073366568036</v>
      </c>
    </row>
    <row r="266" spans="1:10" x14ac:dyDescent="0.2">
      <c r="A266" s="20"/>
      <c r="B266" s="21"/>
      <c r="C266" s="22">
        <v>287</v>
      </c>
      <c r="D266" s="50"/>
      <c r="E266" s="42">
        <f t="shared" ref="E266:E329" si="12">(5.6*LN(C266)+(C266)/108)/0.5625</f>
        <v>61.067569450064497</v>
      </c>
      <c r="F266" s="49"/>
      <c r="G266" s="40">
        <v>24912</v>
      </c>
      <c r="H266" s="41">
        <v>38</v>
      </c>
      <c r="I266" s="85">
        <f t="shared" ref="I266:I329" si="13">12*1.348*(1/E266*G266)+H266</f>
        <v>6636.8627945888293</v>
      </c>
      <c r="J266" s="25">
        <f t="shared" ref="J266:J329" si="14">12*(1/E266*G266)</f>
        <v>4895.2988090421577</v>
      </c>
    </row>
    <row r="267" spans="1:10" x14ac:dyDescent="0.2">
      <c r="A267" s="20"/>
      <c r="B267" s="21"/>
      <c r="C267" s="22">
        <v>288</v>
      </c>
      <c r="D267" s="50"/>
      <c r="E267" s="42">
        <f t="shared" si="12"/>
        <v>61.118658409649711</v>
      </c>
      <c r="F267" s="49"/>
      <c r="G267" s="40">
        <v>24912</v>
      </c>
      <c r="H267" s="41">
        <v>38</v>
      </c>
      <c r="I267" s="85">
        <f t="shared" si="13"/>
        <v>6631.3468188885527</v>
      </c>
      <c r="J267" s="25">
        <f t="shared" si="14"/>
        <v>4891.2068389380947</v>
      </c>
    </row>
    <row r="268" spans="1:10" x14ac:dyDescent="0.2">
      <c r="A268" s="20"/>
      <c r="B268" s="21"/>
      <c r="C268" s="22">
        <v>289</v>
      </c>
      <c r="D268" s="50"/>
      <c r="E268" s="42">
        <f t="shared" si="12"/>
        <v>61.16962734107652</v>
      </c>
      <c r="F268" s="49"/>
      <c r="G268" s="40">
        <v>24912</v>
      </c>
      <c r="H268" s="41">
        <v>38</v>
      </c>
      <c r="I268" s="85">
        <f t="shared" si="13"/>
        <v>6625.8529838515778</v>
      </c>
      <c r="J268" s="25">
        <f t="shared" si="14"/>
        <v>4887.13129365844</v>
      </c>
    </row>
    <row r="269" spans="1:10" x14ac:dyDescent="0.2">
      <c r="A269" s="20"/>
      <c r="B269" s="21"/>
      <c r="C269" s="22">
        <v>290</v>
      </c>
      <c r="D269" s="50"/>
      <c r="E269" s="42">
        <f t="shared" si="12"/>
        <v>61.220477073557504</v>
      </c>
      <c r="F269" s="49"/>
      <c r="G269" s="40">
        <v>24912</v>
      </c>
      <c r="H269" s="41">
        <v>38</v>
      </c>
      <c r="I269" s="85">
        <f t="shared" si="13"/>
        <v>6620.3811127086856</v>
      </c>
      <c r="J269" s="25">
        <f t="shared" si="14"/>
        <v>4883.0720420687576</v>
      </c>
    </row>
    <row r="270" spans="1:10" x14ac:dyDescent="0.2">
      <c r="A270" s="20"/>
      <c r="B270" s="21"/>
      <c r="C270" s="22">
        <v>291</v>
      </c>
      <c r="D270" s="50"/>
      <c r="E270" s="42">
        <f t="shared" si="12"/>
        <v>61.271208427741868</v>
      </c>
      <c r="F270" s="49"/>
      <c r="G270" s="40">
        <v>24912</v>
      </c>
      <c r="H270" s="41">
        <v>38</v>
      </c>
      <c r="I270" s="85">
        <f t="shared" si="13"/>
        <v>6614.9310307505484</v>
      </c>
      <c r="J270" s="25">
        <f t="shared" si="14"/>
        <v>4879.0289545627211</v>
      </c>
    </row>
    <row r="271" spans="1:10" x14ac:dyDescent="0.2">
      <c r="A271" s="20"/>
      <c r="B271" s="21"/>
      <c r="C271" s="22">
        <v>292</v>
      </c>
      <c r="D271" s="50"/>
      <c r="E271" s="42">
        <f t="shared" si="12"/>
        <v>61.321822215833031</v>
      </c>
      <c r="F271" s="49"/>
      <c r="G271" s="40">
        <v>24912</v>
      </c>
      <c r="H271" s="41">
        <v>38</v>
      </c>
      <c r="I271" s="85">
        <f t="shared" si="13"/>
        <v>6609.5025652964569</v>
      </c>
      <c r="J271" s="25">
        <f t="shared" si="14"/>
        <v>4875.001903038914</v>
      </c>
    </row>
    <row r="272" spans="1:10" x14ac:dyDescent="0.2">
      <c r="A272" s="20"/>
      <c r="B272" s="21"/>
      <c r="C272" s="22">
        <v>293</v>
      </c>
      <c r="D272" s="50"/>
      <c r="E272" s="42">
        <f t="shared" si="12"/>
        <v>61.372319241704076</v>
      </c>
      <c r="F272" s="49"/>
      <c r="G272" s="40">
        <v>24912</v>
      </c>
      <c r="H272" s="41">
        <v>38</v>
      </c>
      <c r="I272" s="85">
        <f t="shared" si="13"/>
        <v>6604.0955456636402</v>
      </c>
      <c r="J272" s="25">
        <f t="shared" si="14"/>
        <v>4870.9907608780704</v>
      </c>
    </row>
    <row r="273" spans="1:10" x14ac:dyDescent="0.2">
      <c r="A273" s="20"/>
      <c r="B273" s="21"/>
      <c r="C273" s="22">
        <v>294</v>
      </c>
      <c r="D273" s="50"/>
      <c r="E273" s="42">
        <f t="shared" si="12"/>
        <v>61.422700301011268</v>
      </c>
      <c r="F273" s="49"/>
      <c r="G273" s="40">
        <v>24912</v>
      </c>
      <c r="H273" s="41">
        <v>38</v>
      </c>
      <c r="I273" s="85">
        <f t="shared" si="13"/>
        <v>6598.7098031371543</v>
      </c>
      <c r="J273" s="25">
        <f t="shared" si="14"/>
        <v>4866.9954029207365</v>
      </c>
    </row>
    <row r="274" spans="1:10" x14ac:dyDescent="0.2">
      <c r="A274" s="20"/>
      <c r="B274" s="21"/>
      <c r="C274" s="22">
        <v>295</v>
      </c>
      <c r="D274" s="50"/>
      <c r="E274" s="42">
        <f t="shared" si="12"/>
        <v>61.472966181305729</v>
      </c>
      <c r="F274" s="49"/>
      <c r="G274" s="40">
        <v>24912</v>
      </c>
      <c r="H274" s="41">
        <v>38</v>
      </c>
      <c r="I274" s="85">
        <f t="shared" si="13"/>
        <v>6593.345170940318</v>
      </c>
      <c r="J274" s="25">
        <f t="shared" si="14"/>
        <v>4863.0157054453393</v>
      </c>
    </row>
    <row r="275" spans="1:10" x14ac:dyDescent="0.2">
      <c r="A275" s="20"/>
      <c r="B275" s="21"/>
      <c r="C275" s="22">
        <v>296</v>
      </c>
      <c r="D275" s="50"/>
      <c r="E275" s="42">
        <f t="shared" si="12"/>
        <v>61.523117662143072</v>
      </c>
      <c r="F275" s="49"/>
      <c r="G275" s="40">
        <v>24912</v>
      </c>
      <c r="H275" s="41">
        <v>38</v>
      </c>
      <c r="I275" s="85">
        <f t="shared" si="13"/>
        <v>6588.0014842057153</v>
      </c>
      <c r="J275" s="25">
        <f t="shared" si="14"/>
        <v>4859.051546146673</v>
      </c>
    </row>
    <row r="276" spans="1:10" x14ac:dyDescent="0.2">
      <c r="A276" s="20"/>
      <c r="B276" s="21"/>
      <c r="C276" s="22">
        <v>297</v>
      </c>
      <c r="D276" s="50"/>
      <c r="E276" s="42">
        <f t="shared" si="12"/>
        <v>61.573155515191324</v>
      </c>
      <c r="F276" s="49"/>
      <c r="G276" s="40">
        <v>24912</v>
      </c>
      <c r="H276" s="41">
        <v>38</v>
      </c>
      <c r="I276" s="85">
        <f t="shared" si="13"/>
        <v>6582.6785799467061</v>
      </c>
      <c r="J276" s="25">
        <f t="shared" si="14"/>
        <v>4855.1028041147665</v>
      </c>
    </row>
    <row r="277" spans="1:10" x14ac:dyDescent="0.2">
      <c r="A277" s="20"/>
      <c r="B277" s="21"/>
      <c r="C277" s="22">
        <v>298</v>
      </c>
      <c r="D277" s="50"/>
      <c r="E277" s="42">
        <f t="shared" si="12"/>
        <v>61.623080504336926</v>
      </c>
      <c r="F277" s="49"/>
      <c r="G277" s="40">
        <v>24912</v>
      </c>
      <c r="H277" s="41">
        <v>38</v>
      </c>
      <c r="I277" s="85">
        <f t="shared" si="13"/>
        <v>6577.3762970294738</v>
      </c>
      <c r="J277" s="25">
        <f t="shared" si="14"/>
        <v>4851.1693598141492</v>
      </c>
    </row>
    <row r="278" spans="1:10" x14ac:dyDescent="0.2">
      <c r="A278" s="20"/>
      <c r="B278" s="21"/>
      <c r="C278" s="22">
        <v>299</v>
      </c>
      <c r="D278" s="50"/>
      <c r="E278" s="42">
        <f t="shared" si="12"/>
        <v>61.672893385789088</v>
      </c>
      <c r="F278" s="49"/>
      <c r="G278" s="40">
        <v>24912</v>
      </c>
      <c r="H278" s="41">
        <v>38</v>
      </c>
      <c r="I278" s="85">
        <f t="shared" si="13"/>
        <v>6572.0944761455848</v>
      </c>
      <c r="J278" s="25">
        <f t="shared" si="14"/>
        <v>4847.2510950634896</v>
      </c>
    </row>
    <row r="279" spans="1:10" x14ac:dyDescent="0.2">
      <c r="A279" s="20"/>
      <c r="B279" s="21"/>
      <c r="C279" s="22">
        <v>300</v>
      </c>
      <c r="D279" s="50"/>
      <c r="E279" s="42">
        <f t="shared" si="12"/>
        <v>61.722594908182224</v>
      </c>
      <c r="F279" s="49"/>
      <c r="G279" s="40">
        <v>24912</v>
      </c>
      <c r="H279" s="41">
        <v>38</v>
      </c>
      <c r="I279" s="85">
        <f t="shared" si="13"/>
        <v>6566.8329597850352</v>
      </c>
      <c r="J279" s="25">
        <f t="shared" si="14"/>
        <v>4843.3478930156034</v>
      </c>
    </row>
    <row r="280" spans="1:10" x14ac:dyDescent="0.2">
      <c r="A280" s="20"/>
      <c r="B280" s="21"/>
      <c r="C280" s="22">
        <v>301</v>
      </c>
      <c r="D280" s="50"/>
      <c r="E280" s="42">
        <f t="shared" si="12"/>
        <v>61.772185812676867</v>
      </c>
      <c r="F280" s="49"/>
      <c r="G280" s="40">
        <v>24912</v>
      </c>
      <c r="H280" s="41">
        <v>38</v>
      </c>
      <c r="I280" s="85">
        <f t="shared" si="13"/>
        <v>6561.5915922097956</v>
      </c>
      <c r="J280" s="25">
        <f t="shared" si="14"/>
        <v>4839.4596381378296</v>
      </c>
    </row>
    <row r="281" spans="1:10" x14ac:dyDescent="0.2">
      <c r="A281" s="20"/>
      <c r="B281" s="21"/>
      <c r="C281" s="22">
        <v>302</v>
      </c>
      <c r="D281" s="50"/>
      <c r="E281" s="42">
        <f t="shared" si="12"/>
        <v>61.821666833058785</v>
      </c>
      <c r="F281" s="49"/>
      <c r="G281" s="40">
        <v>24912</v>
      </c>
      <c r="H281" s="41">
        <v>38</v>
      </c>
      <c r="I281" s="85">
        <f t="shared" si="13"/>
        <v>6556.3702194278367</v>
      </c>
      <c r="J281" s="25">
        <f t="shared" si="14"/>
        <v>4835.5862161927571</v>
      </c>
    </row>
    <row r="282" spans="1:10" x14ac:dyDescent="0.2">
      <c r="A282" s="20"/>
      <c r="B282" s="21"/>
      <c r="C282" s="22">
        <v>303</v>
      </c>
      <c r="D282" s="50"/>
      <c r="E282" s="42">
        <f t="shared" si="12"/>
        <v>61.871038695836482</v>
      </c>
      <c r="F282" s="49"/>
      <c r="G282" s="40">
        <v>24912</v>
      </c>
      <c r="H282" s="41">
        <v>38</v>
      </c>
      <c r="I282" s="85">
        <f t="shared" si="13"/>
        <v>6551.1686891676154</v>
      </c>
      <c r="J282" s="25">
        <f t="shared" si="14"/>
        <v>4831.7275142192984</v>
      </c>
    </row>
    <row r="283" spans="1:10" x14ac:dyDescent="0.2">
      <c r="A283" s="20"/>
      <c r="B283" s="21"/>
      <c r="C283" s="22">
        <v>304</v>
      </c>
      <c r="D283" s="50"/>
      <c r="E283" s="42">
        <f t="shared" si="12"/>
        <v>61.920302120337169</v>
      </c>
      <c r="F283" s="49"/>
      <c r="G283" s="40">
        <v>24912</v>
      </c>
      <c r="H283" s="41">
        <v>38</v>
      </c>
      <c r="I283" s="85">
        <f t="shared" si="13"/>
        <v>6545.9868508530099</v>
      </c>
      <c r="J283" s="25">
        <f t="shared" si="14"/>
        <v>4827.883420514102</v>
      </c>
    </row>
    <row r="284" spans="1:10" x14ac:dyDescent="0.2">
      <c r="A284" s="20"/>
      <c r="B284" s="21"/>
      <c r="C284" s="22">
        <v>305</v>
      </c>
      <c r="D284" s="50"/>
      <c r="E284" s="42">
        <f t="shared" si="12"/>
        <v>61.969457818801033</v>
      </c>
      <c r="F284" s="49"/>
      <c r="G284" s="40">
        <v>24912</v>
      </c>
      <c r="H284" s="41">
        <v>38</v>
      </c>
      <c r="I284" s="85">
        <f t="shared" si="13"/>
        <v>6540.8245555787362</v>
      </c>
      <c r="J284" s="25">
        <f t="shared" si="14"/>
        <v>4824.0538246133056</v>
      </c>
    </row>
    <row r="285" spans="1:10" x14ac:dyDescent="0.2">
      <c r="A285" s="20"/>
      <c r="B285" s="21"/>
      <c r="C285" s="22">
        <v>306</v>
      </c>
      <c r="D285" s="50"/>
      <c r="E285" s="42">
        <f t="shared" si="12"/>
        <v>62.018506496474075</v>
      </c>
      <c r="F285" s="49"/>
      <c r="G285" s="40">
        <v>24912</v>
      </c>
      <c r="H285" s="41">
        <v>38</v>
      </c>
      <c r="I285" s="85">
        <f t="shared" si="13"/>
        <v>6535.6816560861625</v>
      </c>
      <c r="J285" s="25">
        <f t="shared" si="14"/>
        <v>4820.238617274601</v>
      </c>
    </row>
    <row r="286" spans="1:10" x14ac:dyDescent="0.2">
      <c r="A286" s="20"/>
      <c r="B286" s="21"/>
      <c r="C286" s="22">
        <v>307</v>
      </c>
      <c r="D286" s="50"/>
      <c r="E286" s="42">
        <f t="shared" si="12"/>
        <v>62.067448851699368</v>
      </c>
      <c r="F286" s="49"/>
      <c r="G286" s="40">
        <v>24912</v>
      </c>
      <c r="H286" s="41">
        <v>38</v>
      </c>
      <c r="I286" s="85">
        <f t="shared" si="13"/>
        <v>6530.5580067395804</v>
      </c>
      <c r="J286" s="25">
        <f t="shared" si="14"/>
        <v>4816.4376904596284</v>
      </c>
    </row>
    <row r="287" spans="1:10" x14ac:dyDescent="0.2">
      <c r="A287" s="20"/>
      <c r="B287" s="21"/>
      <c r="C287" s="22">
        <v>308</v>
      </c>
      <c r="D287" s="50"/>
      <c r="E287" s="42">
        <f t="shared" si="12"/>
        <v>62.116285576006881</v>
      </c>
      <c r="F287" s="49"/>
      <c r="G287" s="40">
        <v>24912</v>
      </c>
      <c r="H287" s="41">
        <v>38</v>
      </c>
      <c r="I287" s="85">
        <f t="shared" si="13"/>
        <v>6525.4534635028831</v>
      </c>
      <c r="J287" s="25">
        <f t="shared" si="14"/>
        <v>4812.6509373166782</v>
      </c>
    </row>
    <row r="288" spans="1:10" x14ac:dyDescent="0.2">
      <c r="A288" s="20"/>
      <c r="B288" s="21"/>
      <c r="C288" s="22">
        <v>309</v>
      </c>
      <c r="D288" s="50"/>
      <c r="E288" s="42">
        <f t="shared" si="12"/>
        <v>62.165017354201758</v>
      </c>
      <c r="F288" s="49"/>
      <c r="G288" s="40">
        <v>24912</v>
      </c>
      <c r="H288" s="41">
        <v>38</v>
      </c>
      <c r="I288" s="85">
        <f t="shared" si="13"/>
        <v>6520.3678839166723</v>
      </c>
      <c r="J288" s="25">
        <f t="shared" si="14"/>
        <v>4808.8782521637022</v>
      </c>
    </row>
    <row r="289" spans="1:10" x14ac:dyDescent="0.2">
      <c r="A289" s="20"/>
      <c r="B289" s="21"/>
      <c r="C289" s="22">
        <v>310</v>
      </c>
      <c r="D289" s="50"/>
      <c r="E289" s="42">
        <f t="shared" si="12"/>
        <v>62.213644864451275</v>
      </c>
      <c r="F289" s="49"/>
      <c r="G289" s="40">
        <v>24912</v>
      </c>
      <c r="H289" s="41">
        <v>38</v>
      </c>
      <c r="I289" s="85">
        <f t="shared" si="13"/>
        <v>6515.3011270757397</v>
      </c>
      <c r="J289" s="25">
        <f t="shared" si="14"/>
        <v>4805.1195304716166</v>
      </c>
    </row>
    <row r="290" spans="1:10" x14ac:dyDescent="0.2">
      <c r="A290" s="20"/>
      <c r="B290" s="21"/>
      <c r="C290" s="22">
        <v>311</v>
      </c>
      <c r="D290" s="50"/>
      <c r="E290" s="42">
        <f t="shared" si="12"/>
        <v>62.262168778370373</v>
      </c>
      <c r="F290" s="49"/>
      <c r="G290" s="40">
        <v>24912</v>
      </c>
      <c r="H290" s="41">
        <v>38</v>
      </c>
      <c r="I290" s="85">
        <f t="shared" si="13"/>
        <v>6510.2530536069671</v>
      </c>
      <c r="J290" s="25">
        <f t="shared" si="14"/>
        <v>4801.3746688478986</v>
      </c>
    </row>
    <row r="291" spans="1:10" x14ac:dyDescent="0.2">
      <c r="A291" s="20"/>
      <c r="B291" s="21"/>
      <c r="C291" s="22">
        <v>312</v>
      </c>
      <c r="D291" s="50"/>
      <c r="E291" s="42">
        <f t="shared" si="12"/>
        <v>62.310589761105753</v>
      </c>
      <c r="F291" s="49"/>
      <c r="G291" s="40">
        <v>24912</v>
      </c>
      <c r="H291" s="41">
        <v>38</v>
      </c>
      <c r="I291" s="85">
        <f t="shared" si="13"/>
        <v>6505.223525647606</v>
      </c>
      <c r="J291" s="25">
        <f t="shared" si="14"/>
        <v>4797.6435650204785</v>
      </c>
    </row>
    <row r="292" spans="1:10" x14ac:dyDescent="0.2">
      <c r="A292" s="20"/>
      <c r="B292" s="21"/>
      <c r="C292" s="22">
        <v>313</v>
      </c>
      <c r="D292" s="50"/>
      <c r="E292" s="42">
        <f t="shared" si="12"/>
        <v>62.358908471418673</v>
      </c>
      <c r="F292" s="49"/>
      <c r="G292" s="40">
        <v>24912</v>
      </c>
      <c r="H292" s="41">
        <v>38</v>
      </c>
      <c r="I292" s="85">
        <f t="shared" si="13"/>
        <v>6500.2124068239364</v>
      </c>
      <c r="J292" s="25">
        <f t="shared" si="14"/>
        <v>4793.9261178219112</v>
      </c>
    </row>
    <row r="293" spans="1:10" x14ac:dyDescent="0.2">
      <c r="A293" s="20"/>
      <c r="B293" s="21"/>
      <c r="C293" s="22">
        <v>314</v>
      </c>
      <c r="D293" s="50"/>
      <c r="E293" s="42">
        <f t="shared" si="12"/>
        <v>62.407125561766435</v>
      </c>
      <c r="F293" s="49"/>
      <c r="G293" s="40">
        <v>24912</v>
      </c>
      <c r="H293" s="41">
        <v>38</v>
      </c>
      <c r="I293" s="85">
        <f t="shared" si="13"/>
        <v>6495.2195622302879</v>
      </c>
      <c r="J293" s="25">
        <f t="shared" si="14"/>
        <v>4790.2222271738028</v>
      </c>
    </row>
    <row r="294" spans="1:10" x14ac:dyDescent="0.2">
      <c r="A294" s="20"/>
      <c r="B294" s="21"/>
      <c r="C294" s="22">
        <v>315</v>
      </c>
      <c r="D294" s="50"/>
      <c r="E294" s="42">
        <f t="shared" si="12"/>
        <v>62.455241678382585</v>
      </c>
      <c r="F294" s="49"/>
      <c r="G294" s="40">
        <v>24912</v>
      </c>
      <c r="H294" s="41">
        <v>38</v>
      </c>
      <c r="I294" s="85">
        <f t="shared" si="13"/>
        <v>6490.2448584084314</v>
      </c>
      <c r="J294" s="25">
        <f t="shared" si="14"/>
        <v>4786.5317940715358</v>
      </c>
    </row>
    <row r="295" spans="1:10" x14ac:dyDescent="0.2">
      <c r="A295" s="20"/>
      <c r="B295" s="21"/>
      <c r="C295" s="22">
        <v>316</v>
      </c>
      <c r="D295" s="50"/>
      <c r="E295" s="42">
        <f t="shared" si="12"/>
        <v>62.503257461355787</v>
      </c>
      <c r="F295" s="49"/>
      <c r="G295" s="40">
        <v>24912</v>
      </c>
      <c r="H295" s="41">
        <v>38</v>
      </c>
      <c r="I295" s="85">
        <f t="shared" si="13"/>
        <v>6485.2881633273346</v>
      </c>
      <c r="J295" s="25">
        <f t="shared" si="14"/>
        <v>4782.8547205692385</v>
      </c>
    </row>
    <row r="296" spans="1:10" x14ac:dyDescent="0.2">
      <c r="A296" s="20"/>
      <c r="B296" s="21"/>
      <c r="C296" s="22">
        <v>317</v>
      </c>
      <c r="D296" s="50"/>
      <c r="E296" s="42">
        <f t="shared" si="12"/>
        <v>62.551173544707467</v>
      </c>
      <c r="F296" s="49"/>
      <c r="G296" s="40">
        <v>24912</v>
      </c>
      <c r="H296" s="41">
        <v>38</v>
      </c>
      <c r="I296" s="85">
        <f t="shared" si="13"/>
        <v>6480.3493463632458</v>
      </c>
      <c r="J296" s="25">
        <f t="shared" si="14"/>
        <v>4779.1909097650187</v>
      </c>
    </row>
    <row r="297" spans="1:10" x14ac:dyDescent="0.2">
      <c r="A297" s="20"/>
      <c r="B297" s="21"/>
      <c r="C297" s="22">
        <v>318</v>
      </c>
      <c r="D297" s="50"/>
      <c r="E297" s="42">
        <f t="shared" si="12"/>
        <v>62.59899055646833</v>
      </c>
      <c r="F297" s="49"/>
      <c r="G297" s="40">
        <v>24912</v>
      </c>
      <c r="H297" s="41">
        <v>38</v>
      </c>
      <c r="I297" s="85">
        <f t="shared" si="13"/>
        <v>6475.4282782801301</v>
      </c>
      <c r="J297" s="25">
        <f t="shared" si="14"/>
        <v>4775.5402657864461</v>
      </c>
    </row>
    <row r="298" spans="1:10" x14ac:dyDescent="0.2">
      <c r="A298" s="20"/>
      <c r="B298" s="21"/>
      <c r="C298" s="22">
        <v>319</v>
      </c>
      <c r="D298" s="50"/>
      <c r="E298" s="42">
        <f t="shared" si="12"/>
        <v>62.646709118753471</v>
      </c>
      <c r="F298" s="49"/>
      <c r="G298" s="40">
        <v>24912</v>
      </c>
      <c r="H298" s="41">
        <v>38</v>
      </c>
      <c r="I298" s="85">
        <f t="shared" si="13"/>
        <v>6470.5248312104541</v>
      </c>
      <c r="J298" s="25">
        <f t="shared" si="14"/>
        <v>4771.902693776301</v>
      </c>
    </row>
    <row r="299" spans="1:10" x14ac:dyDescent="0.2">
      <c r="A299" s="20"/>
      <c r="B299" s="21"/>
      <c r="C299" s="22">
        <v>320</v>
      </c>
      <c r="D299" s="50"/>
      <c r="E299" s="42">
        <f t="shared" si="12"/>
        <v>62.694329847836599</v>
      </c>
      <c r="F299" s="49"/>
      <c r="G299" s="40">
        <v>24912</v>
      </c>
      <c r="H299" s="41">
        <v>38</v>
      </c>
      <c r="I299" s="85">
        <f t="shared" si="13"/>
        <v>6465.6388786362568</v>
      </c>
      <c r="J299" s="25">
        <f t="shared" si="14"/>
        <v>4768.2780998785283</v>
      </c>
    </row>
    <row r="300" spans="1:10" x14ac:dyDescent="0.2">
      <c r="A300" s="20"/>
      <c r="B300" s="21"/>
      <c r="C300" s="22">
        <v>321</v>
      </c>
      <c r="D300" s="50"/>
      <c r="E300" s="42">
        <f t="shared" si="12"/>
        <v>62.741853354222776</v>
      </c>
      <c r="F300" s="49"/>
      <c r="G300" s="40">
        <v>24912</v>
      </c>
      <c r="H300" s="41">
        <v>38</v>
      </c>
      <c r="I300" s="85">
        <f t="shared" si="13"/>
        <v>6460.7702953705966</v>
      </c>
      <c r="J300" s="25">
        <f t="shared" si="14"/>
        <v>4764.6663912244776</v>
      </c>
    </row>
    <row r="301" spans="1:10" x14ac:dyDescent="0.2">
      <c r="A301" s="20"/>
      <c r="B301" s="21"/>
      <c r="C301" s="22">
        <v>322</v>
      </c>
      <c r="D301" s="50"/>
      <c r="E301" s="42">
        <f t="shared" si="12"/>
        <v>62.789280242720302</v>
      </c>
      <c r="F301" s="49"/>
      <c r="G301" s="40">
        <v>24912</v>
      </c>
      <c r="H301" s="41">
        <v>38</v>
      </c>
      <c r="I301" s="85">
        <f t="shared" si="13"/>
        <v>6455.9189575392611</v>
      </c>
      <c r="J301" s="25">
        <f t="shared" si="14"/>
        <v>4761.0674759193325</v>
      </c>
    </row>
    <row r="302" spans="1:10" x14ac:dyDescent="0.2">
      <c r="A302" s="20"/>
      <c r="B302" s="21"/>
      <c r="C302" s="22">
        <v>323</v>
      </c>
      <c r="D302" s="50"/>
      <c r="E302" s="42">
        <f t="shared" si="12"/>
        <v>62.836611112511314</v>
      </c>
      <c r="F302" s="49"/>
      <c r="G302" s="40">
        <v>24912</v>
      </c>
      <c r="H302" s="41">
        <v>38</v>
      </c>
      <c r="I302" s="85">
        <f t="shared" si="13"/>
        <v>6451.0847425628253</v>
      </c>
      <c r="J302" s="25">
        <f t="shared" si="14"/>
        <v>4757.4812630288015</v>
      </c>
    </row>
    <row r="303" spans="1:10" x14ac:dyDescent="0.2">
      <c r="A303" s="20"/>
      <c r="B303" s="21"/>
      <c r="C303" s="22">
        <v>324</v>
      </c>
      <c r="D303" s="50"/>
      <c r="E303" s="42">
        <f t="shared" si="12"/>
        <v>62.883846557221403</v>
      </c>
      <c r="F303" s="49"/>
      <c r="G303" s="40">
        <v>24912</v>
      </c>
      <c r="H303" s="41">
        <v>38</v>
      </c>
      <c r="I303" s="85">
        <f t="shared" si="13"/>
        <v>6446.2675291389814</v>
      </c>
      <c r="J303" s="25">
        <f t="shared" si="14"/>
        <v>4753.9076625660091</v>
      </c>
    </row>
    <row r="304" spans="1:10" x14ac:dyDescent="0.2">
      <c r="A304" s="20"/>
      <c r="B304" s="21"/>
      <c r="C304" s="22">
        <v>325</v>
      </c>
      <c r="D304" s="50"/>
      <c r="E304" s="42">
        <f t="shared" si="12"/>
        <v>62.930987164988068</v>
      </c>
      <c r="F304" s="49"/>
      <c r="G304" s="40">
        <v>24912</v>
      </c>
      <c r="H304" s="41">
        <v>38</v>
      </c>
      <c r="I304" s="85">
        <f t="shared" si="13"/>
        <v>6441.4671972251826</v>
      </c>
      <c r="J304" s="25">
        <f t="shared" si="14"/>
        <v>4750.3465854786209</v>
      </c>
    </row>
    <row r="305" spans="1:10" x14ac:dyDescent="0.2">
      <c r="A305" s="20"/>
      <c r="B305" s="21"/>
      <c r="C305" s="22">
        <v>326</v>
      </c>
      <c r="D305" s="50"/>
      <c r="E305" s="42">
        <f t="shared" si="12"/>
        <v>62.978033518528136</v>
      </c>
      <c r="F305" s="49"/>
      <c r="G305" s="40">
        <v>24912</v>
      </c>
      <c r="H305" s="41">
        <v>38</v>
      </c>
      <c r="I305" s="85">
        <f t="shared" si="13"/>
        <v>6436.6836280215766</v>
      </c>
      <c r="J305" s="25">
        <f t="shared" si="14"/>
        <v>4746.7979436361838</v>
      </c>
    </row>
    <row r="306" spans="1:10" x14ac:dyDescent="0.2">
      <c r="A306" s="20"/>
      <c r="B306" s="21"/>
      <c r="C306" s="22">
        <v>327</v>
      </c>
      <c r="D306" s="50"/>
      <c r="E306" s="42">
        <f t="shared" si="12"/>
        <v>63.024986195204256</v>
      </c>
      <c r="F306" s="49"/>
      <c r="G306" s="40">
        <v>24912</v>
      </c>
      <c r="H306" s="41">
        <v>38</v>
      </c>
      <c r="I306" s="85">
        <f t="shared" si="13"/>
        <v>6431.9167039542108</v>
      </c>
      <c r="J306" s="25">
        <f t="shared" si="14"/>
        <v>4743.2616498176631</v>
      </c>
    </row>
    <row r="307" spans="1:10" x14ac:dyDescent="0.2">
      <c r="A307" s="20"/>
      <c r="B307" s="21"/>
      <c r="C307" s="22">
        <v>328</v>
      </c>
      <c r="D307" s="50"/>
      <c r="E307" s="42">
        <f t="shared" si="12"/>
        <v>63.071845767090203</v>
      </c>
      <c r="F307" s="49"/>
      <c r="G307" s="40">
        <v>24912</v>
      </c>
      <c r="H307" s="41">
        <v>38</v>
      </c>
      <c r="I307" s="85">
        <f t="shared" si="13"/>
        <v>6427.1663086585331</v>
      </c>
      <c r="J307" s="25">
        <f t="shared" si="14"/>
        <v>4739.7376176992075</v>
      </c>
    </row>
    <row r="308" spans="1:10" x14ac:dyDescent="0.2">
      <c r="A308" s="20"/>
      <c r="B308" s="21"/>
      <c r="C308" s="22">
        <v>329</v>
      </c>
      <c r="D308" s="50"/>
      <c r="E308" s="42">
        <f t="shared" si="12"/>
        <v>63.118612801035333</v>
      </c>
      <c r="F308" s="49"/>
      <c r="G308" s="40">
        <v>24912</v>
      </c>
      <c r="H308" s="41">
        <v>38</v>
      </c>
      <c r="I308" s="85">
        <f t="shared" si="13"/>
        <v>6422.4323269631495</v>
      </c>
      <c r="J308" s="25">
        <f t="shared" si="14"/>
        <v>4736.2257618420981</v>
      </c>
    </row>
    <row r="309" spans="1:10" x14ac:dyDescent="0.2">
      <c r="A309" s="20"/>
      <c r="B309" s="21"/>
      <c r="C309" s="22">
        <v>330</v>
      </c>
      <c r="D309" s="50"/>
      <c r="E309" s="42">
        <f t="shared" si="12"/>
        <v>63.165287858727993</v>
      </c>
      <c r="F309" s="49"/>
      <c r="G309" s="40">
        <v>24912</v>
      </c>
      <c r="H309" s="41">
        <v>38</v>
      </c>
      <c r="I309" s="85">
        <f t="shared" si="13"/>
        <v>6417.7146448738604</v>
      </c>
      <c r="J309" s="25">
        <f t="shared" si="14"/>
        <v>4732.7259976809046</v>
      </c>
    </row>
    <row r="310" spans="1:10" x14ac:dyDescent="0.2">
      <c r="A310" s="20"/>
      <c r="B310" s="21"/>
      <c r="C310" s="22">
        <v>331</v>
      </c>
      <c r="D310" s="50"/>
      <c r="E310" s="42">
        <f t="shared" si="12"/>
        <v>63.211871496757986</v>
      </c>
      <c r="F310" s="49"/>
      <c r="G310" s="40">
        <v>24912</v>
      </c>
      <c r="H310" s="41">
        <v>38</v>
      </c>
      <c r="I310" s="85">
        <f t="shared" si="13"/>
        <v>6413.0131495579581</v>
      </c>
      <c r="J310" s="25">
        <f t="shared" si="14"/>
        <v>4729.2382415118382</v>
      </c>
    </row>
    <row r="311" spans="1:10" x14ac:dyDescent="0.2">
      <c r="A311" s="20"/>
      <c r="B311" s="21"/>
      <c r="C311" s="22">
        <v>332</v>
      </c>
      <c r="D311" s="50"/>
      <c r="E311" s="42">
        <f t="shared" si="12"/>
        <v>63.258364266678058</v>
      </c>
      <c r="F311" s="49"/>
      <c r="G311" s="40">
        <v>24912</v>
      </c>
      <c r="H311" s="41">
        <v>38</v>
      </c>
      <c r="I311" s="85">
        <f t="shared" si="13"/>
        <v>6408.3277293287802</v>
      </c>
      <c r="J311" s="25">
        <f t="shared" si="14"/>
        <v>4725.7624104812903</v>
      </c>
    </row>
    <row r="312" spans="1:10" x14ac:dyDescent="0.2">
      <c r="A312" s="20"/>
      <c r="B312" s="21"/>
      <c r="C312" s="22">
        <v>333</v>
      </c>
      <c r="D312" s="50"/>
      <c r="E312" s="42">
        <f t="shared" si="12"/>
        <v>63.304766715064567</v>
      </c>
      <c r="F312" s="49"/>
      <c r="G312" s="40">
        <v>24912</v>
      </c>
      <c r="H312" s="41">
        <v>38</v>
      </c>
      <c r="I312" s="85">
        <f t="shared" si="13"/>
        <v>6403.6582736305099</v>
      </c>
      <c r="J312" s="25">
        <f t="shared" si="14"/>
        <v>4722.2984225745622</v>
      </c>
    </row>
    <row r="313" spans="1:10" x14ac:dyDescent="0.2">
      <c r="A313" s="20"/>
      <c r="B313" s="21"/>
      <c r="C313" s="22">
        <v>334</v>
      </c>
      <c r="D313" s="50"/>
      <c r="E313" s="42">
        <f t="shared" si="12"/>
        <v>63.351079383577094</v>
      </c>
      <c r="F313" s="49"/>
      <c r="G313" s="40">
        <v>24912</v>
      </c>
      <c r="H313" s="41">
        <v>38</v>
      </c>
      <c r="I313" s="85">
        <f t="shared" si="13"/>
        <v>6399.0046730232389</v>
      </c>
      <c r="J313" s="25">
        <f t="shared" si="14"/>
        <v>4718.8461966047762</v>
      </c>
    </row>
    <row r="314" spans="1:10" x14ac:dyDescent="0.2">
      <c r="A314" s="20"/>
      <c r="B314" s="21"/>
      <c r="C314" s="22">
        <v>335</v>
      </c>
      <c r="D314" s="50"/>
      <c r="E314" s="42">
        <f t="shared" si="12"/>
        <v>63.397302809017283</v>
      </c>
      <c r="F314" s="49"/>
      <c r="G314" s="40">
        <v>24912</v>
      </c>
      <c r="H314" s="41">
        <v>38</v>
      </c>
      <c r="I314" s="85">
        <f t="shared" si="13"/>
        <v>6394.3668191682591</v>
      </c>
      <c r="J314" s="25">
        <f t="shared" si="14"/>
        <v>4715.4056522019719</v>
      </c>
    </row>
    <row r="315" spans="1:10" x14ac:dyDescent="0.2">
      <c r="A315" s="20"/>
      <c r="B315" s="21"/>
      <c r="C315" s="22">
        <v>336</v>
      </c>
      <c r="D315" s="50"/>
      <c r="E315" s="42">
        <f t="shared" si="12"/>
        <v>63.44343752338677</v>
      </c>
      <c r="F315" s="49"/>
      <c r="G315" s="40">
        <v>24912</v>
      </c>
      <c r="H315" s="41">
        <v>38</v>
      </c>
      <c r="I315" s="85">
        <f t="shared" si="13"/>
        <v>6389.7446048135907</v>
      </c>
      <c r="J315" s="25">
        <f t="shared" si="14"/>
        <v>4711.9767098023667</v>
      </c>
    </row>
    <row r="316" spans="1:10" x14ac:dyDescent="0.2">
      <c r="A316" s="20"/>
      <c r="B316" s="21"/>
      <c r="C316" s="22">
        <v>337</v>
      </c>
      <c r="D316" s="50"/>
      <c r="E316" s="42">
        <f t="shared" si="12"/>
        <v>63.489484053944174</v>
      </c>
      <c r="F316" s="49"/>
      <c r="G316" s="40">
        <v>24912</v>
      </c>
      <c r="H316" s="41">
        <v>38</v>
      </c>
      <c r="I316" s="85">
        <f t="shared" si="13"/>
        <v>6385.1379237797701</v>
      </c>
      <c r="J316" s="25">
        <f t="shared" si="14"/>
        <v>4708.5592906378106</v>
      </c>
    </row>
    <row r="317" spans="1:10" x14ac:dyDescent="0.2">
      <c r="A317" s="20"/>
      <c r="B317" s="21"/>
      <c r="C317" s="22">
        <v>338</v>
      </c>
      <c r="D317" s="50"/>
      <c r="E317" s="42">
        <f t="shared" si="12"/>
        <v>63.5354429232614</v>
      </c>
      <c r="F317" s="49"/>
      <c r="G317" s="40">
        <v>24912</v>
      </c>
      <c r="H317" s="41">
        <v>38</v>
      </c>
      <c r="I317" s="85">
        <f t="shared" si="13"/>
        <v>6380.5466709458242</v>
      </c>
      <c r="J317" s="25">
        <f t="shared" si="14"/>
        <v>4705.1533167253883</v>
      </c>
    </row>
    <row r="318" spans="1:10" x14ac:dyDescent="0.2">
      <c r="A318" s="20"/>
      <c r="B318" s="21"/>
      <c r="C318" s="22">
        <v>339</v>
      </c>
      <c r="D318" s="50"/>
      <c r="E318" s="42">
        <f t="shared" si="12"/>
        <v>63.581314649278937</v>
      </c>
      <c r="F318" s="49"/>
      <c r="G318" s="40">
        <v>24912</v>
      </c>
      <c r="H318" s="41">
        <v>38</v>
      </c>
      <c r="I318" s="85">
        <f t="shared" si="13"/>
        <v>6375.9707422355123</v>
      </c>
      <c r="J318" s="25">
        <f t="shared" si="14"/>
        <v>4701.7587108572043</v>
      </c>
    </row>
    <row r="319" spans="1:10" x14ac:dyDescent="0.2">
      <c r="A319" s="20"/>
      <c r="B319" s="21"/>
      <c r="C319" s="22">
        <v>340</v>
      </c>
      <c r="D319" s="50"/>
      <c r="E319" s="42">
        <f t="shared" si="12"/>
        <v>63.627099745360546</v>
      </c>
      <c r="F319" s="49"/>
      <c r="G319" s="40">
        <v>24912</v>
      </c>
      <c r="H319" s="41">
        <v>38</v>
      </c>
      <c r="I319" s="85">
        <f t="shared" si="13"/>
        <v>6371.4100346037467</v>
      </c>
      <c r="J319" s="25">
        <f t="shared" si="14"/>
        <v>4698.3753965903161</v>
      </c>
    </row>
    <row r="320" spans="1:10" x14ac:dyDescent="0.2">
      <c r="A320" s="20"/>
      <c r="B320" s="21"/>
      <c r="C320" s="22">
        <v>341</v>
      </c>
      <c r="D320" s="50"/>
      <c r="E320" s="42">
        <f t="shared" si="12"/>
        <v>63.67279872034684</v>
      </c>
      <c r="F320" s="49"/>
      <c r="G320" s="40">
        <v>24912</v>
      </c>
      <c r="H320" s="41">
        <v>38</v>
      </c>
      <c r="I320" s="85">
        <f t="shared" si="13"/>
        <v>6366.8644460232854</v>
      </c>
      <c r="J320" s="25">
        <f t="shared" si="14"/>
        <v>4695.0032982368584</v>
      </c>
    </row>
    <row r="321" spans="1:10" x14ac:dyDescent="0.2">
      <c r="A321" s="20"/>
      <c r="B321" s="21"/>
      <c r="C321" s="22">
        <v>342</v>
      </c>
      <c r="D321" s="50"/>
      <c r="E321" s="42">
        <f t="shared" si="12"/>
        <v>63.718412078608445</v>
      </c>
      <c r="F321" s="49"/>
      <c r="G321" s="40">
        <v>24912</v>
      </c>
      <c r="H321" s="41">
        <v>38</v>
      </c>
      <c r="I321" s="85">
        <f t="shared" si="13"/>
        <v>6362.3338754715669</v>
      </c>
      <c r="J321" s="25">
        <f t="shared" si="14"/>
        <v>4691.6423408542778</v>
      </c>
    </row>
    <row r="322" spans="1:10" x14ac:dyDescent="0.2">
      <c r="A322" s="20"/>
      <c r="B322" s="21"/>
      <c r="C322" s="22">
        <v>343</v>
      </c>
      <c r="D322" s="50"/>
      <c r="E322" s="42">
        <f t="shared" si="12"/>
        <v>63.763940320098101</v>
      </c>
      <c r="F322" s="49"/>
      <c r="G322" s="40">
        <v>24912</v>
      </c>
      <c r="H322" s="41">
        <v>38</v>
      </c>
      <c r="I322" s="85">
        <f t="shared" si="13"/>
        <v>6357.8182229178155</v>
      </c>
      <c r="J322" s="25">
        <f t="shared" si="14"/>
        <v>4688.2924502357673</v>
      </c>
    </row>
    <row r="323" spans="1:10" x14ac:dyDescent="0.2">
      <c r="A323" s="20"/>
      <c r="B323" s="21"/>
      <c r="C323" s="22">
        <v>344</v>
      </c>
      <c r="D323" s="50"/>
      <c r="E323" s="42">
        <f t="shared" si="12"/>
        <v>63.809383940402149</v>
      </c>
      <c r="F323" s="49"/>
      <c r="G323" s="40">
        <v>24912</v>
      </c>
      <c r="H323" s="41">
        <v>38</v>
      </c>
      <c r="I323" s="85">
        <f t="shared" si="13"/>
        <v>6353.3173893103158</v>
      </c>
      <c r="J323" s="25">
        <f t="shared" si="14"/>
        <v>4684.9535529008272</v>
      </c>
    </row>
    <row r="324" spans="1:10" x14ac:dyDescent="0.2">
      <c r="A324" s="20"/>
      <c r="B324" s="21"/>
      <c r="C324" s="22">
        <v>345</v>
      </c>
      <c r="D324" s="50"/>
      <c r="E324" s="42">
        <f t="shared" si="12"/>
        <v>63.854743430791217</v>
      </c>
      <c r="F324" s="49"/>
      <c r="G324" s="40">
        <v>24912</v>
      </c>
      <c r="H324" s="41">
        <v>38</v>
      </c>
      <c r="I324" s="85">
        <f t="shared" si="13"/>
        <v>6348.8312765638939</v>
      </c>
      <c r="J324" s="25">
        <f t="shared" si="14"/>
        <v>4681.625576085974</v>
      </c>
    </row>
    <row r="325" spans="1:10" x14ac:dyDescent="0.2">
      <c r="A325" s="20"/>
      <c r="B325" s="21"/>
      <c r="C325" s="22">
        <v>346</v>
      </c>
      <c r="D325" s="50"/>
      <c r="E325" s="42">
        <f t="shared" si="12"/>
        <v>63.90001927827015</v>
      </c>
      <c r="F325" s="49"/>
      <c r="G325" s="40">
        <v>24912</v>
      </c>
      <c r="H325" s="41">
        <v>38</v>
      </c>
      <c r="I325" s="85">
        <f t="shared" si="13"/>
        <v>6344.3597875476116</v>
      </c>
      <c r="J325" s="25">
        <f t="shared" si="14"/>
        <v>4678.3084477356169</v>
      </c>
    </row>
    <row r="326" spans="1:10" x14ac:dyDescent="0.2">
      <c r="A326" s="20"/>
      <c r="B326" s="21"/>
      <c r="C326" s="22">
        <v>347</v>
      </c>
      <c r="D326" s="50"/>
      <c r="E326" s="42">
        <f t="shared" si="12"/>
        <v>63.945211965627323</v>
      </c>
      <c r="F326" s="49"/>
      <c r="G326" s="40">
        <v>24912</v>
      </c>
      <c r="H326" s="41">
        <v>38</v>
      </c>
      <c r="I326" s="85">
        <f t="shared" si="13"/>
        <v>6339.9028260726272</v>
      </c>
      <c r="J326" s="25">
        <f t="shared" si="14"/>
        <v>4675.0020964930463</v>
      </c>
    </row>
    <row r="327" spans="1:10" x14ac:dyDescent="0.2">
      <c r="A327" s="20"/>
      <c r="B327" s="21"/>
      <c r="C327" s="22">
        <v>348</v>
      </c>
      <c r="D327" s="50"/>
      <c r="E327" s="42">
        <f t="shared" si="12"/>
        <v>63.990321971483162</v>
      </c>
      <c r="F327" s="49"/>
      <c r="G327" s="40">
        <v>24912</v>
      </c>
      <c r="H327" s="41">
        <v>38</v>
      </c>
      <c r="I327" s="85">
        <f t="shared" si="13"/>
        <v>6335.4602968802647</v>
      </c>
      <c r="J327" s="25">
        <f t="shared" si="14"/>
        <v>4671.7064516915907</v>
      </c>
    </row>
    <row r="328" spans="1:10" x14ac:dyDescent="0.2">
      <c r="A328" s="20"/>
      <c r="B328" s="21"/>
      <c r="C328" s="22">
        <v>349</v>
      </c>
      <c r="D328" s="50"/>
      <c r="E328" s="42">
        <f t="shared" si="12"/>
        <v>64.035349770337902</v>
      </c>
      <c r="F328" s="49"/>
      <c r="G328" s="40">
        <v>24912</v>
      </c>
      <c r="H328" s="41">
        <v>38</v>
      </c>
      <c r="I328" s="85">
        <f t="shared" si="13"/>
        <v>6331.0321056302655</v>
      </c>
      <c r="J328" s="25">
        <f t="shared" si="14"/>
        <v>4668.4214433458937</v>
      </c>
    </row>
    <row r="329" spans="1:10" x14ac:dyDescent="0.2">
      <c r="A329" s="20"/>
      <c r="B329" s="21"/>
      <c r="C329" s="22">
        <v>350</v>
      </c>
      <c r="D329" s="50"/>
      <c r="E329" s="42">
        <f t="shared" si="12"/>
        <v>64.080295832618859</v>
      </c>
      <c r="F329" s="49"/>
      <c r="G329" s="40">
        <v>24912</v>
      </c>
      <c r="H329" s="41">
        <v>38</v>
      </c>
      <c r="I329" s="85">
        <f t="shared" si="13"/>
        <v>6326.6181588892186</v>
      </c>
      <c r="J329" s="25">
        <f t="shared" si="14"/>
        <v>4665.147002143337</v>
      </c>
    </row>
    <row r="330" spans="1:10" x14ac:dyDescent="0.2">
      <c r="A330" s="20"/>
      <c r="B330" s="21"/>
      <c r="C330" s="22">
        <v>351</v>
      </c>
      <c r="D330" s="50"/>
      <c r="E330" s="42">
        <f t="shared" ref="E330:E393" si="15">(5.6*LN(C330)+(C330)/108)/0.5625</f>
        <v>64.125160624726831</v>
      </c>
      <c r="F330" s="49"/>
      <c r="G330" s="40">
        <v>24912</v>
      </c>
      <c r="H330" s="41">
        <v>38</v>
      </c>
      <c r="I330" s="85">
        <f t="shared" ref="I330:I393" si="16">12*1.348*(1/E330*G330)+H330</f>
        <v>6322.2183641191732</v>
      </c>
      <c r="J330" s="25">
        <f t="shared" ref="J330:J393" si="17">12*(1/E330*G330)</f>
        <v>4661.8830594355877</v>
      </c>
    </row>
    <row r="331" spans="1:10" x14ac:dyDescent="0.2">
      <c r="A331" s="20"/>
      <c r="B331" s="21"/>
      <c r="C331" s="22">
        <v>352</v>
      </c>
      <c r="D331" s="50"/>
      <c r="E331" s="42">
        <f t="shared" si="15"/>
        <v>64.169944609081952</v>
      </c>
      <c r="F331" s="49"/>
      <c r="G331" s="40">
        <v>24912</v>
      </c>
      <c r="H331" s="41">
        <v>38</v>
      </c>
      <c r="I331" s="85">
        <f t="shared" si="16"/>
        <v>6317.8326296664263</v>
      </c>
      <c r="J331" s="25">
        <f t="shared" si="17"/>
        <v>4658.6295472302863</v>
      </c>
    </row>
    <row r="332" spans="1:10" x14ac:dyDescent="0.2">
      <c r="A332" s="20"/>
      <c r="B332" s="21"/>
      <c r="C332" s="22">
        <v>353</v>
      </c>
      <c r="D332" s="50"/>
      <c r="E332" s="42">
        <f t="shared" si="15"/>
        <v>64.214648244168842</v>
      </c>
      <c r="F332" s="49"/>
      <c r="G332" s="40">
        <v>24912</v>
      </c>
      <c r="H332" s="41">
        <v>38</v>
      </c>
      <c r="I332" s="85">
        <f t="shared" si="16"/>
        <v>6313.4608647504856</v>
      </c>
      <c r="J332" s="25">
        <f t="shared" si="17"/>
        <v>4655.3863981828526</v>
      </c>
    </row>
    <row r="333" spans="1:10" x14ac:dyDescent="0.2">
      <c r="A333" s="20"/>
      <c r="B333" s="21"/>
      <c r="C333" s="22">
        <v>354</v>
      </c>
      <c r="D333" s="50"/>
      <c r="E333" s="42">
        <f t="shared" si="15"/>
        <v>64.259271984581176</v>
      </c>
      <c r="F333" s="49"/>
      <c r="G333" s="40">
        <v>24912</v>
      </c>
      <c r="H333" s="41">
        <v>38</v>
      </c>
      <c r="I333" s="85">
        <f t="shared" si="16"/>
        <v>6309.1029794531923</v>
      </c>
      <c r="J333" s="25">
        <f t="shared" si="17"/>
        <v>4652.1535455884214</v>
      </c>
    </row>
    <row r="334" spans="1:10" x14ac:dyDescent="0.2">
      <c r="A334" s="20"/>
      <c r="B334" s="21"/>
      <c r="C334" s="22">
        <v>355</v>
      </c>
      <c r="D334" s="50"/>
      <c r="E334" s="42">
        <f t="shared" si="15"/>
        <v>64.303816281065536</v>
      </c>
      <c r="F334" s="49"/>
      <c r="G334" s="40">
        <v>24912</v>
      </c>
      <c r="H334" s="41">
        <v>38</v>
      </c>
      <c r="I334" s="85">
        <f t="shared" si="16"/>
        <v>6304.758884708026</v>
      </c>
      <c r="J334" s="25">
        <f t="shared" si="17"/>
        <v>4648.9309233739059</v>
      </c>
    </row>
    <row r="335" spans="1:10" x14ac:dyDescent="0.2">
      <c r="A335" s="20"/>
      <c r="B335" s="21"/>
      <c r="C335" s="22">
        <v>356</v>
      </c>
      <c r="D335" s="50"/>
      <c r="E335" s="42">
        <f t="shared" si="15"/>
        <v>64.348281580564745</v>
      </c>
      <c r="F335" s="49"/>
      <c r="G335" s="40">
        <v>24912</v>
      </c>
      <c r="H335" s="41">
        <v>38</v>
      </c>
      <c r="I335" s="85">
        <f t="shared" si="16"/>
        <v>6300.4284922895586</v>
      </c>
      <c r="J335" s="25">
        <f t="shared" si="17"/>
        <v>4645.7184660901767</v>
      </c>
    </row>
    <row r="336" spans="1:10" x14ac:dyDescent="0.2">
      <c r="A336" s="20"/>
      <c r="B336" s="21"/>
      <c r="C336" s="22">
        <v>357</v>
      </c>
      <c r="D336" s="50"/>
      <c r="E336" s="42">
        <f t="shared" si="15"/>
        <v>64.392668326260505</v>
      </c>
      <c r="F336" s="49"/>
      <c r="G336" s="40">
        <v>24912</v>
      </c>
      <c r="H336" s="41">
        <v>38</v>
      </c>
      <c r="I336" s="85">
        <f t="shared" si="16"/>
        <v>6296.1117148030789</v>
      </c>
      <c r="J336" s="25">
        <f t="shared" si="17"/>
        <v>4642.5161089043604</v>
      </c>
    </row>
    <row r="337" spans="1:10" x14ac:dyDescent="0.2">
      <c r="A337" s="20"/>
      <c r="B337" s="21"/>
      <c r="C337" s="22">
        <v>358</v>
      </c>
      <c r="D337" s="50"/>
      <c r="E337" s="42">
        <f t="shared" si="15"/>
        <v>64.436976957615528</v>
      </c>
      <c r="F337" s="49"/>
      <c r="G337" s="40">
        <v>24912</v>
      </c>
      <c r="H337" s="41">
        <v>38</v>
      </c>
      <c r="I337" s="85">
        <f t="shared" si="16"/>
        <v>6291.8084656743658</v>
      </c>
      <c r="J337" s="25">
        <f t="shared" si="17"/>
        <v>4639.3237875922587</v>
      </c>
    </row>
    <row r="338" spans="1:10" x14ac:dyDescent="0.2">
      <c r="A338" s="20"/>
      <c r="B338" s="21"/>
      <c r="C338" s="22">
        <v>359</v>
      </c>
      <c r="D338" s="50"/>
      <c r="E338" s="42">
        <f t="shared" si="15"/>
        <v>64.481207910414994</v>
      </c>
      <c r="F338" s="49"/>
      <c r="G338" s="40">
        <v>24912</v>
      </c>
      <c r="H338" s="41">
        <v>38</v>
      </c>
      <c r="I338" s="85">
        <f t="shared" si="16"/>
        <v>6287.5186591396241</v>
      </c>
      <c r="J338" s="25">
        <f t="shared" si="17"/>
        <v>4636.1414385308781</v>
      </c>
    </row>
    <row r="339" spans="1:10" x14ac:dyDescent="0.2">
      <c r="A339" s="20"/>
      <c r="B339" s="21"/>
      <c r="C339" s="22">
        <v>360</v>
      </c>
      <c r="D339" s="50"/>
      <c r="E339" s="42">
        <f t="shared" si="15"/>
        <v>64.525361616807487</v>
      </c>
      <c r="F339" s="49"/>
      <c r="G339" s="40">
        <v>24912</v>
      </c>
      <c r="H339" s="41">
        <v>38</v>
      </c>
      <c r="I339" s="85">
        <f t="shared" si="16"/>
        <v>6283.2422102355677</v>
      </c>
      <c r="J339" s="25">
        <f t="shared" si="17"/>
        <v>4632.9689986910735</v>
      </c>
    </row>
    <row r="340" spans="1:10" x14ac:dyDescent="0.2">
      <c r="A340" s="20"/>
      <c r="B340" s="21"/>
      <c r="C340" s="22">
        <v>361</v>
      </c>
      <c r="D340" s="50"/>
      <c r="E340" s="42">
        <f t="shared" si="15"/>
        <v>64.569438505345289</v>
      </c>
      <c r="F340" s="49"/>
      <c r="G340" s="40">
        <v>24912</v>
      </c>
      <c r="H340" s="41">
        <v>38</v>
      </c>
      <c r="I340" s="85">
        <f t="shared" si="16"/>
        <v>6278.9790347896587</v>
      </c>
      <c r="J340" s="25">
        <f t="shared" si="17"/>
        <v>4629.8064056303101</v>
      </c>
    </row>
    <row r="341" spans="1:10" x14ac:dyDescent="0.2">
      <c r="A341" s="20"/>
      <c r="B341" s="21"/>
      <c r="C341" s="22">
        <v>362</v>
      </c>
      <c r="D341" s="50"/>
      <c r="E341" s="42">
        <f t="shared" si="15"/>
        <v>64.613439001024304</v>
      </c>
      <c r="F341" s="49"/>
      <c r="G341" s="40">
        <v>24912</v>
      </c>
      <c r="H341" s="41">
        <v>38</v>
      </c>
      <c r="I341" s="85">
        <f t="shared" si="16"/>
        <v>6274.7290494104755</v>
      </c>
      <c r="J341" s="25">
        <f t="shared" si="17"/>
        <v>4626.653597485516</v>
      </c>
    </row>
    <row r="342" spans="1:10" x14ac:dyDescent="0.2">
      <c r="A342" s="20"/>
      <c r="B342" s="21"/>
      <c r="C342" s="22">
        <v>363</v>
      </c>
      <c r="D342" s="50"/>
      <c r="E342" s="42">
        <f t="shared" si="15"/>
        <v>64.657363525323163</v>
      </c>
      <c r="F342" s="49"/>
      <c r="G342" s="40">
        <v>24912</v>
      </c>
      <c r="H342" s="41">
        <v>38</v>
      </c>
      <c r="I342" s="85">
        <f t="shared" si="16"/>
        <v>6270.4921714782513</v>
      </c>
      <c r="J342" s="25">
        <f t="shared" si="17"/>
        <v>4623.5105129660606</v>
      </c>
    </row>
    <row r="343" spans="1:10" x14ac:dyDescent="0.2">
      <c r="A343" s="20"/>
      <c r="B343" s="21"/>
      <c r="C343" s="22">
        <v>364</v>
      </c>
      <c r="D343" s="50"/>
      <c r="E343" s="42">
        <f t="shared" si="15"/>
        <v>64.701212496241979</v>
      </c>
      <c r="F343" s="49"/>
      <c r="G343" s="40">
        <v>24912</v>
      </c>
      <c r="H343" s="41">
        <v>38</v>
      </c>
      <c r="I343" s="85">
        <f t="shared" si="16"/>
        <v>6266.2683191355345</v>
      </c>
      <c r="J343" s="25">
        <f t="shared" si="17"/>
        <v>4620.3770913468352</v>
      </c>
    </row>
    <row r="344" spans="1:10" x14ac:dyDescent="0.2">
      <c r="A344" s="20"/>
      <c r="B344" s="21"/>
      <c r="C344" s="22">
        <v>365</v>
      </c>
      <c r="D344" s="50"/>
      <c r="E344" s="42">
        <f t="shared" si="15"/>
        <v>64.744986328340573</v>
      </c>
      <c r="F344" s="49"/>
      <c r="G344" s="40">
        <v>24912</v>
      </c>
      <c r="H344" s="41">
        <v>38</v>
      </c>
      <c r="I344" s="85">
        <f t="shared" si="16"/>
        <v>6262.0574112779859</v>
      </c>
      <c r="J344" s="25">
        <f t="shared" si="17"/>
        <v>4617.2532724614139</v>
      </c>
    </row>
    <row r="345" spans="1:10" x14ac:dyDescent="0.2">
      <c r="A345" s="20"/>
      <c r="B345" s="21"/>
      <c r="C345" s="22">
        <v>366</v>
      </c>
      <c r="D345" s="50"/>
      <c r="E345" s="42">
        <f t="shared" si="15"/>
        <v>64.788685432776049</v>
      </c>
      <c r="F345" s="49"/>
      <c r="G345" s="40">
        <v>24912</v>
      </c>
      <c r="H345" s="41">
        <v>38</v>
      </c>
      <c r="I345" s="85">
        <f t="shared" si="16"/>
        <v>6257.859367545334</v>
      </c>
      <c r="J345" s="25">
        <f t="shared" si="17"/>
        <v>4614.1389966953511</v>
      </c>
    </row>
    <row r="346" spans="1:10" x14ac:dyDescent="0.2">
      <c r="A346" s="20"/>
      <c r="B346" s="21"/>
      <c r="C346" s="22">
        <v>367</v>
      </c>
      <c r="D346" s="50"/>
      <c r="E346" s="42">
        <f t="shared" si="15"/>
        <v>64.83231021733998</v>
      </c>
      <c r="F346" s="49"/>
      <c r="G346" s="40">
        <v>24912</v>
      </c>
      <c r="H346" s="41">
        <v>38</v>
      </c>
      <c r="I346" s="85">
        <f t="shared" si="16"/>
        <v>6253.674108312438</v>
      </c>
      <c r="J346" s="25">
        <f t="shared" si="17"/>
        <v>4611.0342049795527</v>
      </c>
    </row>
    <row r="347" spans="1:10" x14ac:dyDescent="0.2">
      <c r="A347" s="20"/>
      <c r="B347" s="21"/>
      <c r="C347" s="22">
        <v>368</v>
      </c>
      <c r="D347" s="50"/>
      <c r="E347" s="42">
        <f t="shared" si="15"/>
        <v>64.875861086494965</v>
      </c>
      <c r="F347" s="49"/>
      <c r="G347" s="40">
        <v>24912</v>
      </c>
      <c r="H347" s="41">
        <v>38</v>
      </c>
      <c r="I347" s="85">
        <f t="shared" si="16"/>
        <v>6249.5015546805062</v>
      </c>
      <c r="J347" s="25">
        <f t="shared" si="17"/>
        <v>4607.938838783758</v>
      </c>
    </row>
    <row r="348" spans="1:10" x14ac:dyDescent="0.2">
      <c r="A348" s="20"/>
      <c r="B348" s="21"/>
      <c r="C348" s="22">
        <v>369</v>
      </c>
      <c r="D348" s="50"/>
      <c r="E348" s="42">
        <f t="shared" si="15"/>
        <v>64.919338441410872</v>
      </c>
      <c r="F348" s="49"/>
      <c r="G348" s="40">
        <v>24912</v>
      </c>
      <c r="H348" s="41">
        <v>38</v>
      </c>
      <c r="I348" s="85">
        <f t="shared" si="16"/>
        <v>6245.3416284684226</v>
      </c>
      <c r="J348" s="25">
        <f t="shared" si="17"/>
        <v>4604.8528401101048</v>
      </c>
    </row>
    <row r="349" spans="1:10" x14ac:dyDescent="0.2">
      <c r="A349" s="20"/>
      <c r="B349" s="21"/>
      <c r="C349" s="22">
        <v>370</v>
      </c>
      <c r="D349" s="50"/>
      <c r="E349" s="42">
        <f t="shared" si="15"/>
        <v>64.962742680000417</v>
      </c>
      <c r="F349" s="49"/>
      <c r="G349" s="40">
        <v>24912</v>
      </c>
      <c r="H349" s="41">
        <v>38</v>
      </c>
      <c r="I349" s="85">
        <f t="shared" si="16"/>
        <v>6241.1942522042154</v>
      </c>
      <c r="J349" s="25">
        <f t="shared" si="17"/>
        <v>4601.7761514868062</v>
      </c>
    </row>
    <row r="350" spans="1:10" x14ac:dyDescent="0.2">
      <c r="A350" s="20"/>
      <c r="B350" s="21"/>
      <c r="C350" s="22">
        <v>371</v>
      </c>
      <c r="D350" s="50"/>
      <c r="E350" s="42">
        <f t="shared" si="15"/>
        <v>65.00607419695433</v>
      </c>
      <c r="F350" s="49"/>
      <c r="G350" s="40">
        <v>24912</v>
      </c>
      <c r="H350" s="41">
        <v>38</v>
      </c>
      <c r="I350" s="85">
        <f t="shared" si="16"/>
        <v>6237.0593491166446</v>
      </c>
      <c r="J350" s="25">
        <f t="shared" si="17"/>
        <v>4598.7087159619023</v>
      </c>
    </row>
    <row r="351" spans="1:10" x14ac:dyDescent="0.2">
      <c r="A351" s="20"/>
      <c r="B351" s="21"/>
      <c r="C351" s="22">
        <v>372</v>
      </c>
      <c r="D351" s="50"/>
      <c r="E351" s="42">
        <f t="shared" si="15"/>
        <v>65.049333383776101</v>
      </c>
      <c r="F351" s="49"/>
      <c r="G351" s="40">
        <v>24912</v>
      </c>
      <c r="H351" s="41">
        <v>38</v>
      </c>
      <c r="I351" s="85">
        <f t="shared" si="16"/>
        <v>6232.936843126914</v>
      </c>
      <c r="J351" s="25">
        <f t="shared" si="17"/>
        <v>4595.6504770971169</v>
      </c>
    </row>
    <row r="352" spans="1:10" x14ac:dyDescent="0.2">
      <c r="A352" s="20"/>
      <c r="B352" s="21"/>
      <c r="C352" s="22">
        <v>373</v>
      </c>
      <c r="D352" s="50"/>
      <c r="E352" s="42">
        <f t="shared" si="15"/>
        <v>65.092520628816118</v>
      </c>
      <c r="F352" s="49"/>
      <c r="G352" s="40">
        <v>24912</v>
      </c>
      <c r="H352" s="41">
        <v>38</v>
      </c>
      <c r="I352" s="85">
        <f t="shared" si="16"/>
        <v>6228.8266588405004</v>
      </c>
      <c r="J352" s="25">
        <f t="shared" si="17"/>
        <v>4592.6013789617955</v>
      </c>
    </row>
    <row r="353" spans="1:10" x14ac:dyDescent="0.2">
      <c r="A353" s="20"/>
      <c r="B353" s="21"/>
      <c r="C353" s="22">
        <v>374</v>
      </c>
      <c r="D353" s="50"/>
      <c r="E353" s="42">
        <f t="shared" si="15"/>
        <v>65.135636317305497</v>
      </c>
      <c r="F353" s="49"/>
      <c r="G353" s="40">
        <v>24912</v>
      </c>
      <c r="H353" s="41">
        <v>38</v>
      </c>
      <c r="I353" s="85">
        <f t="shared" si="16"/>
        <v>6224.7287215391125</v>
      </c>
      <c r="J353" s="25">
        <f t="shared" si="17"/>
        <v>4589.5613661269381</v>
      </c>
    </row>
    <row r="354" spans="1:10" x14ac:dyDescent="0.2">
      <c r="A354" s="20"/>
      <c r="B354" s="21"/>
      <c r="C354" s="22">
        <v>375</v>
      </c>
      <c r="D354" s="50"/>
      <c r="E354" s="42">
        <f t="shared" si="15"/>
        <v>65.178680831389372</v>
      </c>
      <c r="F354" s="49"/>
      <c r="G354" s="40">
        <v>24912</v>
      </c>
      <c r="H354" s="41">
        <v>38</v>
      </c>
      <c r="I354" s="85">
        <f t="shared" si="16"/>
        <v>6220.6429571727504</v>
      </c>
      <c r="J354" s="25">
        <f t="shared" si="17"/>
        <v>4586.5303836593102</v>
      </c>
    </row>
    <row r="355" spans="1:10" x14ac:dyDescent="0.2">
      <c r="A355" s="20"/>
      <c r="B355" s="21"/>
      <c r="C355" s="22">
        <v>376</v>
      </c>
      <c r="D355" s="50"/>
      <c r="E355" s="42">
        <f t="shared" si="15"/>
        <v>65.221654550159812</v>
      </c>
      <c r="F355" s="49"/>
      <c r="G355" s="40">
        <v>24912</v>
      </c>
      <c r="H355" s="41">
        <v>38</v>
      </c>
      <c r="I355" s="85">
        <f t="shared" si="16"/>
        <v>6216.5692923518855</v>
      </c>
      <c r="J355" s="25">
        <f t="shared" si="17"/>
        <v>4583.5083771156415</v>
      </c>
    </row>
    <row r="356" spans="1:10" x14ac:dyDescent="0.2">
      <c r="A356" s="20"/>
      <c r="B356" s="21"/>
      <c r="C356" s="22">
        <v>377</v>
      </c>
      <c r="D356" s="50"/>
      <c r="E356" s="42">
        <f t="shared" si="15"/>
        <v>65.264557849688174</v>
      </c>
      <c r="F356" s="49"/>
      <c r="G356" s="40">
        <v>24912</v>
      </c>
      <c r="H356" s="41">
        <v>38</v>
      </c>
      <c r="I356" s="85">
        <f t="shared" si="16"/>
        <v>6212.5076543397654</v>
      </c>
      <c r="J356" s="25">
        <f t="shared" si="17"/>
        <v>4580.4952925369171</v>
      </c>
    </row>
    <row r="357" spans="1:10" x14ac:dyDescent="0.2">
      <c r="A357" s="20"/>
      <c r="B357" s="21"/>
      <c r="C357" s="22">
        <v>378</v>
      </c>
      <c r="D357" s="50"/>
      <c r="E357" s="42">
        <f t="shared" si="15"/>
        <v>65.307391103057228</v>
      </c>
      <c r="F357" s="49"/>
      <c r="G357" s="40">
        <v>24912</v>
      </c>
      <c r="H357" s="41">
        <v>38</v>
      </c>
      <c r="I357" s="85">
        <f t="shared" si="16"/>
        <v>6208.4579710448052</v>
      </c>
      <c r="J357" s="25">
        <f t="shared" si="17"/>
        <v>4577.4910764427332</v>
      </c>
    </row>
    <row r="358" spans="1:10" x14ac:dyDescent="0.2">
      <c r="A358" s="20"/>
      <c r="B358" s="21"/>
      <c r="C358" s="22">
        <v>379</v>
      </c>
      <c r="D358" s="50"/>
      <c r="E358" s="42">
        <f t="shared" si="15"/>
        <v>65.350154680392606</v>
      </c>
      <c r="F358" s="49"/>
      <c r="G358" s="40">
        <v>24912</v>
      </c>
      <c r="H358" s="41">
        <v>38</v>
      </c>
      <c r="I358" s="85">
        <f t="shared" si="16"/>
        <v>6204.4201710131147</v>
      </c>
      <c r="J358" s="25">
        <f t="shared" si="17"/>
        <v>4574.4956758257522</v>
      </c>
    </row>
    <row r="359" spans="1:10" x14ac:dyDescent="0.2">
      <c r="A359" s="20"/>
      <c r="B359" s="21"/>
      <c r="C359" s="22">
        <v>380</v>
      </c>
      <c r="D359" s="50"/>
      <c r="E359" s="42">
        <f t="shared" si="15"/>
        <v>65.392848948894112</v>
      </c>
      <c r="F359" s="49"/>
      <c r="G359" s="40">
        <v>24912</v>
      </c>
      <c r="H359" s="41">
        <v>38</v>
      </c>
      <c r="I359" s="85">
        <f t="shared" si="16"/>
        <v>6200.3941834211055</v>
      </c>
      <c r="J359" s="25">
        <f t="shared" si="17"/>
        <v>4571.5090381462205</v>
      </c>
    </row>
    <row r="360" spans="1:10" x14ac:dyDescent="0.2">
      <c r="A360" s="20"/>
      <c r="B360" s="21"/>
      <c r="C360" s="22">
        <v>381</v>
      </c>
      <c r="D360" s="50"/>
      <c r="E360" s="42">
        <f t="shared" si="15"/>
        <v>65.435474272866315</v>
      </c>
      <c r="F360" s="49"/>
      <c r="G360" s="40">
        <v>24912</v>
      </c>
      <c r="H360" s="41">
        <v>38</v>
      </c>
      <c r="I360" s="85">
        <f t="shared" si="16"/>
        <v>6196.3799380682349</v>
      </c>
      <c r="J360" s="25">
        <f t="shared" si="17"/>
        <v>4568.5311113265834</v>
      </c>
    </row>
    <row r="361" spans="1:10" x14ac:dyDescent="0.2">
      <c r="A361" s="20"/>
      <c r="B361" s="21"/>
      <c r="C361" s="22">
        <v>382</v>
      </c>
      <c r="D361" s="50"/>
      <c r="E361" s="42">
        <f t="shared" si="15"/>
        <v>65.478031013749089</v>
      </c>
      <c r="F361" s="49"/>
      <c r="G361" s="40">
        <v>24912</v>
      </c>
      <c r="H361" s="41">
        <v>38</v>
      </c>
      <c r="I361" s="85">
        <f t="shared" si="16"/>
        <v>6192.3773653698136</v>
      </c>
      <c r="J361" s="25">
        <f t="shared" si="17"/>
        <v>4565.5618437461517</v>
      </c>
    </row>
    <row r="362" spans="1:10" x14ac:dyDescent="0.2">
      <c r="A362" s="20"/>
      <c r="B362" s="21"/>
      <c r="C362" s="22">
        <v>383</v>
      </c>
      <c r="D362" s="50"/>
      <c r="E362" s="42">
        <f t="shared" si="15"/>
        <v>65.520519530147396</v>
      </c>
      <c r="F362" s="49"/>
      <c r="G362" s="40">
        <v>24912</v>
      </c>
      <c r="H362" s="41">
        <v>38</v>
      </c>
      <c r="I362" s="85">
        <f t="shared" si="16"/>
        <v>6188.3863963499543</v>
      </c>
      <c r="J362" s="25">
        <f t="shared" si="17"/>
        <v>4562.6011842358712</v>
      </c>
    </row>
    <row r="363" spans="1:10" x14ac:dyDescent="0.2">
      <c r="A363" s="20"/>
      <c r="B363" s="21"/>
      <c r="C363" s="22">
        <v>384</v>
      </c>
      <c r="D363" s="50"/>
      <c r="E363" s="42">
        <f t="shared" si="15"/>
        <v>65.562940177861023</v>
      </c>
      <c r="F363" s="49"/>
      <c r="G363" s="40">
        <v>24912</v>
      </c>
      <c r="H363" s="41">
        <v>38</v>
      </c>
      <c r="I363" s="85">
        <f t="shared" si="16"/>
        <v>6184.406962634589</v>
      </c>
      <c r="J363" s="25">
        <f t="shared" si="17"/>
        <v>4559.6490820731369</v>
      </c>
    </row>
    <row r="364" spans="1:10" x14ac:dyDescent="0.2">
      <c r="A364" s="20"/>
      <c r="B364" s="21"/>
      <c r="C364" s="22">
        <v>385</v>
      </c>
      <c r="D364" s="50"/>
      <c r="E364" s="42">
        <f t="shared" si="15"/>
        <v>65.60529330991362</v>
      </c>
      <c r="F364" s="49"/>
      <c r="G364" s="40">
        <v>24912</v>
      </c>
      <c r="H364" s="41">
        <v>38</v>
      </c>
      <c r="I364" s="85">
        <f t="shared" si="16"/>
        <v>6180.4389964446091</v>
      </c>
      <c r="J364" s="25">
        <f t="shared" si="17"/>
        <v>4556.7054869767126</v>
      </c>
    </row>
    <row r="365" spans="1:10" x14ac:dyDescent="0.2">
      <c r="A365" s="20"/>
      <c r="B365" s="21"/>
      <c r="C365" s="22">
        <v>386</v>
      </c>
      <c r="D365" s="50"/>
      <c r="E365" s="42">
        <f t="shared" si="15"/>
        <v>65.647579276581553</v>
      </c>
      <c r="F365" s="49"/>
      <c r="G365" s="40">
        <v>24912</v>
      </c>
      <c r="H365" s="41">
        <v>38</v>
      </c>
      <c r="I365" s="85">
        <f t="shared" si="16"/>
        <v>6176.482430589087</v>
      </c>
      <c r="J365" s="25">
        <f t="shared" si="17"/>
        <v>4553.7703491016955</v>
      </c>
    </row>
    <row r="366" spans="1:10" x14ac:dyDescent="0.2">
      <c r="A366" s="20"/>
      <c r="B366" s="21"/>
      <c r="C366" s="22">
        <v>387</v>
      </c>
      <c r="D366" s="50"/>
      <c r="E366" s="42">
        <f t="shared" si="15"/>
        <v>65.689798425422424</v>
      </c>
      <c r="F366" s="49"/>
      <c r="G366" s="40">
        <v>24912</v>
      </c>
      <c r="H366" s="41">
        <v>38</v>
      </c>
      <c r="I366" s="85">
        <f t="shared" si="16"/>
        <v>6172.5371984585845</v>
      </c>
      <c r="J366" s="25">
        <f t="shared" si="17"/>
        <v>4550.8436190345583</v>
      </c>
    </row>
    <row r="367" spans="1:10" x14ac:dyDescent="0.2">
      <c r="A367" s="20"/>
      <c r="B367" s="21"/>
      <c r="C367" s="22">
        <v>388</v>
      </c>
      <c r="D367" s="50"/>
      <c r="E367" s="42">
        <f t="shared" si="15"/>
        <v>65.731951101302968</v>
      </c>
      <c r="F367" s="49"/>
      <c r="G367" s="40">
        <v>24912</v>
      </c>
      <c r="H367" s="41">
        <v>38</v>
      </c>
      <c r="I367" s="85">
        <f t="shared" si="16"/>
        <v>6168.6032340185939</v>
      </c>
      <c r="J367" s="25">
        <f t="shared" si="17"/>
        <v>4547.9252477882737</v>
      </c>
    </row>
    <row r="368" spans="1:10" x14ac:dyDescent="0.2">
      <c r="A368" s="20"/>
      <c r="B368" s="21"/>
      <c r="C368" s="22">
        <v>389</v>
      </c>
      <c r="D368" s="50"/>
      <c r="E368" s="42">
        <f t="shared" si="15"/>
        <v>65.774037646426933</v>
      </c>
      <c r="F368" s="49"/>
      <c r="G368" s="40">
        <v>24912</v>
      </c>
      <c r="H368" s="41">
        <v>38</v>
      </c>
      <c r="I368" s="85">
        <f t="shared" si="16"/>
        <v>6164.6804718030116</v>
      </c>
      <c r="J368" s="25">
        <f t="shared" si="17"/>
        <v>4545.0151867974855</v>
      </c>
    </row>
    <row r="369" spans="1:10" x14ac:dyDescent="0.2">
      <c r="A369" s="20"/>
      <c r="B369" s="21"/>
      <c r="C369" s="22">
        <v>390</v>
      </c>
      <c r="D369" s="50"/>
      <c r="E369" s="42">
        <f t="shared" si="15"/>
        <v>65.816058400362294</v>
      </c>
      <c r="F369" s="49"/>
      <c r="G369" s="40">
        <v>24912</v>
      </c>
      <c r="H369" s="41">
        <v>38</v>
      </c>
      <c r="I369" s="85">
        <f t="shared" si="16"/>
        <v>6160.7688469077593</v>
      </c>
      <c r="J369" s="25">
        <f t="shared" si="17"/>
        <v>4542.1133879137678</v>
      </c>
    </row>
    <row r="370" spans="1:10" x14ac:dyDescent="0.2">
      <c r="A370" s="20"/>
      <c r="B370" s="21"/>
      <c r="C370" s="22">
        <v>391</v>
      </c>
      <c r="D370" s="50"/>
      <c r="E370" s="42">
        <f t="shared" si="15"/>
        <v>65.858013700068284</v>
      </c>
      <c r="F370" s="49"/>
      <c r="G370" s="40">
        <v>24912</v>
      </c>
      <c r="H370" s="41">
        <v>38</v>
      </c>
      <c r="I370" s="85">
        <f t="shared" si="16"/>
        <v>6156.8682949844606</v>
      </c>
      <c r="J370" s="25">
        <f t="shared" si="17"/>
        <v>4539.2198034009343</v>
      </c>
    </row>
    <row r="371" spans="1:10" x14ac:dyDescent="0.2">
      <c r="A371" s="20"/>
      <c r="B371" s="21"/>
      <c r="C371" s="22">
        <v>392</v>
      </c>
      <c r="D371" s="50"/>
      <c r="E371" s="42">
        <f t="shared" si="15"/>
        <v>65.899903879922178</v>
      </c>
      <c r="F371" s="49"/>
      <c r="G371" s="40">
        <v>24912</v>
      </c>
      <c r="H371" s="41">
        <v>38</v>
      </c>
      <c r="I371" s="85">
        <f t="shared" si="16"/>
        <v>6152.9787522341976</v>
      </c>
      <c r="J371" s="25">
        <f t="shared" si="17"/>
        <v>4536.3343859304132</v>
      </c>
    </row>
    <row r="372" spans="1:10" x14ac:dyDescent="0.2">
      <c r="A372" s="20"/>
      <c r="B372" s="21"/>
      <c r="C372" s="22">
        <v>393</v>
      </c>
      <c r="D372" s="50"/>
      <c r="E372" s="42">
        <f t="shared" si="15"/>
        <v>65.941729271745331</v>
      </c>
      <c r="F372" s="49"/>
      <c r="G372" s="40">
        <v>24912</v>
      </c>
      <c r="H372" s="41">
        <v>38</v>
      </c>
      <c r="I372" s="85">
        <f t="shared" si="16"/>
        <v>6149.1001554014019</v>
      </c>
      <c r="J372" s="25">
        <f t="shared" si="17"/>
        <v>4533.4570885767071</v>
      </c>
    </row>
    <row r="373" spans="1:10" x14ac:dyDescent="0.2">
      <c r="A373" s="20"/>
      <c r="B373" s="21"/>
      <c r="C373" s="22">
        <v>394</v>
      </c>
      <c r="D373" s="50"/>
      <c r="E373" s="42">
        <f t="shared" si="15"/>
        <v>65.983490204829465</v>
      </c>
      <c r="F373" s="49"/>
      <c r="G373" s="40">
        <v>24912</v>
      </c>
      <c r="H373" s="41">
        <v>38</v>
      </c>
      <c r="I373" s="85">
        <f t="shared" si="16"/>
        <v>6145.2324417677646</v>
      </c>
      <c r="J373" s="25">
        <f t="shared" si="17"/>
        <v>4530.587864812881</v>
      </c>
    </row>
    <row r="374" spans="1:10" x14ac:dyDescent="0.2">
      <c r="A374" s="20"/>
      <c r="B374" s="21"/>
      <c r="C374" s="22">
        <v>395</v>
      </c>
      <c r="D374" s="50"/>
      <c r="E374" s="42">
        <f t="shared" si="15"/>
        <v>66.02518700596211</v>
      </c>
      <c r="F374" s="49"/>
      <c r="G374" s="40">
        <v>24912</v>
      </c>
      <c r="H374" s="41">
        <v>38</v>
      </c>
      <c r="I374" s="85">
        <f t="shared" si="16"/>
        <v>6141.3755491462834</v>
      </c>
      <c r="J374" s="25">
        <f t="shared" si="17"/>
        <v>4527.7266685061441</v>
      </c>
    </row>
    <row r="375" spans="1:10" x14ac:dyDescent="0.2">
      <c r="A375" s="20"/>
      <c r="B375" s="21"/>
      <c r="C375" s="22">
        <v>396</v>
      </c>
      <c r="D375" s="50"/>
      <c r="E375" s="42">
        <f t="shared" si="15"/>
        <v>66.066819999452008</v>
      </c>
      <c r="F375" s="49"/>
      <c r="G375" s="40">
        <v>24912</v>
      </c>
      <c r="H375" s="41">
        <v>38</v>
      </c>
      <c r="I375" s="85">
        <f t="shared" si="16"/>
        <v>6137.5294158753595</v>
      </c>
      <c r="J375" s="25">
        <f t="shared" si="17"/>
        <v>4524.8734539134712</v>
      </c>
    </row>
    <row r="376" spans="1:10" x14ac:dyDescent="0.2">
      <c r="A376" s="20"/>
      <c r="B376" s="21"/>
      <c r="C376" s="22">
        <v>397</v>
      </c>
      <c r="D376" s="50"/>
      <c r="E376" s="42">
        <f t="shared" si="15"/>
        <v>66.108389507154115</v>
      </c>
      <c r="F376" s="49"/>
      <c r="G376" s="40">
        <v>24912</v>
      </c>
      <c r="H376" s="41">
        <v>38</v>
      </c>
      <c r="I376" s="85">
        <f t="shared" si="16"/>
        <v>6133.6939808129919</v>
      </c>
      <c r="J376" s="25">
        <f t="shared" si="17"/>
        <v>4522.0281756772929</v>
      </c>
    </row>
    <row r="377" spans="1:10" x14ac:dyDescent="0.2">
      <c r="A377" s="20"/>
      <c r="B377" s="21"/>
      <c r="C377" s="22">
        <v>398</v>
      </c>
      <c r="D377" s="50"/>
      <c r="E377" s="42">
        <f t="shared" si="15"/>
        <v>66.149895848494282</v>
      </c>
      <c r="F377" s="49"/>
      <c r="G377" s="40">
        <v>24912</v>
      </c>
      <c r="H377" s="41">
        <v>38</v>
      </c>
      <c r="I377" s="85">
        <f t="shared" si="16"/>
        <v>6129.8691833310368</v>
      </c>
      <c r="J377" s="25">
        <f t="shared" si="17"/>
        <v>4519.1907888212436</v>
      </c>
    </row>
    <row r="378" spans="1:10" x14ac:dyDescent="0.2">
      <c r="A378" s="20"/>
      <c r="B378" s="21"/>
      <c r="C378" s="22">
        <v>399</v>
      </c>
      <c r="D378" s="50"/>
      <c r="E378" s="42">
        <f t="shared" si="15"/>
        <v>66.191339340493656</v>
      </c>
      <c r="F378" s="49"/>
      <c r="G378" s="40">
        <v>24912</v>
      </c>
      <c r="H378" s="41">
        <v>38</v>
      </c>
      <c r="I378" s="85">
        <f t="shared" si="16"/>
        <v>6126.0549633095643</v>
      </c>
      <c r="J378" s="25">
        <f t="shared" si="17"/>
        <v>4516.3612487459668</v>
      </c>
    </row>
    <row r="379" spans="1:10" x14ac:dyDescent="0.2">
      <c r="A379" s="20"/>
      <c r="B379" s="21"/>
      <c r="C379" s="22">
        <v>400</v>
      </c>
      <c r="D379" s="50"/>
      <c r="E379" s="42">
        <f t="shared" si="15"/>
        <v>66.232720297792696</v>
      </c>
      <c r="F379" s="49"/>
      <c r="G379" s="40">
        <v>24912</v>
      </c>
      <c r="H379" s="41">
        <v>38</v>
      </c>
      <c r="I379" s="85">
        <f t="shared" si="16"/>
        <v>6122.2512611312723</v>
      </c>
      <c r="J379" s="25">
        <f t="shared" si="17"/>
        <v>4513.5395112249789</v>
      </c>
    </row>
    <row r="380" spans="1:10" x14ac:dyDescent="0.2">
      <c r="A380" s="20"/>
      <c r="B380" s="21"/>
      <c r="C380" s="22">
        <v>401</v>
      </c>
      <c r="D380" s="50"/>
      <c r="E380" s="42">
        <f t="shared" si="15"/>
        <v>66.274039032675105</v>
      </c>
      <c r="F380" s="49"/>
      <c r="G380" s="40">
        <v>24912</v>
      </c>
      <c r="H380" s="41">
        <v>38</v>
      </c>
      <c r="I380" s="85">
        <f t="shared" si="16"/>
        <v>6118.4580176759773</v>
      </c>
      <c r="J380" s="25">
        <f t="shared" si="17"/>
        <v>4510.7255324005764</v>
      </c>
    </row>
    <row r="381" spans="1:10" x14ac:dyDescent="0.2">
      <c r="A381" s="20"/>
      <c r="B381" s="21"/>
      <c r="C381" s="22">
        <v>402</v>
      </c>
      <c r="D381" s="50"/>
      <c r="E381" s="42">
        <f t="shared" si="15"/>
        <v>66.315295855091094</v>
      </c>
      <c r="F381" s="49"/>
      <c r="G381" s="40">
        <v>24912</v>
      </c>
      <c r="H381" s="41">
        <v>38</v>
      </c>
      <c r="I381" s="85">
        <f t="shared" si="16"/>
        <v>6114.6751743152045</v>
      </c>
      <c r="J381" s="25">
        <f t="shared" si="17"/>
        <v>4507.919268779825</v>
      </c>
    </row>
    <row r="382" spans="1:10" x14ac:dyDescent="0.2">
      <c r="A382" s="20"/>
      <c r="B382" s="21"/>
      <c r="C382" s="22">
        <v>403</v>
      </c>
      <c r="D382" s="50"/>
      <c r="E382" s="42">
        <f t="shared" si="15"/>
        <v>66.356491072680711</v>
      </c>
      <c r="F382" s="49"/>
      <c r="G382" s="40">
        <v>24912</v>
      </c>
      <c r="H382" s="41">
        <v>38</v>
      </c>
      <c r="I382" s="85">
        <f t="shared" si="16"/>
        <v>6110.9026729068173</v>
      </c>
      <c r="J382" s="25">
        <f t="shared" si="17"/>
        <v>4505.1206772305759</v>
      </c>
    </row>
    <row r="383" spans="1:10" x14ac:dyDescent="0.2">
      <c r="A383" s="20"/>
      <c r="B383" s="21"/>
      <c r="C383" s="22">
        <v>404</v>
      </c>
      <c r="D383" s="50"/>
      <c r="E383" s="42">
        <f t="shared" si="15"/>
        <v>66.397624990796771</v>
      </c>
      <c r="F383" s="49"/>
      <c r="G383" s="40">
        <v>24912</v>
      </c>
      <c r="H383" s="41">
        <v>38</v>
      </c>
      <c r="I383" s="85">
        <f t="shared" si="16"/>
        <v>6107.1404557897322</v>
      </c>
      <c r="J383" s="25">
        <f t="shared" si="17"/>
        <v>4502.3297149775453</v>
      </c>
    </row>
    <row r="384" spans="1:10" x14ac:dyDescent="0.2">
      <c r="A384" s="20"/>
      <c r="B384" s="21"/>
      <c r="C384" s="22">
        <v>405</v>
      </c>
      <c r="D384" s="50"/>
      <c r="E384" s="42">
        <f t="shared" si="15"/>
        <v>66.438697912527317</v>
      </c>
      <c r="F384" s="49"/>
      <c r="G384" s="40">
        <v>24912</v>
      </c>
      <c r="H384" s="41">
        <v>38</v>
      </c>
      <c r="I384" s="85">
        <f t="shared" si="16"/>
        <v>6103.3884657787221</v>
      </c>
      <c r="J384" s="25">
        <f t="shared" si="17"/>
        <v>4499.546339598458</v>
      </c>
    </row>
    <row r="385" spans="1:10" x14ac:dyDescent="0.2">
      <c r="A385" s="20"/>
      <c r="B385" s="21"/>
      <c r="C385" s="22">
        <v>406</v>
      </c>
      <c r="D385" s="50"/>
      <c r="E385" s="42">
        <f t="shared" si="15"/>
        <v>66.479710138718147</v>
      </c>
      <c r="F385" s="49"/>
      <c r="G385" s="40">
        <v>24912</v>
      </c>
      <c r="H385" s="41">
        <v>38</v>
      </c>
      <c r="I385" s="85">
        <f t="shared" si="16"/>
        <v>6099.6466461592518</v>
      </c>
      <c r="J385" s="25">
        <f t="shared" si="17"/>
        <v>4496.7705090202162</v>
      </c>
    </row>
    <row r="386" spans="1:10" x14ac:dyDescent="0.2">
      <c r="A386" s="20"/>
      <c r="B386" s="21"/>
      <c r="C386" s="22">
        <v>407</v>
      </c>
      <c r="D386" s="50"/>
      <c r="E386" s="42">
        <f t="shared" si="15"/>
        <v>66.520661967994741</v>
      </c>
      <c r="F386" s="49"/>
      <c r="G386" s="40">
        <v>24912</v>
      </c>
      <c r="H386" s="41">
        <v>38</v>
      </c>
      <c r="I386" s="85">
        <f t="shared" si="16"/>
        <v>6095.9149406824181</v>
      </c>
      <c r="J386" s="25">
        <f t="shared" si="17"/>
        <v>4494.0021815151467</v>
      </c>
    </row>
    <row r="387" spans="1:10" x14ac:dyDescent="0.2">
      <c r="A387" s="20"/>
      <c r="B387" s="21"/>
      <c r="C387" s="22">
        <v>408</v>
      </c>
      <c r="D387" s="50"/>
      <c r="E387" s="42">
        <f t="shared" si="15"/>
        <v>66.561553696784145</v>
      </c>
      <c r="F387" s="49"/>
      <c r="G387" s="40">
        <v>24912</v>
      </c>
      <c r="H387" s="41">
        <v>38</v>
      </c>
      <c r="I387" s="85">
        <f t="shared" si="16"/>
        <v>6092.1932935599343</v>
      </c>
      <c r="J387" s="25">
        <f t="shared" si="17"/>
        <v>4491.2413156972798</v>
      </c>
    </row>
    <row r="388" spans="1:10" x14ac:dyDescent="0.2">
      <c r="A388" s="20"/>
      <c r="B388" s="21"/>
      <c r="C388" s="22">
        <v>409</v>
      </c>
      <c r="D388" s="50"/>
      <c r="E388" s="42">
        <f t="shared" si="15"/>
        <v>66.602385619336417</v>
      </c>
      <c r="F388" s="49"/>
      <c r="G388" s="40">
        <v>24912</v>
      </c>
      <c r="H388" s="41">
        <v>38</v>
      </c>
      <c r="I388" s="85">
        <f t="shared" si="16"/>
        <v>6088.481649459196</v>
      </c>
      <c r="J388" s="25">
        <f t="shared" si="17"/>
        <v>4488.4878705186911</v>
      </c>
    </row>
    <row r="389" spans="1:10" x14ac:dyDescent="0.2">
      <c r="A389" s="20"/>
      <c r="B389" s="21"/>
      <c r="C389" s="22">
        <v>410</v>
      </c>
      <c r="D389" s="50"/>
      <c r="E389" s="42">
        <f t="shared" si="15"/>
        <v>66.643158027745912</v>
      </c>
      <c r="F389" s="49"/>
      <c r="G389" s="40">
        <v>24912</v>
      </c>
      <c r="H389" s="41">
        <v>38</v>
      </c>
      <c r="I389" s="85">
        <f t="shared" si="16"/>
        <v>6084.7799534984015</v>
      </c>
      <c r="J389" s="25">
        <f t="shared" si="17"/>
        <v>4485.7418052658759</v>
      </c>
    </row>
    <row r="390" spans="1:10" x14ac:dyDescent="0.2">
      <c r="A390" s="20"/>
      <c r="B390" s="21"/>
      <c r="C390" s="22">
        <v>411</v>
      </c>
      <c r="D390" s="50"/>
      <c r="E390" s="42">
        <f t="shared" si="15"/>
        <v>66.683871211972388</v>
      </c>
      <c r="F390" s="49"/>
      <c r="G390" s="40">
        <v>24912</v>
      </c>
      <c r="H390" s="41">
        <v>38</v>
      </c>
      <c r="I390" s="85">
        <f t="shared" si="16"/>
        <v>6081.0881512417336</v>
      </c>
      <c r="J390" s="25">
        <f t="shared" si="17"/>
        <v>4483.0030795561815</v>
      </c>
    </row>
    <row r="391" spans="1:10" x14ac:dyDescent="0.2">
      <c r="A391" s="20"/>
      <c r="B391" s="21"/>
      <c r="C391" s="22">
        <v>412</v>
      </c>
      <c r="D391" s="50"/>
      <c r="E391" s="42">
        <f t="shared" si="15"/>
        <v>66.724525459861624</v>
      </c>
      <c r="F391" s="49"/>
      <c r="G391" s="40">
        <v>24912</v>
      </c>
      <c r="H391" s="41">
        <v>38</v>
      </c>
      <c r="I391" s="85">
        <f t="shared" si="16"/>
        <v>6077.4061886946201</v>
      </c>
      <c r="J391" s="25">
        <f t="shared" si="17"/>
        <v>4480.2716533342873</v>
      </c>
    </row>
    <row r="392" spans="1:10" x14ac:dyDescent="0.2">
      <c r="A392" s="20"/>
      <c r="B392" s="21"/>
      <c r="C392" s="22">
        <v>413</v>
      </c>
      <c r="D392" s="50"/>
      <c r="E392" s="42">
        <f t="shared" si="15"/>
        <v>66.76512105716597</v>
      </c>
      <c r="F392" s="49"/>
      <c r="G392" s="40">
        <v>24912</v>
      </c>
      <c r="H392" s="41">
        <v>38</v>
      </c>
      <c r="I392" s="85">
        <f t="shared" si="16"/>
        <v>6073.7340122990481</v>
      </c>
      <c r="J392" s="25">
        <f t="shared" si="17"/>
        <v>4477.5474868687297</v>
      </c>
    </row>
    <row r="393" spans="1:10" x14ac:dyDescent="0.2">
      <c r="A393" s="20"/>
      <c r="B393" s="21"/>
      <c r="C393" s="22">
        <v>414</v>
      </c>
      <c r="D393" s="50"/>
      <c r="E393" s="42">
        <f t="shared" si="15"/>
        <v>66.805658287564611</v>
      </c>
      <c r="F393" s="49"/>
      <c r="G393" s="40">
        <v>24912</v>
      </c>
      <c r="H393" s="41">
        <v>38</v>
      </c>
      <c r="I393" s="85">
        <f t="shared" si="16"/>
        <v>6070.0715689289327</v>
      </c>
      <c r="J393" s="25">
        <f t="shared" si="17"/>
        <v>4474.8305407484659</v>
      </c>
    </row>
    <row r="394" spans="1:10" x14ac:dyDescent="0.2">
      <c r="A394" s="20"/>
      <c r="B394" s="21"/>
      <c r="C394" s="22">
        <v>415</v>
      </c>
      <c r="D394" s="50"/>
      <c r="E394" s="42">
        <f t="shared" ref="E394:E457" si="18">(5.6*LN(C394)+(C394)/108)/0.5625</f>
        <v>66.846137432683548</v>
      </c>
      <c r="F394" s="49"/>
      <c r="G394" s="40">
        <v>24912</v>
      </c>
      <c r="H394" s="41">
        <v>38</v>
      </c>
      <c r="I394" s="85">
        <f t="shared" ref="I394:I457" si="19">12*1.348*(1/E394*G394)+H394</f>
        <v>6066.418805885558</v>
      </c>
      <c r="J394" s="25">
        <f t="shared" ref="J394:J457" si="20">12*(1/E394*G394)</f>
        <v>4472.1207758794935</v>
      </c>
    </row>
    <row r="395" spans="1:10" x14ac:dyDescent="0.2">
      <c r="A395" s="20"/>
      <c r="B395" s="21"/>
      <c r="C395" s="22">
        <v>416</v>
      </c>
      <c r="D395" s="50"/>
      <c r="E395" s="42">
        <f t="shared" si="18"/>
        <v>66.886558772115421</v>
      </c>
      <c r="F395" s="49"/>
      <c r="G395" s="40">
        <v>24912</v>
      </c>
      <c r="H395" s="41">
        <v>38</v>
      </c>
      <c r="I395" s="85">
        <f t="shared" si="19"/>
        <v>6062.7756708930647</v>
      </c>
      <c r="J395" s="25">
        <f t="shared" si="20"/>
        <v>4469.4181534815016</v>
      </c>
    </row>
    <row r="396" spans="1:10" x14ac:dyDescent="0.2">
      <c r="A396" s="20"/>
      <c r="B396" s="21"/>
      <c r="C396" s="22">
        <v>417</v>
      </c>
      <c r="D396" s="50"/>
      <c r="E396" s="42">
        <f t="shared" si="18"/>
        <v>66.926922583438937</v>
      </c>
      <c r="F396" s="49"/>
      <c r="G396" s="40">
        <v>24912</v>
      </c>
      <c r="H396" s="41">
        <v>38</v>
      </c>
      <c r="I396" s="85">
        <f t="shared" si="19"/>
        <v>6059.1421120940131</v>
      </c>
      <c r="J396" s="25">
        <f t="shared" si="20"/>
        <v>4466.7226350845795</v>
      </c>
    </row>
    <row r="397" spans="1:10" x14ac:dyDescent="0.2">
      <c r="A397" s="20"/>
      <c r="B397" s="21"/>
      <c r="C397" s="22">
        <v>418</v>
      </c>
      <c r="D397" s="50"/>
      <c r="E397" s="42">
        <f t="shared" si="18"/>
        <v>66.967229142238239</v>
      </c>
      <c r="F397" s="49"/>
      <c r="G397" s="40">
        <v>24912</v>
      </c>
      <c r="H397" s="41">
        <v>38</v>
      </c>
      <c r="I397" s="85">
        <f t="shared" si="19"/>
        <v>6055.5180780449919</v>
      </c>
      <c r="J397" s="25">
        <f t="shared" si="20"/>
        <v>4464.0341825259584</v>
      </c>
    </row>
    <row r="398" spans="1:10" x14ac:dyDescent="0.2">
      <c r="A398" s="20"/>
      <c r="B398" s="21"/>
      <c r="C398" s="22">
        <v>419</v>
      </c>
      <c r="D398" s="50"/>
      <c r="E398" s="42">
        <f t="shared" si="18"/>
        <v>67.007478722121959</v>
      </c>
      <c r="F398" s="49"/>
      <c r="G398" s="40">
        <v>24912</v>
      </c>
      <c r="H398" s="41">
        <v>38</v>
      </c>
      <c r="I398" s="85">
        <f t="shared" si="19"/>
        <v>6051.9035177122805</v>
      </c>
      <c r="J398" s="25">
        <f t="shared" si="20"/>
        <v>4461.3527579467946</v>
      </c>
    </row>
    <row r="399" spans="1:10" x14ac:dyDescent="0.2">
      <c r="A399" s="20"/>
      <c r="B399" s="21"/>
      <c r="C399" s="22">
        <v>420</v>
      </c>
      <c r="D399" s="50"/>
      <c r="E399" s="42">
        <f t="shared" si="18"/>
        <v>67.047671594742042</v>
      </c>
      <c r="F399" s="49"/>
      <c r="G399" s="40">
        <v>24912</v>
      </c>
      <c r="H399" s="41">
        <v>38</v>
      </c>
      <c r="I399" s="85">
        <f t="shared" si="19"/>
        <v>6048.2983804675769</v>
      </c>
      <c r="J399" s="25">
        <f t="shared" si="20"/>
        <v>4458.6783237890031</v>
      </c>
    </row>
    <row r="400" spans="1:10" x14ac:dyDescent="0.2">
      <c r="A400" s="20"/>
      <c r="B400" s="21"/>
      <c r="C400" s="22">
        <v>421</v>
      </c>
      <c r="D400" s="50"/>
      <c r="E400" s="42">
        <f t="shared" si="18"/>
        <v>67.087808029812393</v>
      </c>
      <c r="F400" s="49"/>
      <c r="G400" s="40">
        <v>24912</v>
      </c>
      <c r="H400" s="41">
        <v>38</v>
      </c>
      <c r="I400" s="85">
        <f t="shared" si="19"/>
        <v>6044.7026160837722</v>
      </c>
      <c r="J400" s="25">
        <f t="shared" si="20"/>
        <v>4456.010842792115</v>
      </c>
    </row>
    <row r="401" spans="1:10" x14ac:dyDescent="0.2">
      <c r="A401" s="20"/>
      <c r="B401" s="21"/>
      <c r="C401" s="22">
        <v>422</v>
      </c>
      <c r="D401" s="50"/>
      <c r="E401" s="42">
        <f t="shared" si="18"/>
        <v>67.127888295127235</v>
      </c>
      <c r="F401" s="49"/>
      <c r="G401" s="40">
        <v>24912</v>
      </c>
      <c r="H401" s="41">
        <v>38</v>
      </c>
      <c r="I401" s="85">
        <f t="shared" si="19"/>
        <v>6041.1161747307915</v>
      </c>
      <c r="J401" s="25">
        <f t="shared" si="20"/>
        <v>4453.350277990201</v>
      </c>
    </row>
    <row r="402" spans="1:10" x14ac:dyDescent="0.2">
      <c r="A402" s="20"/>
      <c r="B402" s="21"/>
      <c r="C402" s="22">
        <v>423</v>
      </c>
      <c r="D402" s="50"/>
      <c r="E402" s="42">
        <f t="shared" si="18"/>
        <v>67.167912656579233</v>
      </c>
      <c r="F402" s="49"/>
      <c r="G402" s="40">
        <v>24912</v>
      </c>
      <c r="H402" s="41">
        <v>38</v>
      </c>
      <c r="I402" s="85">
        <f t="shared" si="19"/>
        <v>6037.539006971474</v>
      </c>
      <c r="J402" s="25">
        <f t="shared" si="20"/>
        <v>4450.6965927088077</v>
      </c>
    </row>
    <row r="403" spans="1:10" x14ac:dyDescent="0.2">
      <c r="A403" s="20"/>
      <c r="B403" s="21"/>
      <c r="C403" s="22">
        <v>424</v>
      </c>
      <c r="D403" s="50"/>
      <c r="E403" s="42">
        <f t="shared" si="18"/>
        <v>67.207881378177575</v>
      </c>
      <c r="F403" s="49"/>
      <c r="G403" s="40">
        <v>24912</v>
      </c>
      <c r="H403" s="41">
        <v>38</v>
      </c>
      <c r="I403" s="85">
        <f t="shared" si="19"/>
        <v>6033.9710637575117</v>
      </c>
      <c r="J403" s="25">
        <f t="shared" si="20"/>
        <v>4448.0497505619514</v>
      </c>
    </row>
    <row r="404" spans="1:10" x14ac:dyDescent="0.2">
      <c r="A404" s="20"/>
      <c r="B404" s="21"/>
      <c r="C404" s="22">
        <v>425</v>
      </c>
      <c r="D404" s="50"/>
      <c r="E404" s="42">
        <f t="shared" si="18"/>
        <v>67.247794722065635</v>
      </c>
      <c r="F404" s="49"/>
      <c r="G404" s="40">
        <v>24912</v>
      </c>
      <c r="H404" s="41">
        <v>38</v>
      </c>
      <c r="I404" s="85">
        <f t="shared" si="19"/>
        <v>6030.412296425442</v>
      </c>
      <c r="J404" s="25">
        <f t="shared" si="20"/>
        <v>4445.409715449141</v>
      </c>
    </row>
    <row r="405" spans="1:10" x14ac:dyDescent="0.2">
      <c r="A405" s="20"/>
      <c r="B405" s="21"/>
      <c r="C405" s="22">
        <v>426</v>
      </c>
      <c r="D405" s="50"/>
      <c r="E405" s="42">
        <f t="shared" si="18"/>
        <v>67.287652948538522</v>
      </c>
      <c r="F405" s="49"/>
      <c r="G405" s="40">
        <v>24912</v>
      </c>
      <c r="H405" s="41">
        <v>38</v>
      </c>
      <c r="I405" s="85">
        <f t="shared" si="19"/>
        <v>6026.8626566926887</v>
      </c>
      <c r="J405" s="25">
        <f t="shared" si="20"/>
        <v>4442.7764515524386</v>
      </c>
    </row>
    <row r="406" spans="1:10" x14ac:dyDescent="0.2">
      <c r="A406" s="20"/>
      <c r="B406" s="21"/>
      <c r="C406" s="22">
        <v>427</v>
      </c>
      <c r="D406" s="50"/>
      <c r="E406" s="42">
        <f t="shared" si="18"/>
        <v>67.327456316060449</v>
      </c>
      <c r="F406" s="49"/>
      <c r="G406" s="40">
        <v>24912</v>
      </c>
      <c r="H406" s="41">
        <v>38</v>
      </c>
      <c r="I406" s="85">
        <f t="shared" si="19"/>
        <v>6023.322096653651</v>
      </c>
      <c r="J406" s="25">
        <f t="shared" si="20"/>
        <v>4440.1499233335689</v>
      </c>
    </row>
    <row r="407" spans="1:10" x14ac:dyDescent="0.2">
      <c r="A407" s="20"/>
      <c r="B407" s="21"/>
      <c r="C407" s="22">
        <v>428</v>
      </c>
      <c r="D407" s="50"/>
      <c r="E407" s="42">
        <f t="shared" si="18"/>
        <v>67.367205081281824</v>
      </c>
      <c r="F407" s="49"/>
      <c r="G407" s="40">
        <v>24912</v>
      </c>
      <c r="H407" s="41">
        <v>38</v>
      </c>
      <c r="I407" s="85">
        <f t="shared" si="19"/>
        <v>6019.7905687758484</v>
      </c>
      <c r="J407" s="25">
        <f t="shared" si="20"/>
        <v>4437.5300955310449</v>
      </c>
    </row>
    <row r="408" spans="1:10" x14ac:dyDescent="0.2">
      <c r="A408" s="20"/>
      <c r="B408" s="21"/>
      <c r="C408" s="22">
        <v>429</v>
      </c>
      <c r="D408" s="50"/>
      <c r="E408" s="42">
        <f t="shared" si="18"/>
        <v>67.406899499056209</v>
      </c>
      <c r="F408" s="49"/>
      <c r="G408" s="40">
        <v>24912</v>
      </c>
      <c r="H408" s="41">
        <v>38</v>
      </c>
      <c r="I408" s="85">
        <f t="shared" si="19"/>
        <v>6016.2680258961072</v>
      </c>
      <c r="J408" s="25">
        <f t="shared" si="20"/>
        <v>4434.9169331573494</v>
      </c>
    </row>
    <row r="409" spans="1:10" x14ac:dyDescent="0.2">
      <c r="A409" s="20"/>
      <c r="B409" s="21"/>
      <c r="C409" s="22">
        <v>430</v>
      </c>
      <c r="D409" s="50"/>
      <c r="E409" s="42">
        <f t="shared" si="18"/>
        <v>67.446539822457041</v>
      </c>
      <c r="F409" s="49"/>
      <c r="G409" s="40">
        <v>24912</v>
      </c>
      <c r="H409" s="41">
        <v>38</v>
      </c>
      <c r="I409" s="85">
        <f t="shared" si="19"/>
        <v>6012.7544212167986</v>
      </c>
      <c r="J409" s="25">
        <f t="shared" si="20"/>
        <v>4432.3104014961409</v>
      </c>
    </row>
    <row r="410" spans="1:10" x14ac:dyDescent="0.2">
      <c r="A410" s="20"/>
      <c r="B410" s="21"/>
      <c r="C410" s="22">
        <v>431</v>
      </c>
      <c r="D410" s="50"/>
      <c r="E410" s="42">
        <f t="shared" si="18"/>
        <v>67.486126302794176</v>
      </c>
      <c r="F410" s="49"/>
      <c r="G410" s="40">
        <v>24912</v>
      </c>
      <c r="H410" s="41">
        <v>38</v>
      </c>
      <c r="I410" s="85">
        <f t="shared" si="19"/>
        <v>6009.2497083021244</v>
      </c>
      <c r="J410" s="25">
        <f t="shared" si="20"/>
        <v>4429.7104660994983</v>
      </c>
    </row>
    <row r="411" spans="1:10" x14ac:dyDescent="0.2">
      <c r="A411" s="20"/>
      <c r="B411" s="21"/>
      <c r="C411" s="22">
        <v>432</v>
      </c>
      <c r="D411" s="50"/>
      <c r="E411" s="42">
        <f t="shared" si="18"/>
        <v>67.525659189630261</v>
      </c>
      <c r="F411" s="49"/>
      <c r="G411" s="40">
        <v>24912</v>
      </c>
      <c r="H411" s="41">
        <v>38</v>
      </c>
      <c r="I411" s="85">
        <f t="shared" si="19"/>
        <v>6005.7538410744482</v>
      </c>
      <c r="J411" s="25">
        <f t="shared" si="20"/>
        <v>4427.1170927851981</v>
      </c>
    </row>
    <row r="412" spans="1:10" x14ac:dyDescent="0.2">
      <c r="A412" s="20"/>
      <c r="B412" s="21"/>
      <c r="C412" s="22">
        <v>433</v>
      </c>
      <c r="D412" s="50"/>
      <c r="E412" s="42">
        <f t="shared" si="18"/>
        <v>67.565138730796804</v>
      </c>
      <c r="F412" s="49"/>
      <c r="G412" s="40">
        <v>24912</v>
      </c>
      <c r="H412" s="41">
        <v>38</v>
      </c>
      <c r="I412" s="85">
        <f t="shared" si="19"/>
        <v>6002.2667738106738</v>
      </c>
      <c r="J412" s="25">
        <f t="shared" si="20"/>
        <v>4424.5302476340303</v>
      </c>
    </row>
    <row r="413" spans="1:10" x14ac:dyDescent="0.2">
      <c r="A413" s="20"/>
      <c r="B413" s="21"/>
      <c r="C413" s="22">
        <v>434</v>
      </c>
      <c r="D413" s="50"/>
      <c r="E413" s="42">
        <f t="shared" si="18"/>
        <v>67.60456517241029</v>
      </c>
      <c r="F413" s="49"/>
      <c r="G413" s="40">
        <v>24912</v>
      </c>
      <c r="H413" s="41">
        <v>38</v>
      </c>
      <c r="I413" s="85">
        <f t="shared" si="19"/>
        <v>5998.7884611386635</v>
      </c>
      <c r="J413" s="25">
        <f t="shared" si="20"/>
        <v>4421.9498969871383</v>
      </c>
    </row>
    <row r="414" spans="1:10" x14ac:dyDescent="0.2">
      <c r="A414" s="20"/>
      <c r="B414" s="21"/>
      <c r="C414" s="22">
        <v>435</v>
      </c>
      <c r="D414" s="50"/>
      <c r="E414" s="42">
        <f t="shared" si="18"/>
        <v>67.643938758887828</v>
      </c>
      <c r="F414" s="49"/>
      <c r="G414" s="40">
        <v>24912</v>
      </c>
      <c r="H414" s="41">
        <v>38</v>
      </c>
      <c r="I414" s="85">
        <f t="shared" si="19"/>
        <v>5995.3188580337137</v>
      </c>
      <c r="J414" s="25">
        <f t="shared" si="20"/>
        <v>4419.3760074434067</v>
      </c>
    </row>
    <row r="415" spans="1:10" x14ac:dyDescent="0.2">
      <c r="A415" s="20"/>
      <c r="B415" s="21"/>
      <c r="C415" s="22">
        <v>436</v>
      </c>
      <c r="D415" s="50"/>
      <c r="E415" s="42">
        <f t="shared" si="18"/>
        <v>67.683259732962881</v>
      </c>
      <c r="F415" s="49"/>
      <c r="G415" s="40">
        <v>24912</v>
      </c>
      <c r="H415" s="41">
        <v>38</v>
      </c>
      <c r="I415" s="85">
        <f t="shared" si="19"/>
        <v>5991.8579198150492</v>
      </c>
      <c r="J415" s="25">
        <f t="shared" si="20"/>
        <v>4416.8085458568612</v>
      </c>
    </row>
    <row r="416" spans="1:10" x14ac:dyDescent="0.2">
      <c r="A416" s="20"/>
      <c r="B416" s="21"/>
      <c r="C416" s="22">
        <v>437</v>
      </c>
      <c r="D416" s="50"/>
      <c r="E416" s="42">
        <f t="shared" si="18"/>
        <v>67.722528335700616</v>
      </c>
      <c r="F416" s="49"/>
      <c r="G416" s="40">
        <v>24912</v>
      </c>
      <c r="H416" s="41">
        <v>38</v>
      </c>
      <c r="I416" s="85">
        <f t="shared" si="19"/>
        <v>5988.4056021423958</v>
      </c>
      <c r="J416" s="25">
        <f t="shared" si="20"/>
        <v>4414.2474793341207</v>
      </c>
    </row>
    <row r="417" spans="1:10" x14ac:dyDescent="0.2">
      <c r="A417" s="20"/>
      <c r="B417" s="21"/>
      <c r="C417" s="22">
        <v>438</v>
      </c>
      <c r="D417" s="50"/>
      <c r="E417" s="42">
        <f t="shared" si="18"/>
        <v>67.761744806513164</v>
      </c>
      <c r="F417" s="49"/>
      <c r="G417" s="40">
        <v>24912</v>
      </c>
      <c r="H417" s="41">
        <v>38</v>
      </c>
      <c r="I417" s="85">
        <f t="shared" si="19"/>
        <v>5984.9618610125654</v>
      </c>
      <c r="J417" s="25">
        <f t="shared" si="20"/>
        <v>4411.6927752318725</v>
      </c>
    </row>
    <row r="418" spans="1:10" x14ac:dyDescent="0.2">
      <c r="A418" s="20"/>
      <c r="B418" s="21"/>
      <c r="C418" s="22">
        <v>439</v>
      </c>
      <c r="D418" s="50"/>
      <c r="E418" s="42">
        <f t="shared" si="18"/>
        <v>67.800909383174712</v>
      </c>
      <c r="F418" s="49"/>
      <c r="G418" s="40">
        <v>24912</v>
      </c>
      <c r="H418" s="41">
        <v>38</v>
      </c>
      <c r="I418" s="85">
        <f t="shared" si="19"/>
        <v>5981.5266527560989</v>
      </c>
      <c r="J418" s="25">
        <f t="shared" si="20"/>
        <v>4409.1444011543754</v>
      </c>
    </row>
    <row r="419" spans="1:10" x14ac:dyDescent="0.2">
      <c r="A419" s="20"/>
      <c r="B419" s="21"/>
      <c r="C419" s="22">
        <v>440</v>
      </c>
      <c r="D419" s="50"/>
      <c r="E419" s="42">
        <f t="shared" si="18"/>
        <v>67.840022301836427</v>
      </c>
      <c r="F419" s="49"/>
      <c r="G419" s="40">
        <v>24912</v>
      </c>
      <c r="H419" s="41">
        <v>38</v>
      </c>
      <c r="I419" s="85">
        <f t="shared" si="19"/>
        <v>5978.0999340339467</v>
      </c>
      <c r="J419" s="25">
        <f t="shared" si="20"/>
        <v>4406.602324950999</v>
      </c>
    </row>
    <row r="420" spans="1:10" x14ac:dyDescent="0.2">
      <c r="A420" s="20"/>
      <c r="B420" s="21"/>
      <c r="C420" s="22">
        <v>441</v>
      </c>
      <c r="D420" s="50"/>
      <c r="E420" s="42">
        <f t="shared" si="18"/>
        <v>67.87908379704119</v>
      </c>
      <c r="F420" s="49"/>
      <c r="G420" s="40">
        <v>24912</v>
      </c>
      <c r="H420" s="41">
        <v>38</v>
      </c>
      <c r="I420" s="85">
        <f t="shared" si="19"/>
        <v>5974.68166183418</v>
      </c>
      <c r="J420" s="25">
        <f t="shared" si="20"/>
        <v>4404.0665147137825</v>
      </c>
    </row>
    <row r="421" spans="1:10" x14ac:dyDescent="0.2">
      <c r="A421" s="20"/>
      <c r="B421" s="21"/>
      <c r="C421" s="22">
        <v>442</v>
      </c>
      <c r="D421" s="50"/>
      <c r="E421" s="42">
        <f t="shared" si="18"/>
        <v>67.918094101738134</v>
      </c>
      <c r="F421" s="49"/>
      <c r="G421" s="40">
        <v>24912</v>
      </c>
      <c r="H421" s="41">
        <v>38</v>
      </c>
      <c r="I421" s="85">
        <f t="shared" si="19"/>
        <v>5971.2717934687635</v>
      </c>
      <c r="J421" s="25">
        <f t="shared" si="20"/>
        <v>4401.536938775047</v>
      </c>
    </row>
    <row r="422" spans="1:10" x14ac:dyDescent="0.2">
      <c r="A422" s="20"/>
      <c r="B422" s="21"/>
      <c r="C422" s="22">
        <v>443</v>
      </c>
      <c r="D422" s="50"/>
      <c r="E422" s="42">
        <f t="shared" si="18"/>
        <v>67.957053447297085</v>
      </c>
      <c r="F422" s="49"/>
      <c r="G422" s="40">
        <v>24912</v>
      </c>
      <c r="H422" s="41">
        <v>38</v>
      </c>
      <c r="I422" s="85">
        <f t="shared" si="19"/>
        <v>5967.870286570349</v>
      </c>
      <c r="J422" s="25">
        <f t="shared" si="20"/>
        <v>4399.0135657050059</v>
      </c>
    </row>
    <row r="423" spans="1:10" x14ac:dyDescent="0.2">
      <c r="A423" s="20"/>
      <c r="B423" s="21"/>
      <c r="C423" s="22">
        <v>444</v>
      </c>
      <c r="D423" s="50"/>
      <c r="E423" s="42">
        <f t="shared" si="18"/>
        <v>67.995962063522782</v>
      </c>
      <c r="F423" s="49"/>
      <c r="G423" s="40">
        <v>24912</v>
      </c>
      <c r="H423" s="41">
        <v>38</v>
      </c>
      <c r="I423" s="85">
        <f t="shared" si="19"/>
        <v>5964.4770990891166</v>
      </c>
      <c r="J423" s="25">
        <f t="shared" si="20"/>
        <v>4396.4963643094325</v>
      </c>
    </row>
    <row r="424" spans="1:10" x14ac:dyDescent="0.2">
      <c r="A424" s="20"/>
      <c r="B424" s="21"/>
      <c r="C424" s="22">
        <v>445</v>
      </c>
      <c r="D424" s="50"/>
      <c r="E424" s="42">
        <f t="shared" si="18"/>
        <v>68.034820178669008</v>
      </c>
      <c r="F424" s="49"/>
      <c r="G424" s="40">
        <v>24912</v>
      </c>
      <c r="H424" s="41">
        <v>38</v>
      </c>
      <c r="I424" s="85">
        <f t="shared" si="19"/>
        <v>5961.0921892896458</v>
      </c>
      <c r="J424" s="25">
        <f t="shared" si="20"/>
        <v>4393.9853036273335</v>
      </c>
    </row>
    <row r="425" spans="1:10" x14ac:dyDescent="0.2">
      <c r="A425" s="20"/>
      <c r="B425" s="21"/>
      <c r="C425" s="22">
        <v>446</v>
      </c>
      <c r="D425" s="50"/>
      <c r="E425" s="42">
        <f t="shared" si="18"/>
        <v>68.073628019452428</v>
      </c>
      <c r="F425" s="49"/>
      <c r="G425" s="40">
        <v>24912</v>
      </c>
      <c r="H425" s="41">
        <v>38</v>
      </c>
      <c r="I425" s="85">
        <f t="shared" si="19"/>
        <v>5957.7155157478483</v>
      </c>
      <c r="J425" s="25">
        <f t="shared" si="20"/>
        <v>4391.480352928671</v>
      </c>
    </row>
    <row r="426" spans="1:10" x14ac:dyDescent="0.2">
      <c r="A426" s="20"/>
      <c r="B426" s="21"/>
      <c r="C426" s="22">
        <v>447</v>
      </c>
      <c r="D426" s="50"/>
      <c r="E426" s="42">
        <f t="shared" si="18"/>
        <v>68.112385811066432</v>
      </c>
      <c r="F426" s="49"/>
      <c r="G426" s="40">
        <v>24912</v>
      </c>
      <c r="H426" s="41">
        <v>38</v>
      </c>
      <c r="I426" s="85">
        <f t="shared" si="19"/>
        <v>5954.3470373479004</v>
      </c>
      <c r="J426" s="25">
        <f t="shared" si="20"/>
        <v>4388.9814817120914</v>
      </c>
    </row>
    <row r="427" spans="1:10" x14ac:dyDescent="0.2">
      <c r="A427" s="20"/>
      <c r="B427" s="21"/>
      <c r="C427" s="22">
        <v>448</v>
      </c>
      <c r="D427" s="50"/>
      <c r="E427" s="42">
        <f t="shared" si="18"/>
        <v>68.151093777194774</v>
      </c>
      <c r="F427" s="49"/>
      <c r="G427" s="40">
        <v>24912</v>
      </c>
      <c r="H427" s="41">
        <v>38</v>
      </c>
      <c r="I427" s="85">
        <f t="shared" si="19"/>
        <v>5950.9867132792378</v>
      </c>
      <c r="J427" s="25">
        <f t="shared" si="20"/>
        <v>4386.488659702698</v>
      </c>
    </row>
    <row r="428" spans="1:10" x14ac:dyDescent="0.2">
      <c r="A428" s="20"/>
      <c r="B428" s="21"/>
      <c r="C428" s="22">
        <v>449</v>
      </c>
      <c r="D428" s="50"/>
      <c r="E428" s="42">
        <f t="shared" si="18"/>
        <v>68.18975214002495</v>
      </c>
      <c r="F428" s="49"/>
      <c r="G428" s="40">
        <v>24912</v>
      </c>
      <c r="H428" s="41">
        <v>38</v>
      </c>
      <c r="I428" s="85">
        <f t="shared" si="19"/>
        <v>5947.6345030335906</v>
      </c>
      <c r="J428" s="25">
        <f t="shared" si="20"/>
        <v>4384.0018568498444</v>
      </c>
    </row>
    <row r="429" spans="1:10" x14ac:dyDescent="0.2">
      <c r="A429" s="20"/>
      <c r="B429" s="21"/>
      <c r="C429" s="22">
        <v>450</v>
      </c>
      <c r="D429" s="50"/>
      <c r="E429" s="42">
        <f t="shared" si="18"/>
        <v>68.228361120261525</v>
      </c>
      <c r="F429" s="49"/>
      <c r="G429" s="40">
        <v>24912</v>
      </c>
      <c r="H429" s="41">
        <v>38</v>
      </c>
      <c r="I429" s="85">
        <f t="shared" si="19"/>
        <v>5944.2903664020387</v>
      </c>
      <c r="J429" s="25">
        <f t="shared" si="20"/>
        <v>4381.521043324954</v>
      </c>
    </row>
    <row r="430" spans="1:10" x14ac:dyDescent="0.2">
      <c r="A430" s="20"/>
      <c r="B430" s="21"/>
      <c r="C430" s="22">
        <v>451</v>
      </c>
      <c r="D430" s="50"/>
      <c r="E430" s="42">
        <f t="shared" si="18"/>
        <v>68.266920937139417</v>
      </c>
      <c r="F430" s="49"/>
      <c r="G430" s="40">
        <v>24912</v>
      </c>
      <c r="H430" s="41">
        <v>38</v>
      </c>
      <c r="I430" s="85">
        <f t="shared" si="19"/>
        <v>5940.954263472102</v>
      </c>
      <c r="J430" s="25">
        <f t="shared" si="20"/>
        <v>4379.046189519363</v>
      </c>
    </row>
    <row r="431" spans="1:10" x14ac:dyDescent="0.2">
      <c r="A431" s="20"/>
      <c r="B431" s="21"/>
      <c r="C431" s="22">
        <v>452</v>
      </c>
      <c r="D431" s="50"/>
      <c r="E431" s="42">
        <f t="shared" si="18"/>
        <v>68.305431808436765</v>
      </c>
      <c r="F431" s="49"/>
      <c r="G431" s="40">
        <v>24912</v>
      </c>
      <c r="H431" s="41">
        <v>38</v>
      </c>
      <c r="I431" s="85">
        <f t="shared" si="19"/>
        <v>5937.6261546248843</v>
      </c>
      <c r="J431" s="25">
        <f t="shared" si="20"/>
        <v>4376.577266042199</v>
      </c>
    </row>
    <row r="432" spans="1:10" x14ac:dyDescent="0.2">
      <c r="A432" s="20"/>
      <c r="B432" s="21"/>
      <c r="C432" s="22">
        <v>453</v>
      </c>
      <c r="D432" s="50"/>
      <c r="E432" s="42">
        <f t="shared" si="18"/>
        <v>68.343893950487882</v>
      </c>
      <c r="F432" s="49"/>
      <c r="G432" s="40">
        <v>24912</v>
      </c>
      <c r="H432" s="41">
        <v>38</v>
      </c>
      <c r="I432" s="85">
        <f t="shared" si="19"/>
        <v>5934.3060005322295</v>
      </c>
      <c r="J432" s="25">
        <f t="shared" si="20"/>
        <v>4374.1142437182707</v>
      </c>
    </row>
    <row r="433" spans="1:10" x14ac:dyDescent="0.2">
      <c r="A433" s="20"/>
      <c r="B433" s="21"/>
      <c r="C433" s="22">
        <v>454</v>
      </c>
      <c r="D433" s="50"/>
      <c r="E433" s="42">
        <f t="shared" si="18"/>
        <v>68.382307578196006</v>
      </c>
      <c r="F433" s="49"/>
      <c r="G433" s="40">
        <v>24912</v>
      </c>
      <c r="H433" s="41">
        <v>38</v>
      </c>
      <c r="I433" s="85">
        <f t="shared" si="19"/>
        <v>5930.9937621539239</v>
      </c>
      <c r="J433" s="25">
        <f t="shared" si="20"/>
        <v>4371.6570935859963</v>
      </c>
    </row>
    <row r="434" spans="1:10" x14ac:dyDescent="0.2">
      <c r="A434" s="20"/>
      <c r="B434" s="21"/>
      <c r="C434" s="22">
        <v>455</v>
      </c>
      <c r="D434" s="50"/>
      <c r="E434" s="42">
        <f t="shared" si="18"/>
        <v>68.420672905045834</v>
      </c>
      <c r="F434" s="49"/>
      <c r="G434" s="40">
        <v>24912</v>
      </c>
      <c r="H434" s="41">
        <v>38</v>
      </c>
      <c r="I434" s="85">
        <f t="shared" si="19"/>
        <v>5927.6894007349301</v>
      </c>
      <c r="J434" s="25">
        <f t="shared" si="20"/>
        <v>4369.205786895348</v>
      </c>
    </row>
    <row r="435" spans="1:10" x14ac:dyDescent="0.2">
      <c r="A435" s="20"/>
      <c r="B435" s="21"/>
      <c r="C435" s="22">
        <v>456</v>
      </c>
      <c r="D435" s="50"/>
      <c r="E435" s="42">
        <f t="shared" si="18"/>
        <v>68.458990143116068</v>
      </c>
      <c r="F435" s="49"/>
      <c r="G435" s="40">
        <v>24912</v>
      </c>
      <c r="H435" s="41">
        <v>38</v>
      </c>
      <c r="I435" s="85">
        <f t="shared" si="19"/>
        <v>5924.3928778026475</v>
      </c>
      <c r="J435" s="25">
        <f t="shared" si="20"/>
        <v>4366.7602951058207</v>
      </c>
    </row>
    <row r="436" spans="1:10" x14ac:dyDescent="0.2">
      <c r="A436" s="20"/>
      <c r="B436" s="21"/>
      <c r="C436" s="22">
        <v>457</v>
      </c>
      <c r="D436" s="50"/>
      <c r="E436" s="42">
        <f t="shared" si="18"/>
        <v>68.497259503091598</v>
      </c>
      <c r="F436" s="49"/>
      <c r="G436" s="40">
        <v>24912</v>
      </c>
      <c r="H436" s="41">
        <v>38</v>
      </c>
      <c r="I436" s="85">
        <f t="shared" si="19"/>
        <v>5921.1041551642202</v>
      </c>
      <c r="J436" s="25">
        <f t="shared" si="20"/>
        <v>4364.3205898844353</v>
      </c>
    </row>
    <row r="437" spans="1:10" x14ac:dyDescent="0.2">
      <c r="A437" s="20"/>
      <c r="B437" s="21"/>
      <c r="C437" s="22">
        <v>458</v>
      </c>
      <c r="D437" s="50"/>
      <c r="E437" s="42">
        <f t="shared" si="18"/>
        <v>68.53548119427586</v>
      </c>
      <c r="F437" s="49"/>
      <c r="G437" s="40">
        <v>24912</v>
      </c>
      <c r="H437" s="41">
        <v>38</v>
      </c>
      <c r="I437" s="85">
        <f t="shared" si="19"/>
        <v>5917.8231949038527</v>
      </c>
      <c r="J437" s="25">
        <f t="shared" si="20"/>
        <v>4361.8866431037477</v>
      </c>
    </row>
    <row r="438" spans="1:10" x14ac:dyDescent="0.2">
      <c r="A438" s="20"/>
      <c r="B438" s="21"/>
      <c r="C438" s="22">
        <v>459</v>
      </c>
      <c r="D438" s="50"/>
      <c r="E438" s="42">
        <f t="shared" si="18"/>
        <v>68.573655424602762</v>
      </c>
      <c r="F438" s="49"/>
      <c r="G438" s="40">
        <v>24912</v>
      </c>
      <c r="H438" s="41">
        <v>38</v>
      </c>
      <c r="I438" s="85">
        <f t="shared" si="19"/>
        <v>5914.5499593801833</v>
      </c>
      <c r="J438" s="25">
        <f t="shared" si="20"/>
        <v>4359.4584268398976</v>
      </c>
    </row>
    <row r="439" spans="1:10" x14ac:dyDescent="0.2">
      <c r="A439" s="20"/>
      <c r="B439" s="21"/>
      <c r="C439" s="22">
        <v>460</v>
      </c>
      <c r="D439" s="50"/>
      <c r="E439" s="42">
        <f t="shared" si="18"/>
        <v>68.611782400648622</v>
      </c>
      <c r="F439" s="49"/>
      <c r="G439" s="40">
        <v>24912</v>
      </c>
      <c r="H439" s="41">
        <v>38</v>
      </c>
      <c r="I439" s="85">
        <f t="shared" si="19"/>
        <v>5911.2844112236698</v>
      </c>
      <c r="J439" s="25">
        <f t="shared" si="20"/>
        <v>4357.0359133706743</v>
      </c>
    </row>
    <row r="440" spans="1:10" x14ac:dyDescent="0.2">
      <c r="A440" s="20"/>
      <c r="B440" s="21"/>
      <c r="C440" s="22">
        <v>461</v>
      </c>
      <c r="D440" s="50"/>
      <c r="E440" s="42">
        <f t="shared" si="18"/>
        <v>68.649862327644001</v>
      </c>
      <c r="F440" s="49"/>
      <c r="G440" s="40">
        <v>24912</v>
      </c>
      <c r="H440" s="41">
        <v>38</v>
      </c>
      <c r="I440" s="85">
        <f t="shared" si="19"/>
        <v>5908.0265133340117</v>
      </c>
      <c r="J440" s="25">
        <f t="shared" si="20"/>
        <v>4354.6190751735994</v>
      </c>
    </row>
    <row r="441" spans="1:10" x14ac:dyDescent="0.2">
      <c r="A441" s="20"/>
      <c r="B441" s="21"/>
      <c r="C441" s="22">
        <v>462</v>
      </c>
      <c r="D441" s="50"/>
      <c r="E441" s="42">
        <f t="shared" si="18"/>
        <v>68.68789540948535</v>
      </c>
      <c r="F441" s="49"/>
      <c r="G441" s="40">
        <v>24912</v>
      </c>
      <c r="H441" s="41">
        <v>38</v>
      </c>
      <c r="I441" s="85">
        <f t="shared" si="19"/>
        <v>5904.7762288776084</v>
      </c>
      <c r="J441" s="25">
        <f t="shared" si="20"/>
        <v>4352.2078849240415</v>
      </c>
    </row>
    <row r="442" spans="1:10" x14ac:dyDescent="0.2">
      <c r="A442" s="20"/>
      <c r="B442" s="21"/>
      <c r="C442" s="22">
        <v>463</v>
      </c>
      <c r="D442" s="50"/>
      <c r="E442" s="42">
        <f t="shared" si="18"/>
        <v>68.725881848746567</v>
      </c>
      <c r="F442" s="49"/>
      <c r="G442" s="40">
        <v>24912</v>
      </c>
      <c r="H442" s="41">
        <v>38</v>
      </c>
      <c r="I442" s="85">
        <f t="shared" si="19"/>
        <v>5901.5335212850323</v>
      </c>
      <c r="J442" s="25">
        <f t="shared" si="20"/>
        <v>4349.8023154933471</v>
      </c>
    </row>
    <row r="443" spans="1:10" x14ac:dyDescent="0.2">
      <c r="A443" s="20"/>
      <c r="B443" s="21"/>
      <c r="C443" s="22">
        <v>464</v>
      </c>
      <c r="D443" s="50"/>
      <c r="E443" s="42">
        <f t="shared" si="18"/>
        <v>68.763821846690362</v>
      </c>
      <c r="F443" s="49"/>
      <c r="G443" s="40">
        <v>24912</v>
      </c>
      <c r="H443" s="41">
        <v>38</v>
      </c>
      <c r="I443" s="85">
        <f t="shared" si="19"/>
        <v>5898.2983542485508</v>
      </c>
      <c r="J443" s="25">
        <f t="shared" si="20"/>
        <v>4347.4023399469952</v>
      </c>
    </row>
    <row r="444" spans="1:10" x14ac:dyDescent="0.2">
      <c r="A444" s="20"/>
      <c r="B444" s="21"/>
      <c r="C444" s="22">
        <v>465</v>
      </c>
      <c r="D444" s="50"/>
      <c r="E444" s="42">
        <f t="shared" si="18"/>
        <v>68.801715603279547</v>
      </c>
      <c r="F444" s="49"/>
      <c r="G444" s="40">
        <v>24912</v>
      </c>
      <c r="H444" s="41">
        <v>38</v>
      </c>
      <c r="I444" s="85">
        <f t="shared" si="19"/>
        <v>5895.070691719663</v>
      </c>
      <c r="J444" s="25">
        <f t="shared" si="20"/>
        <v>4345.0079315427765</v>
      </c>
    </row>
    <row r="445" spans="1:10" x14ac:dyDescent="0.2">
      <c r="A445" s="20"/>
      <c r="B445" s="21"/>
      <c r="C445" s="22">
        <v>466</v>
      </c>
      <c r="D445" s="50"/>
      <c r="E445" s="42">
        <f t="shared" si="18"/>
        <v>68.839563317188322</v>
      </c>
      <c r="F445" s="49"/>
      <c r="G445" s="40">
        <v>24912</v>
      </c>
      <c r="H445" s="41">
        <v>38</v>
      </c>
      <c r="I445" s="85">
        <f t="shared" si="19"/>
        <v>5891.8504979066629</v>
      </c>
      <c r="J445" s="25">
        <f t="shared" si="20"/>
        <v>4342.6190637289783</v>
      </c>
    </row>
    <row r="446" spans="1:10" x14ac:dyDescent="0.2">
      <c r="A446" s="20"/>
      <c r="B446" s="21"/>
      <c r="C446" s="22">
        <v>467</v>
      </c>
      <c r="D446" s="50"/>
      <c r="E446" s="42">
        <f t="shared" si="18"/>
        <v>68.877365185813161</v>
      </c>
      <c r="F446" s="49"/>
      <c r="G446" s="40">
        <v>24912</v>
      </c>
      <c r="H446" s="41">
        <v>38</v>
      </c>
      <c r="I446" s="85">
        <f t="shared" si="19"/>
        <v>5888.6377372722454</v>
      </c>
      <c r="J446" s="25">
        <f t="shared" si="20"/>
        <v>4340.2357101426151</v>
      </c>
    </row>
    <row r="447" spans="1:10" x14ac:dyDescent="0.2">
      <c r="A447" s="20"/>
      <c r="B447" s="21"/>
      <c r="C447" s="22">
        <v>468</v>
      </c>
      <c r="D447" s="50"/>
      <c r="E447" s="42">
        <f t="shared" si="18"/>
        <v>68.915121405283841</v>
      </c>
      <c r="F447" s="49"/>
      <c r="G447" s="40">
        <v>24912</v>
      </c>
      <c r="H447" s="41">
        <v>38</v>
      </c>
      <c r="I447" s="85">
        <f t="shared" si="19"/>
        <v>5885.4323745311303</v>
      </c>
      <c r="J447" s="25">
        <f t="shared" si="20"/>
        <v>4337.8578446076626</v>
      </c>
    </row>
    <row r="448" spans="1:10" x14ac:dyDescent="0.2">
      <c r="A448" s="20"/>
      <c r="B448" s="21"/>
      <c r="C448" s="22">
        <v>469</v>
      </c>
      <c r="D448" s="50"/>
      <c r="E448" s="42">
        <f t="shared" si="18"/>
        <v>68.952832170474224</v>
      </c>
      <c r="F448" s="49"/>
      <c r="G448" s="40">
        <v>24912</v>
      </c>
      <c r="H448" s="41">
        <v>38</v>
      </c>
      <c r="I448" s="85">
        <f t="shared" si="19"/>
        <v>5882.2343746477109</v>
      </c>
      <c r="J448" s="25">
        <f t="shared" si="20"/>
        <v>4335.4854411333163</v>
      </c>
    </row>
    <row r="449" spans="1:10" x14ac:dyDescent="0.2">
      <c r="A449" s="20"/>
      <c r="B449" s="21"/>
      <c r="C449" s="22">
        <v>470</v>
      </c>
      <c r="D449" s="50"/>
      <c r="E449" s="42">
        <f t="shared" si="18"/>
        <v>68.990497675013046</v>
      </c>
      <c r="F449" s="49"/>
      <c r="G449" s="40">
        <v>24912</v>
      </c>
      <c r="H449" s="41">
        <v>38</v>
      </c>
      <c r="I449" s="85">
        <f t="shared" si="19"/>
        <v>5879.0437028337301</v>
      </c>
      <c r="J449" s="25">
        <f t="shared" si="20"/>
        <v>4333.1184739122618</v>
      </c>
    </row>
    <row r="450" spans="1:10" x14ac:dyDescent="0.2">
      <c r="A450" s="20"/>
      <c r="B450" s="21"/>
      <c r="C450" s="22">
        <v>471</v>
      </c>
      <c r="D450" s="50"/>
      <c r="E450" s="42">
        <f t="shared" si="18"/>
        <v>69.028118111294305</v>
      </c>
      <c r="F450" s="49"/>
      <c r="G450" s="40">
        <v>24912</v>
      </c>
      <c r="H450" s="41">
        <v>38</v>
      </c>
      <c r="I450" s="85">
        <f t="shared" si="19"/>
        <v>5875.8603245459981</v>
      </c>
      <c r="J450" s="25">
        <f t="shared" si="20"/>
        <v>4330.7569173189886</v>
      </c>
    </row>
    <row r="451" spans="1:10" x14ac:dyDescent="0.2">
      <c r="A451" s="20"/>
      <c r="B451" s="21"/>
      <c r="C451" s="22">
        <v>472</v>
      </c>
      <c r="D451" s="50"/>
      <c r="E451" s="42">
        <f t="shared" si="18"/>
        <v>69.065693670487974</v>
      </c>
      <c r="F451" s="49"/>
      <c r="G451" s="40">
        <v>24912</v>
      </c>
      <c r="H451" s="41">
        <v>38</v>
      </c>
      <c r="I451" s="85">
        <f t="shared" si="19"/>
        <v>5872.68420548411</v>
      </c>
      <c r="J451" s="25">
        <f t="shared" si="20"/>
        <v>4328.4007459080931</v>
      </c>
    </row>
    <row r="452" spans="1:10" x14ac:dyDescent="0.2">
      <c r="A452" s="20"/>
      <c r="B452" s="21"/>
      <c r="C452" s="22">
        <v>473</v>
      </c>
      <c r="D452" s="50"/>
      <c r="E452" s="42">
        <f t="shared" si="18"/>
        <v>69.103224542550123</v>
      </c>
      <c r="F452" s="49"/>
      <c r="G452" s="40">
        <v>24912</v>
      </c>
      <c r="H452" s="41">
        <v>38</v>
      </c>
      <c r="I452" s="85">
        <f t="shared" si="19"/>
        <v>5869.5153115882213</v>
      </c>
      <c r="J452" s="25">
        <f t="shared" si="20"/>
        <v>4326.0499344126265</v>
      </c>
    </row>
    <row r="453" spans="1:10" x14ac:dyDescent="0.2">
      <c r="A453" s="20"/>
      <c r="B453" s="21"/>
      <c r="C453" s="22">
        <v>474</v>
      </c>
      <c r="D453" s="50"/>
      <c r="E453" s="42">
        <f t="shared" si="18"/>
        <v>69.140710916233445</v>
      </c>
      <c r="F453" s="49"/>
      <c r="G453" s="40">
        <v>24912</v>
      </c>
      <c r="H453" s="41">
        <v>38</v>
      </c>
      <c r="I453" s="85">
        <f t="shared" si="19"/>
        <v>5866.3536090368116</v>
      </c>
      <c r="J453" s="25">
        <f t="shared" si="20"/>
        <v>4323.7044577424413</v>
      </c>
    </row>
    <row r="454" spans="1:10" x14ac:dyDescent="0.2">
      <c r="A454" s="20"/>
      <c r="B454" s="21"/>
      <c r="C454" s="22">
        <v>475</v>
      </c>
      <c r="D454" s="50"/>
      <c r="E454" s="42">
        <f t="shared" si="18"/>
        <v>69.178152979097121</v>
      </c>
      <c r="F454" s="49"/>
      <c r="G454" s="40">
        <v>24912</v>
      </c>
      <c r="H454" s="41">
        <v>38</v>
      </c>
      <c r="I454" s="85">
        <f t="shared" si="19"/>
        <v>5863.1990642445089</v>
      </c>
      <c r="J454" s="25">
        <f t="shared" si="20"/>
        <v>4321.364290982573</v>
      </c>
    </row>
    <row r="455" spans="1:10" x14ac:dyDescent="0.2">
      <c r="A455" s="20"/>
      <c r="B455" s="21"/>
      <c r="C455" s="22">
        <v>476</v>
      </c>
      <c r="D455" s="50"/>
      <c r="E455" s="42">
        <f t="shared" si="18"/>
        <v>69.215550917517078</v>
      </c>
      <c r="F455" s="49"/>
      <c r="G455" s="40">
        <v>24912</v>
      </c>
      <c r="H455" s="41">
        <v>38</v>
      </c>
      <c r="I455" s="85">
        <f t="shared" si="19"/>
        <v>5860.0516438599161</v>
      </c>
      <c r="J455" s="25">
        <f t="shared" si="20"/>
        <v>4319.0294093916291</v>
      </c>
    </row>
    <row r="456" spans="1:10" x14ac:dyDescent="0.2">
      <c r="A456" s="20"/>
      <c r="B456" s="21"/>
      <c r="C456" s="22">
        <v>477</v>
      </c>
      <c r="D456" s="50"/>
      <c r="E456" s="42">
        <f t="shared" si="18"/>
        <v>69.252904916695769</v>
      </c>
      <c r="F456" s="49"/>
      <c r="G456" s="40">
        <v>24912</v>
      </c>
      <c r="H456" s="41">
        <v>38</v>
      </c>
      <c r="I456" s="85">
        <f t="shared" si="19"/>
        <v>5856.9113147634744</v>
      </c>
      <c r="J456" s="25">
        <f t="shared" si="20"/>
        <v>4316.699788400203</v>
      </c>
    </row>
    <row r="457" spans="1:10" x14ac:dyDescent="0.2">
      <c r="A457" s="20"/>
      <c r="B457" s="21"/>
      <c r="C457" s="22">
        <v>478</v>
      </c>
      <c r="D457" s="50"/>
      <c r="E457" s="42">
        <f t="shared" si="18"/>
        <v>69.290215160672133</v>
      </c>
      <c r="F457" s="49"/>
      <c r="G457" s="40">
        <v>24912</v>
      </c>
      <c r="H457" s="41">
        <v>38</v>
      </c>
      <c r="I457" s="85">
        <f t="shared" si="19"/>
        <v>5853.778044065336</v>
      </c>
      <c r="J457" s="25">
        <f t="shared" si="20"/>
        <v>4314.3754036092996</v>
      </c>
    </row>
    <row r="458" spans="1:10" x14ac:dyDescent="0.2">
      <c r="A458" s="20"/>
      <c r="B458" s="21"/>
      <c r="C458" s="22">
        <v>479</v>
      </c>
      <c r="D458" s="50"/>
      <c r="E458" s="42">
        <f t="shared" ref="E458:E479" si="21">(5.6*LN(C458)+(C458)/108)/0.5625</f>
        <v>69.327481832331216</v>
      </c>
      <c r="F458" s="49"/>
      <c r="G458" s="40">
        <v>24912</v>
      </c>
      <c r="H458" s="41">
        <v>38</v>
      </c>
      <c r="I458" s="85">
        <f t="shared" ref="I458:I479" si="22">12*1.348*(1/E458*G458)+H458</f>
        <v>5850.6517991032806</v>
      </c>
      <c r="J458" s="25">
        <f t="shared" ref="J458:J479" si="23">12*(1/E458*G458)</f>
        <v>4312.0562307887831</v>
      </c>
    </row>
    <row r="459" spans="1:10" x14ac:dyDescent="0.2">
      <c r="A459" s="20"/>
      <c r="B459" s="21"/>
      <c r="C459" s="22">
        <v>480</v>
      </c>
      <c r="D459" s="50"/>
      <c r="E459" s="42">
        <f t="shared" si="21"/>
        <v>69.364705113413848</v>
      </c>
      <c r="F459" s="49"/>
      <c r="G459" s="40">
        <v>24912</v>
      </c>
      <c r="H459" s="41">
        <v>38</v>
      </c>
      <c r="I459" s="85">
        <f t="shared" si="22"/>
        <v>5847.5325474406409</v>
      </c>
      <c r="J459" s="25">
        <f t="shared" si="23"/>
        <v>4309.7422458758465</v>
      </c>
    </row>
    <row r="460" spans="1:10" x14ac:dyDescent="0.2">
      <c r="A460" s="20"/>
      <c r="B460" s="21"/>
      <c r="C460" s="22">
        <v>481</v>
      </c>
      <c r="D460" s="50"/>
      <c r="E460" s="42">
        <f t="shared" si="21"/>
        <v>69.401885184526165</v>
      </c>
      <c r="F460" s="49"/>
      <c r="G460" s="40">
        <v>24912</v>
      </c>
      <c r="H460" s="41">
        <v>38</v>
      </c>
      <c r="I460" s="85">
        <f t="shared" si="22"/>
        <v>5844.4202568642568</v>
      </c>
      <c r="J460" s="25">
        <f t="shared" si="23"/>
        <v>4307.4334249734839</v>
      </c>
    </row>
    <row r="461" spans="1:10" x14ac:dyDescent="0.2">
      <c r="A461" s="20"/>
      <c r="B461" s="21"/>
      <c r="C461" s="22">
        <v>482</v>
      </c>
      <c r="D461" s="50"/>
      <c r="E461" s="42">
        <f t="shared" si="21"/>
        <v>69.439022225149017</v>
      </c>
      <c r="F461" s="49"/>
      <c r="G461" s="40">
        <v>24912</v>
      </c>
      <c r="H461" s="41">
        <v>38</v>
      </c>
      <c r="I461" s="85">
        <f t="shared" si="22"/>
        <v>5841.3148953824466</v>
      </c>
      <c r="J461" s="25">
        <f t="shared" si="23"/>
        <v>4305.1297443489957</v>
      </c>
    </row>
    <row r="462" spans="1:10" x14ac:dyDescent="0.2">
      <c r="A462" s="20"/>
      <c r="B462" s="21"/>
      <c r="C462" s="22">
        <v>483</v>
      </c>
      <c r="D462" s="50"/>
      <c r="E462" s="42">
        <f t="shared" si="21"/>
        <v>69.476116413647333</v>
      </c>
      <c r="F462" s="49"/>
      <c r="G462" s="40">
        <v>24912</v>
      </c>
      <c r="H462" s="41">
        <v>38</v>
      </c>
      <c r="I462" s="85">
        <f t="shared" si="22"/>
        <v>5838.2164312230125</v>
      </c>
      <c r="J462" s="25">
        <f t="shared" si="23"/>
        <v>4302.8311804325012</v>
      </c>
    </row>
    <row r="463" spans="1:10" x14ac:dyDescent="0.2">
      <c r="A463" s="20"/>
      <c r="B463" s="21"/>
      <c r="C463" s="22">
        <v>484</v>
      </c>
      <c r="D463" s="50"/>
      <c r="E463" s="42">
        <f t="shared" si="21"/>
        <v>69.513167927279312</v>
      </c>
      <c r="F463" s="49"/>
      <c r="G463" s="40">
        <v>24912</v>
      </c>
      <c r="H463" s="41">
        <v>38</v>
      </c>
      <c r="I463" s="85">
        <f t="shared" si="22"/>
        <v>5835.1248328312558</v>
      </c>
      <c r="J463" s="25">
        <f t="shared" si="23"/>
        <v>4300.5377098154713</v>
      </c>
    </row>
    <row r="464" spans="1:10" x14ac:dyDescent="0.2">
      <c r="A464" s="20"/>
      <c r="B464" s="21"/>
      <c r="C464" s="22">
        <v>485</v>
      </c>
      <c r="D464" s="50"/>
      <c r="E464" s="42">
        <f t="shared" si="21"/>
        <v>69.550176942205596</v>
      </c>
      <c r="F464" s="49"/>
      <c r="G464" s="40">
        <v>24912</v>
      </c>
      <c r="H464" s="41">
        <v>38</v>
      </c>
      <c r="I464" s="85">
        <f t="shared" si="22"/>
        <v>5832.0400688680229</v>
      </c>
      <c r="J464" s="25">
        <f t="shared" si="23"/>
        <v>4298.2493092492741</v>
      </c>
    </row>
    <row r="465" spans="1:10" x14ac:dyDescent="0.2">
      <c r="A465" s="20"/>
      <c r="B465" s="21"/>
      <c r="C465" s="22">
        <v>486</v>
      </c>
      <c r="D465" s="50"/>
      <c r="E465" s="42">
        <f t="shared" si="21"/>
        <v>69.587143633498243</v>
      </c>
      <c r="F465" s="49"/>
      <c r="G465" s="40">
        <v>24912</v>
      </c>
      <c r="H465" s="41">
        <v>38</v>
      </c>
      <c r="I465" s="85">
        <f t="shared" si="22"/>
        <v>5828.962108207772</v>
      </c>
      <c r="J465" s="25">
        <f t="shared" si="23"/>
        <v>4295.9659556437473</v>
      </c>
    </row>
    <row r="466" spans="1:10" x14ac:dyDescent="0.2">
      <c r="A466" s="20"/>
      <c r="B466" s="21"/>
      <c r="C466" s="22">
        <v>487</v>
      </c>
      <c r="D466" s="50"/>
      <c r="E466" s="42">
        <f t="shared" si="21"/>
        <v>69.624068175149802</v>
      </c>
      <c r="F466" s="49"/>
      <c r="G466" s="40">
        <v>24912</v>
      </c>
      <c r="H466" s="41">
        <v>38</v>
      </c>
      <c r="I466" s="85">
        <f t="shared" si="22"/>
        <v>5825.8909199366535</v>
      </c>
      <c r="J466" s="25">
        <f t="shared" si="23"/>
        <v>4293.6876260657664</v>
      </c>
    </row>
    <row r="467" spans="1:10" x14ac:dyDescent="0.2">
      <c r="A467" s="20"/>
      <c r="B467" s="21"/>
      <c r="C467" s="22">
        <v>488</v>
      </c>
      <c r="D467" s="50"/>
      <c r="E467" s="42">
        <f t="shared" si="21"/>
        <v>69.660950740082029</v>
      </c>
      <c r="F467" s="49"/>
      <c r="G467" s="40">
        <v>24912</v>
      </c>
      <c r="H467" s="41">
        <v>38</v>
      </c>
      <c r="I467" s="85">
        <f t="shared" si="22"/>
        <v>5822.8264733506212</v>
      </c>
      <c r="J467" s="25">
        <f t="shared" si="23"/>
        <v>4291.4142977378488</v>
      </c>
    </row>
    <row r="468" spans="1:10" x14ac:dyDescent="0.2">
      <c r="A468" s="20"/>
      <c r="B468" s="21"/>
      <c r="C468" s="22">
        <v>489</v>
      </c>
      <c r="D468" s="50"/>
      <c r="E468" s="42">
        <f t="shared" si="21"/>
        <v>69.697791500154779</v>
      </c>
      <c r="F468" s="49"/>
      <c r="G468" s="40">
        <v>24912</v>
      </c>
      <c r="H468" s="41">
        <v>38</v>
      </c>
      <c r="I468" s="85">
        <f t="shared" si="22"/>
        <v>5819.7687379535564</v>
      </c>
      <c r="J468" s="25">
        <f t="shared" si="23"/>
        <v>4289.1459480367621</v>
      </c>
    </row>
    <row r="469" spans="1:10" x14ac:dyDescent="0.2">
      <c r="A469" s="20"/>
      <c r="B469" s="21"/>
      <c r="C469" s="22">
        <v>490</v>
      </c>
      <c r="D469" s="50"/>
      <c r="E469" s="42">
        <f t="shared" si="21"/>
        <v>69.734590626174565</v>
      </c>
      <c r="F469" s="49"/>
      <c r="G469" s="40">
        <v>24912</v>
      </c>
      <c r="H469" s="41">
        <v>38</v>
      </c>
      <c r="I469" s="85">
        <f t="shared" si="22"/>
        <v>5816.7176834554275</v>
      </c>
      <c r="J469" s="25">
        <f t="shared" si="23"/>
        <v>4286.8825544921565</v>
      </c>
    </row>
    <row r="470" spans="1:10" x14ac:dyDescent="0.2">
      <c r="A470" s="20"/>
      <c r="B470" s="21"/>
      <c r="C470" s="22">
        <v>491</v>
      </c>
      <c r="D470" s="50"/>
      <c r="E470" s="42">
        <f t="shared" si="21"/>
        <v>69.771348287903308</v>
      </c>
      <c r="F470" s="49"/>
      <c r="G470" s="40">
        <v>24912</v>
      </c>
      <c r="H470" s="41">
        <v>38</v>
      </c>
      <c r="I470" s="85">
        <f t="shared" si="22"/>
        <v>5813.6732797704381</v>
      </c>
      <c r="J470" s="25">
        <f t="shared" si="23"/>
        <v>4284.6240947851911</v>
      </c>
    </row>
    <row r="471" spans="1:10" x14ac:dyDescent="0.2">
      <c r="A471" s="20"/>
      <c r="B471" s="21"/>
      <c r="C471" s="22">
        <v>492</v>
      </c>
      <c r="D471" s="50"/>
      <c r="E471" s="42">
        <f t="shared" si="21"/>
        <v>69.808064654066641</v>
      </c>
      <c r="F471" s="49"/>
      <c r="G471" s="40">
        <v>24912</v>
      </c>
      <c r="H471" s="41">
        <v>38</v>
      </c>
      <c r="I471" s="85">
        <f t="shared" si="22"/>
        <v>5810.6354970152415</v>
      </c>
      <c r="J471" s="25">
        <f t="shared" si="23"/>
        <v>4282.3705467472109</v>
      </c>
    </row>
    <row r="472" spans="1:10" x14ac:dyDescent="0.2">
      <c r="A472" s="20"/>
      <c r="B472" s="21"/>
      <c r="C472" s="22">
        <v>493</v>
      </c>
      <c r="D472" s="50"/>
      <c r="E472" s="42">
        <f t="shared" si="21"/>
        <v>69.844739892362455</v>
      </c>
      <c r="F472" s="49"/>
      <c r="G472" s="40">
        <v>24912</v>
      </c>
      <c r="H472" s="41">
        <v>38</v>
      </c>
      <c r="I472" s="85">
        <f t="shared" si="22"/>
        <v>5807.6043055071304</v>
      </c>
      <c r="J472" s="25">
        <f t="shared" si="23"/>
        <v>4280.1218883584052</v>
      </c>
    </row>
    <row r="473" spans="1:10" x14ac:dyDescent="0.2">
      <c r="A473" s="20"/>
      <c r="B473" s="21"/>
      <c r="C473" s="22">
        <v>494</v>
      </c>
      <c r="D473" s="50"/>
      <c r="E473" s="42">
        <f t="shared" si="21"/>
        <v>69.881374169469225</v>
      </c>
      <c r="F473" s="49"/>
      <c r="G473" s="40">
        <v>24912</v>
      </c>
      <c r="H473" s="41">
        <v>38</v>
      </c>
      <c r="I473" s="85">
        <f t="shared" si="22"/>
        <v>5804.5796757622747</v>
      </c>
      <c r="J473" s="25">
        <f t="shared" si="23"/>
        <v>4277.8780977464939</v>
      </c>
    </row>
    <row r="474" spans="1:10" x14ac:dyDescent="0.2">
      <c r="A474" s="20"/>
      <c r="B474" s="21"/>
      <c r="C474" s="22">
        <v>495</v>
      </c>
      <c r="D474" s="50"/>
      <c r="E474" s="42">
        <f t="shared" si="21"/>
        <v>69.917967651054212</v>
      </c>
      <c r="F474" s="49"/>
      <c r="G474" s="40">
        <v>24912</v>
      </c>
      <c r="H474" s="41">
        <v>38</v>
      </c>
      <c r="I474" s="85">
        <f t="shared" si="22"/>
        <v>5801.5615784939655</v>
      </c>
      <c r="J474" s="25">
        <f t="shared" si="23"/>
        <v>4275.6391531854333</v>
      </c>
    </row>
    <row r="475" spans="1:10" x14ac:dyDescent="0.2">
      <c r="A475" s="20"/>
      <c r="B475" s="21"/>
      <c r="C475" s="22">
        <v>496</v>
      </c>
      <c r="D475" s="50"/>
      <c r="E475" s="42">
        <f t="shared" si="21"/>
        <v>69.954520501781673</v>
      </c>
      <c r="F475" s="49"/>
      <c r="G475" s="40">
        <v>24912</v>
      </c>
      <c r="H475" s="41">
        <v>38</v>
      </c>
      <c r="I475" s="85">
        <f t="shared" si="22"/>
        <v>5798.5499846108823</v>
      </c>
      <c r="J475" s="25">
        <f t="shared" si="23"/>
        <v>4273.4050330941263</v>
      </c>
    </row>
    <row r="476" spans="1:10" x14ac:dyDescent="0.2">
      <c r="A476" s="20"/>
      <c r="B476" s="21"/>
      <c r="C476" s="22">
        <v>497</v>
      </c>
      <c r="D476" s="50"/>
      <c r="E476" s="42">
        <f t="shared" si="21"/>
        <v>69.991032885320848</v>
      </c>
      <c r="F476" s="49"/>
      <c r="G476" s="40">
        <v>24912</v>
      </c>
      <c r="H476" s="41">
        <v>38</v>
      </c>
      <c r="I476" s="85">
        <f t="shared" si="22"/>
        <v>5795.5448652153827</v>
      </c>
      <c r="J476" s="25">
        <f t="shared" si="23"/>
        <v>4271.1757160351499</v>
      </c>
    </row>
    <row r="477" spans="1:10" x14ac:dyDescent="0.2">
      <c r="A477" s="20"/>
      <c r="B477" s="21"/>
      <c r="C477" s="22">
        <v>498</v>
      </c>
      <c r="D477" s="50"/>
      <c r="E477" s="42">
        <f t="shared" si="21"/>
        <v>70.027504964354065</v>
      </c>
      <c r="F477" s="49"/>
      <c r="G477" s="40">
        <v>24912</v>
      </c>
      <c r="H477" s="41">
        <v>38</v>
      </c>
      <c r="I477" s="85">
        <f t="shared" si="22"/>
        <v>5792.546191601803</v>
      </c>
      <c r="J477" s="25">
        <f t="shared" si="23"/>
        <v>4268.9511807135032</v>
      </c>
    </row>
    <row r="478" spans="1:10" x14ac:dyDescent="0.2">
      <c r="A478" s="20"/>
      <c r="B478" s="21"/>
      <c r="C478" s="22">
        <v>499</v>
      </c>
      <c r="D478" s="50"/>
      <c r="E478" s="42">
        <f t="shared" si="21"/>
        <v>70.063936900584679</v>
      </c>
      <c r="F478" s="49"/>
      <c r="G478" s="40">
        <v>24912</v>
      </c>
      <c r="H478" s="41">
        <v>38</v>
      </c>
      <c r="I478" s="85">
        <f t="shared" si="22"/>
        <v>5789.5539352547758</v>
      </c>
      <c r="J478" s="25">
        <f t="shared" si="23"/>
        <v>4266.7314059753517</v>
      </c>
    </row>
    <row r="479" spans="1:10" ht="13.5" thickBot="1" x14ac:dyDescent="0.25">
      <c r="A479" s="26"/>
      <c r="B479" s="27"/>
      <c r="C479" s="28">
        <v>500</v>
      </c>
      <c r="D479" s="52"/>
      <c r="E479" s="43">
        <f t="shared" si="21"/>
        <v>70.100328854744703</v>
      </c>
      <c r="F479" s="46"/>
      <c r="G479" s="44">
        <v>24912</v>
      </c>
      <c r="H479" s="47">
        <v>38</v>
      </c>
      <c r="I479" s="86">
        <f t="shared" si="22"/>
        <v>5786.5680678475846</v>
      </c>
      <c r="J479" s="31">
        <f t="shared" si="23"/>
        <v>4264.516370806813</v>
      </c>
    </row>
  </sheetData>
  <mergeCells count="12"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  <mergeCell ref="H5:H7"/>
    <mergeCell ref="I5:I7"/>
  </mergeCells>
  <printOptions horizontalCentered="1"/>
  <pageMargins left="0.59055118110236227" right="0.39370078740157483" top="0.39370078740157483" bottom="0.39370078740157483" header="0.51181102362204722" footer="0.51181102362204722"/>
  <pageSetup paperSize="9" scale="67" fitToHeight="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479"/>
  <sheetViews>
    <sheetView workbookViewId="0">
      <selection activeCell="I9" sqref="I9:I479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42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27.75" customHeight="1" thickBot="1" x14ac:dyDescent="0.25">
      <c r="A8" s="89" t="s">
        <v>19</v>
      </c>
      <c r="B8" s="90"/>
      <c r="C8" s="90"/>
      <c r="D8" s="90"/>
      <c r="E8" s="90"/>
      <c r="F8" s="90"/>
      <c r="G8" s="90"/>
      <c r="H8" s="90"/>
      <c r="I8" s="90"/>
      <c r="J8" s="91"/>
    </row>
    <row r="9" spans="1:10" x14ac:dyDescent="0.2">
      <c r="A9" s="12"/>
      <c r="B9" s="13"/>
      <c r="C9" s="14">
        <v>30</v>
      </c>
      <c r="D9" s="15"/>
      <c r="E9" s="15">
        <f>(5.6*LN(C9)+(C9)/108)/0.1875</f>
        <v>103.06390994712451</v>
      </c>
      <c r="F9" s="17"/>
      <c r="G9" s="17">
        <v>24912</v>
      </c>
      <c r="H9" s="18">
        <v>19</v>
      </c>
      <c r="I9" s="19">
        <f>12*1.348*(1/E9*G9)+H9</f>
        <v>3928.9672446615064</v>
      </c>
      <c r="J9" s="19">
        <f>12*(1/E9*G9)</f>
        <v>2900.5691725975562</v>
      </c>
    </row>
    <row r="10" spans="1:10" x14ac:dyDescent="0.2">
      <c r="A10" s="20"/>
      <c r="B10" s="21"/>
      <c r="C10" s="22">
        <v>31</v>
      </c>
      <c r="D10" s="50"/>
      <c r="E10" s="38">
        <f t="shared" ref="E10:E73" si="0">(5.6*LN(C10)+(C10)/108)/0.1875</f>
        <v>104.09261537148723</v>
      </c>
      <c r="F10" s="49"/>
      <c r="G10" s="40">
        <v>24912</v>
      </c>
      <c r="H10" s="41">
        <v>19</v>
      </c>
      <c r="I10" s="85">
        <f t="shared" ref="I10:I73" si="1">12*1.348*(1/E10*G10)+H10</f>
        <v>3890.3266119969376</v>
      </c>
      <c r="J10" s="25">
        <f t="shared" ref="J10:J73" si="2">12*(1/E10*G10)</f>
        <v>2871.904014834523</v>
      </c>
    </row>
    <row r="11" spans="1:10" x14ac:dyDescent="0.2">
      <c r="A11" s="20"/>
      <c r="B11" s="21"/>
      <c r="C11" s="22">
        <v>32</v>
      </c>
      <c r="D11" s="50"/>
      <c r="E11" s="42">
        <f t="shared" si="0"/>
        <v>105.09022587719875</v>
      </c>
      <c r="F11" s="49"/>
      <c r="G11" s="40">
        <v>24912</v>
      </c>
      <c r="H11" s="41">
        <v>19</v>
      </c>
      <c r="I11" s="85">
        <f t="shared" si="1"/>
        <v>3853.5765140032227</v>
      </c>
      <c r="J11" s="25">
        <f t="shared" si="2"/>
        <v>2844.6413308629244</v>
      </c>
    </row>
    <row r="12" spans="1:10" x14ac:dyDescent="0.2">
      <c r="A12" s="20"/>
      <c r="B12" s="21"/>
      <c r="C12" s="22">
        <v>33</v>
      </c>
      <c r="D12" s="50"/>
      <c r="E12" s="42">
        <f t="shared" si="0"/>
        <v>106.0586554654285</v>
      </c>
      <c r="F12" s="49"/>
      <c r="G12" s="40">
        <v>24912</v>
      </c>
      <c r="H12" s="41">
        <v>19</v>
      </c>
      <c r="I12" s="85">
        <f t="shared" si="1"/>
        <v>3818.5627064248106</v>
      </c>
      <c r="J12" s="25">
        <f t="shared" si="2"/>
        <v>2818.6666961608385</v>
      </c>
    </row>
    <row r="13" spans="1:10" x14ac:dyDescent="0.2">
      <c r="A13" s="20"/>
      <c r="B13" s="21"/>
      <c r="C13" s="22">
        <v>34</v>
      </c>
      <c r="D13" s="50"/>
      <c r="E13" s="42">
        <f t="shared" si="0"/>
        <v>106.9996466808817</v>
      </c>
      <c r="F13" s="49"/>
      <c r="G13" s="40">
        <v>24912</v>
      </c>
      <c r="H13" s="41">
        <v>19</v>
      </c>
      <c r="I13" s="85">
        <f t="shared" si="1"/>
        <v>3785.1480621692785</v>
      </c>
      <c r="J13" s="25">
        <f t="shared" si="2"/>
        <v>2793.8783843985739</v>
      </c>
    </row>
    <row r="14" spans="1:10" x14ac:dyDescent="0.2">
      <c r="A14" s="20"/>
      <c r="B14" s="21"/>
      <c r="C14" s="22">
        <v>35</v>
      </c>
      <c r="D14" s="50"/>
      <c r="E14" s="42">
        <f t="shared" si="0"/>
        <v>107.9147904982122</v>
      </c>
      <c r="F14" s="49"/>
      <c r="G14" s="40">
        <v>24912</v>
      </c>
      <c r="H14" s="41">
        <v>19</v>
      </c>
      <c r="I14" s="85">
        <f t="shared" si="1"/>
        <v>3753.2102054738834</v>
      </c>
      <c r="J14" s="25">
        <f t="shared" si="2"/>
        <v>2770.1856123693497</v>
      </c>
    </row>
    <row r="15" spans="1:10" x14ac:dyDescent="0.2">
      <c r="A15" s="20"/>
      <c r="B15" s="21"/>
      <c r="C15" s="22">
        <v>36</v>
      </c>
      <c r="D15" s="50"/>
      <c r="E15" s="42">
        <f t="shared" si="0"/>
        <v>108.80554340633358</v>
      </c>
      <c r="F15" s="49"/>
      <c r="G15" s="40">
        <v>24912</v>
      </c>
      <c r="H15" s="41">
        <v>19</v>
      </c>
      <c r="I15" s="85">
        <f t="shared" si="1"/>
        <v>3722.6395332826646</v>
      </c>
      <c r="J15" s="25">
        <f t="shared" si="2"/>
        <v>2747.5070721681486</v>
      </c>
    </row>
    <row r="16" spans="1:10" x14ac:dyDescent="0.2">
      <c r="A16" s="20"/>
      <c r="B16" s="21"/>
      <c r="C16" s="22">
        <v>37</v>
      </c>
      <c r="D16" s="50"/>
      <c r="E16" s="42">
        <f t="shared" si="0"/>
        <v>109.67324215146799</v>
      </c>
      <c r="F16" s="49"/>
      <c r="G16" s="40">
        <v>24912</v>
      </c>
      <c r="H16" s="41">
        <v>19</v>
      </c>
      <c r="I16" s="85">
        <f t="shared" si="1"/>
        <v>3693.3375512092143</v>
      </c>
      <c r="J16" s="25">
        <f t="shared" si="2"/>
        <v>2725.7696967427401</v>
      </c>
    </row>
    <row r="17" spans="1:10" x14ac:dyDescent="0.2">
      <c r="A17" s="20"/>
      <c r="B17" s="21"/>
      <c r="C17" s="22">
        <v>38</v>
      </c>
      <c r="D17" s="50"/>
      <c r="E17" s="42">
        <f t="shared" si="0"/>
        <v>110.51911651370459</v>
      </c>
      <c r="F17" s="49"/>
      <c r="G17" s="40">
        <v>24912</v>
      </c>
      <c r="H17" s="41">
        <v>19</v>
      </c>
      <c r="I17" s="85">
        <f t="shared" si="1"/>
        <v>3665.2154667154819</v>
      </c>
      <c r="J17" s="25">
        <f t="shared" si="2"/>
        <v>2704.9076162577753</v>
      </c>
    </row>
    <row r="18" spans="1:10" x14ac:dyDescent="0.2">
      <c r="A18" s="20"/>
      <c r="B18" s="21"/>
      <c r="C18" s="22">
        <v>39</v>
      </c>
      <c r="D18" s="50"/>
      <c r="E18" s="42">
        <f t="shared" si="0"/>
        <v>111.34430042366468</v>
      </c>
      <c r="F18" s="49"/>
      <c r="G18" s="40">
        <v>24912</v>
      </c>
      <c r="H18" s="41">
        <v>19</v>
      </c>
      <c r="I18" s="85">
        <f t="shared" si="1"/>
        <v>3638.1929938638605</v>
      </c>
      <c r="J18" s="25">
        <f t="shared" si="2"/>
        <v>2684.8612714123592</v>
      </c>
    </row>
    <row r="19" spans="1:10" x14ac:dyDescent="0.2">
      <c r="A19" s="20"/>
      <c r="B19" s="21"/>
      <c r="C19" s="22">
        <v>40</v>
      </c>
      <c r="D19" s="50"/>
      <c r="E19" s="42">
        <f t="shared" si="0"/>
        <v>112.14984167151152</v>
      </c>
      <c r="F19" s="49"/>
      <c r="G19" s="40">
        <v>24912</v>
      </c>
      <c r="H19" s="41">
        <v>19</v>
      </c>
      <c r="I19" s="85">
        <f t="shared" si="1"/>
        <v>3612.197333085177</v>
      </c>
      <c r="J19" s="25">
        <f t="shared" si="2"/>
        <v>2665.5766565913773</v>
      </c>
    </row>
    <row r="20" spans="1:10" x14ac:dyDescent="0.2">
      <c r="A20" s="20"/>
      <c r="B20" s="21"/>
      <c r="C20" s="22">
        <v>41</v>
      </c>
      <c r="D20" s="50"/>
      <c r="E20" s="42">
        <f t="shared" si="0"/>
        <v>112.93671041692669</v>
      </c>
      <c r="F20" s="49"/>
      <c r="G20" s="40">
        <v>24912</v>
      </c>
      <c r="H20" s="41">
        <v>19</v>
      </c>
      <c r="I20" s="85">
        <f t="shared" si="1"/>
        <v>3587.1622964963117</v>
      </c>
      <c r="J20" s="25">
        <f t="shared" si="2"/>
        <v>2647.0046709913286</v>
      </c>
    </row>
    <row r="21" spans="1:10" x14ac:dyDescent="0.2">
      <c r="A21" s="20"/>
      <c r="B21" s="21"/>
      <c r="C21" s="22">
        <v>42</v>
      </c>
      <c r="D21" s="50"/>
      <c r="E21" s="42">
        <f t="shared" si="0"/>
        <v>113.70580667347066</v>
      </c>
      <c r="F21" s="49"/>
      <c r="G21" s="40">
        <v>24912</v>
      </c>
      <c r="H21" s="41">
        <v>19</v>
      </c>
      <c r="I21" s="85">
        <f t="shared" si="1"/>
        <v>3563.027554874388</v>
      </c>
      <c r="J21" s="25">
        <f t="shared" si="2"/>
        <v>2629.1005599958362</v>
      </c>
    </row>
    <row r="22" spans="1:10" x14ac:dyDescent="0.2">
      <c r="A22" s="20"/>
      <c r="B22" s="21"/>
      <c r="C22" s="22">
        <v>43</v>
      </c>
      <c r="D22" s="50"/>
      <c r="E22" s="42">
        <f t="shared" si="0"/>
        <v>114.45796691217119</v>
      </c>
      <c r="F22" s="49"/>
      <c r="G22" s="40">
        <v>24912</v>
      </c>
      <c r="H22" s="41">
        <v>19</v>
      </c>
      <c r="I22" s="85">
        <f t="shared" si="1"/>
        <v>3539.7379868036824</v>
      </c>
      <c r="J22" s="25">
        <f t="shared" si="2"/>
        <v>2611.8234323469451</v>
      </c>
    </row>
    <row r="23" spans="1:10" x14ac:dyDescent="0.2">
      <c r="A23" s="20"/>
      <c r="B23" s="21"/>
      <c r="C23" s="22">
        <v>44</v>
      </c>
      <c r="D23" s="50"/>
      <c r="E23" s="42">
        <f t="shared" si="0"/>
        <v>115.1939699058649</v>
      </c>
      <c r="F23" s="49"/>
      <c r="G23" s="40">
        <v>24912</v>
      </c>
      <c r="H23" s="41">
        <v>19</v>
      </c>
      <c r="I23" s="85">
        <f t="shared" si="1"/>
        <v>3517.2431140215717</v>
      </c>
      <c r="J23" s="25">
        <f t="shared" si="2"/>
        <v>2595.1358412622935</v>
      </c>
    </row>
    <row r="24" spans="1:10" x14ac:dyDescent="0.2">
      <c r="A24" s="20"/>
      <c r="B24" s="21"/>
      <c r="C24" s="22">
        <v>45</v>
      </c>
      <c r="D24" s="50"/>
      <c r="E24" s="42">
        <f t="shared" si="0"/>
        <v>115.91454191669577</v>
      </c>
      <c r="F24" s="49"/>
      <c r="G24" s="40">
        <v>24912</v>
      </c>
      <c r="H24" s="41">
        <v>19</v>
      </c>
      <c r="I24" s="85">
        <f t="shared" si="1"/>
        <v>3495.4966098007521</v>
      </c>
      <c r="J24" s="25">
        <f t="shared" si="2"/>
        <v>2579.0034197334953</v>
      </c>
    </row>
    <row r="25" spans="1:10" x14ac:dyDescent="0.2">
      <c r="A25" s="20"/>
      <c r="B25" s="21"/>
      <c r="C25" s="22">
        <v>46</v>
      </c>
      <c r="D25" s="50"/>
      <c r="E25" s="42">
        <f t="shared" si="0"/>
        <v>116.62036131341257</v>
      </c>
      <c r="F25" s="49"/>
      <c r="G25" s="40">
        <v>24912</v>
      </c>
      <c r="H25" s="41">
        <v>19</v>
      </c>
      <c r="I25" s="85">
        <f t="shared" si="1"/>
        <v>3474.4558694687689</v>
      </c>
      <c r="J25" s="25">
        <f t="shared" si="2"/>
        <v>2563.3945619204515</v>
      </c>
    </row>
    <row r="26" spans="1:10" x14ac:dyDescent="0.2">
      <c r="A26" s="20"/>
      <c r="B26" s="21"/>
      <c r="C26" s="22">
        <v>47</v>
      </c>
      <c r="D26" s="50"/>
      <c r="E26" s="42">
        <f t="shared" si="0"/>
        <v>117.31206269206139</v>
      </c>
      <c r="F26" s="49"/>
      <c r="G26" s="40">
        <v>24912</v>
      </c>
      <c r="H26" s="41">
        <v>19</v>
      </c>
      <c r="I26" s="85">
        <f t="shared" si="1"/>
        <v>3454.081633998665</v>
      </c>
      <c r="J26" s="25">
        <f t="shared" si="2"/>
        <v>2548.2801439159234</v>
      </c>
    </row>
    <row r="27" spans="1:10" x14ac:dyDescent="0.2">
      <c r="A27" s="20"/>
      <c r="B27" s="21"/>
      <c r="C27" s="22">
        <v>48</v>
      </c>
      <c r="D27" s="50"/>
      <c r="E27" s="42">
        <f t="shared" si="0"/>
        <v>117.99024056281938</v>
      </c>
      <c r="F27" s="49"/>
      <c r="G27" s="40">
        <v>24912</v>
      </c>
      <c r="H27" s="41">
        <v>19</v>
      </c>
      <c r="I27" s="85">
        <f t="shared" si="1"/>
        <v>3434.3376590960556</v>
      </c>
      <c r="J27" s="25">
        <f t="shared" si="2"/>
        <v>2533.6332782611685</v>
      </c>
    </row>
    <row r="28" spans="1:10" x14ac:dyDescent="0.2">
      <c r="A28" s="20"/>
      <c r="B28" s="21"/>
      <c r="C28" s="22">
        <v>49</v>
      </c>
      <c r="D28" s="50"/>
      <c r="E28" s="42">
        <f t="shared" si="0"/>
        <v>118.65545265665712</v>
      </c>
      <c r="F28" s="49"/>
      <c r="G28" s="40">
        <v>24912</v>
      </c>
      <c r="H28" s="41">
        <v>19</v>
      </c>
      <c r="I28" s="85">
        <f t="shared" si="1"/>
        <v>3415.1904234275507</v>
      </c>
      <c r="J28" s="25">
        <f t="shared" si="2"/>
        <v>2519.4290974981827</v>
      </c>
    </row>
    <row r="29" spans="1:10" x14ac:dyDescent="0.2">
      <c r="A29" s="20"/>
      <c r="B29" s="21"/>
      <c r="C29" s="22">
        <v>50</v>
      </c>
      <c r="D29" s="50"/>
      <c r="E29" s="42">
        <f t="shared" si="0"/>
        <v>119.30822289792309</v>
      </c>
      <c r="F29" s="49"/>
      <c r="G29" s="40">
        <v>24912</v>
      </c>
      <c r="H29" s="41">
        <v>19</v>
      </c>
      <c r="I29" s="85">
        <f t="shared" si="1"/>
        <v>3396.6088706373234</v>
      </c>
      <c r="J29" s="25">
        <f t="shared" si="2"/>
        <v>2505.6445627873318</v>
      </c>
    </row>
    <row r="30" spans="1:10" x14ac:dyDescent="0.2">
      <c r="A30" s="20"/>
      <c r="B30" s="21"/>
      <c r="C30" s="22">
        <v>51</v>
      </c>
      <c r="D30" s="50"/>
      <c r="E30" s="42">
        <f t="shared" si="0"/>
        <v>119.94904408255171</v>
      </c>
      <c r="F30" s="49"/>
      <c r="G30" s="40">
        <v>24912</v>
      </c>
      <c r="H30" s="41">
        <v>19</v>
      </c>
      <c r="I30" s="85">
        <f t="shared" si="1"/>
        <v>3378.5641806254184</v>
      </c>
      <c r="J30" s="25">
        <f t="shared" si="2"/>
        <v>2492.2582942325062</v>
      </c>
    </row>
    <row r="31" spans="1:10" x14ac:dyDescent="0.2">
      <c r="A31" s="20"/>
      <c r="B31" s="21"/>
      <c r="C31" s="22">
        <v>52</v>
      </c>
      <c r="D31" s="50"/>
      <c r="E31" s="42">
        <f t="shared" si="0"/>
        <v>120.57838029619985</v>
      </c>
      <c r="F31" s="49"/>
      <c r="G31" s="40">
        <v>24912</v>
      </c>
      <c r="H31" s="41">
        <v>19</v>
      </c>
      <c r="I31" s="85">
        <f t="shared" si="1"/>
        <v>3361.0295662463818</v>
      </c>
      <c r="J31" s="25">
        <f t="shared" si="2"/>
        <v>2479.250420064081</v>
      </c>
    </row>
    <row r="32" spans="1:10" x14ac:dyDescent="0.2">
      <c r="A32" s="20"/>
      <c r="B32" s="21"/>
      <c r="C32" s="22">
        <v>53</v>
      </c>
      <c r="D32" s="50"/>
      <c r="E32" s="42">
        <f t="shared" si="0"/>
        <v>121.19666910204064</v>
      </c>
      <c r="F32" s="49"/>
      <c r="G32" s="40">
        <v>24912</v>
      </c>
      <c r="H32" s="41">
        <v>19</v>
      </c>
      <c r="I32" s="85">
        <f t="shared" si="1"/>
        <v>3343.9800921567976</v>
      </c>
      <c r="J32" s="25">
        <f t="shared" si="2"/>
        <v>2466.6024422528171</v>
      </c>
    </row>
    <row r="33" spans="1:10" x14ac:dyDescent="0.2">
      <c r="A33" s="20"/>
      <c r="B33" s="21"/>
      <c r="C33" s="22">
        <v>54</v>
      </c>
      <c r="D33" s="50"/>
      <c r="E33" s="42">
        <f t="shared" si="0"/>
        <v>121.804323524053</v>
      </c>
      <c r="F33" s="49"/>
      <c r="G33" s="40">
        <v>24912</v>
      </c>
      <c r="H33" s="41">
        <v>19</v>
      </c>
      <c r="I33" s="85">
        <f t="shared" si="1"/>
        <v>3327.3925130163648</v>
      </c>
      <c r="J33" s="25">
        <f t="shared" si="2"/>
        <v>2454.2971164809824</v>
      </c>
    </row>
    <row r="34" spans="1:10" x14ac:dyDescent="0.2">
      <c r="A34" s="20"/>
      <c r="B34" s="21"/>
      <c r="C34" s="22">
        <v>55</v>
      </c>
      <c r="D34" s="50"/>
      <c r="E34" s="42">
        <f t="shared" si="0"/>
        <v>122.40173384832586</v>
      </c>
      <c r="F34" s="49"/>
      <c r="G34" s="40">
        <v>24912</v>
      </c>
      <c r="H34" s="41">
        <v>19</v>
      </c>
      <c r="I34" s="85">
        <f t="shared" si="1"/>
        <v>3311.2451286462042</v>
      </c>
      <c r="J34" s="25">
        <f t="shared" si="2"/>
        <v>2442.3183446930298</v>
      </c>
    </row>
    <row r="35" spans="1:10" x14ac:dyDescent="0.2">
      <c r="A35" s="20"/>
      <c r="B35" s="21"/>
      <c r="C35" s="22">
        <v>56</v>
      </c>
      <c r="D35" s="50"/>
      <c r="E35" s="42">
        <f t="shared" si="0"/>
        <v>122.98926926205523</v>
      </c>
      <c r="F35" s="49"/>
      <c r="G35" s="40">
        <v>24912</v>
      </c>
      <c r="H35" s="41">
        <v>19</v>
      </c>
      <c r="I35" s="85">
        <f t="shared" si="1"/>
        <v>3295.5176540838816</v>
      </c>
      <c r="J35" s="25">
        <f t="shared" si="2"/>
        <v>2430.6510786972412</v>
      </c>
    </row>
    <row r="36" spans="1:10" x14ac:dyDescent="0.2">
      <c r="A36" s="20"/>
      <c r="B36" s="21"/>
      <c r="C36" s="22">
        <v>57</v>
      </c>
      <c r="D36" s="50"/>
      <c r="E36" s="42">
        <f t="shared" si="0"/>
        <v>123.56727934747339</v>
      </c>
      <c r="F36" s="49"/>
      <c r="G36" s="40">
        <v>24912</v>
      </c>
      <c r="H36" s="41">
        <v>19</v>
      </c>
      <c r="I36" s="85">
        <f t="shared" si="1"/>
        <v>3280.19110275806</v>
      </c>
      <c r="J36" s="25">
        <f t="shared" si="2"/>
        <v>2419.2812335000444</v>
      </c>
    </row>
    <row r="37" spans="1:10" x14ac:dyDescent="0.2">
      <c r="A37" s="20"/>
      <c r="B37" s="21"/>
      <c r="C37" s="22">
        <v>58</v>
      </c>
      <c r="D37" s="50"/>
      <c r="E37" s="42">
        <f t="shared" si="0"/>
        <v>124.13609544585057</v>
      </c>
      <c r="F37" s="49"/>
      <c r="G37" s="40">
        <v>24912</v>
      </c>
      <c r="H37" s="41">
        <v>19</v>
      </c>
      <c r="I37" s="85">
        <f t="shared" si="1"/>
        <v>3265.2476812458026</v>
      </c>
      <c r="J37" s="25">
        <f t="shared" si="2"/>
        <v>2408.195609232791</v>
      </c>
    </row>
    <row r="38" spans="1:10" x14ac:dyDescent="0.2">
      <c r="A38" s="20"/>
      <c r="B38" s="21"/>
      <c r="C38" s="22">
        <v>59</v>
      </c>
      <c r="D38" s="50"/>
      <c r="E38" s="42">
        <f t="shared" si="0"/>
        <v>124.69603190489774</v>
      </c>
      <c r="F38" s="49"/>
      <c r="G38" s="40">
        <v>24912</v>
      </c>
      <c r="H38" s="41">
        <v>19</v>
      </c>
      <c r="I38" s="85">
        <f t="shared" si="1"/>
        <v>3250.6706942795036</v>
      </c>
      <c r="J38" s="25">
        <f t="shared" si="2"/>
        <v>2397.3818206821238</v>
      </c>
    </row>
    <row r="39" spans="1:10" x14ac:dyDescent="0.2">
      <c r="A39" s="20"/>
      <c r="B39" s="21"/>
      <c r="C39" s="22">
        <v>60</v>
      </c>
      <c r="D39" s="50"/>
      <c r="E39" s="42">
        <f t="shared" si="0"/>
        <v>125.24738722132969</v>
      </c>
      <c r="F39" s="49"/>
      <c r="G39" s="40">
        <v>24912</v>
      </c>
      <c r="H39" s="41">
        <v>19</v>
      </c>
      <c r="I39" s="85">
        <f t="shared" si="1"/>
        <v>3236.4444588443512</v>
      </c>
      <c r="J39" s="25">
        <f t="shared" si="2"/>
        <v>2386.8282335640588</v>
      </c>
    </row>
    <row r="40" spans="1:10" x14ac:dyDescent="0.2">
      <c r="A40" s="20"/>
      <c r="B40" s="21"/>
      <c r="C40" s="22">
        <v>61</v>
      </c>
      <c r="D40" s="50"/>
      <c r="E40" s="42">
        <f t="shared" si="0"/>
        <v>125.79044508898856</v>
      </c>
      <c r="F40" s="49"/>
      <c r="G40" s="40">
        <v>24912</v>
      </c>
      <c r="H40" s="41">
        <v>19</v>
      </c>
      <c r="I40" s="85">
        <f t="shared" si="1"/>
        <v>3222.5542263557491</v>
      </c>
      <c r="J40" s="25">
        <f t="shared" si="2"/>
        <v>2376.5239067920984</v>
      </c>
    </row>
    <row r="41" spans="1:10" x14ac:dyDescent="0.2">
      <c r="A41" s="20"/>
      <c r="B41" s="21"/>
      <c r="C41" s="22">
        <v>62</v>
      </c>
      <c r="D41" s="50"/>
      <c r="E41" s="42">
        <f t="shared" si="0"/>
        <v>126.32547536174178</v>
      </c>
      <c r="F41" s="49"/>
      <c r="G41" s="40">
        <v>24912</v>
      </c>
      <c r="H41" s="41">
        <v>19</v>
      </c>
      <c r="I41" s="85">
        <f t="shared" si="1"/>
        <v>3208.9861120336086</v>
      </c>
      <c r="J41" s="25">
        <f t="shared" si="2"/>
        <v>2366.4585400842793</v>
      </c>
    </row>
    <row r="42" spans="1:10" x14ac:dyDescent="0.2">
      <c r="A42" s="20"/>
      <c r="B42" s="21"/>
      <c r="C42" s="22">
        <v>63</v>
      </c>
      <c r="D42" s="50"/>
      <c r="E42" s="42">
        <f t="shared" si="0"/>
        <v>126.85273493933819</v>
      </c>
      <c r="F42" s="49"/>
      <c r="G42" s="40">
        <v>24912</v>
      </c>
      <c r="H42" s="41">
        <v>19</v>
      </c>
      <c r="I42" s="85">
        <f t="shared" si="1"/>
        <v>3195.7270306998585</v>
      </c>
      <c r="J42" s="25">
        <f t="shared" si="2"/>
        <v>2356.6224263352065</v>
      </c>
    </row>
    <row r="43" spans="1:10" x14ac:dyDescent="0.2">
      <c r="A43" s="20"/>
      <c r="B43" s="21"/>
      <c r="C43" s="22">
        <v>64</v>
      </c>
      <c r="D43" s="50"/>
      <c r="E43" s="42">
        <f t="shared" si="0"/>
        <v>127.37246858350267</v>
      </c>
      <c r="F43" s="49"/>
      <c r="G43" s="40">
        <v>24912</v>
      </c>
      <c r="H43" s="41">
        <v>19</v>
      </c>
      <c r="I43" s="85">
        <f t="shared" si="1"/>
        <v>3182.7646383199149</v>
      </c>
      <c r="J43" s="25">
        <f t="shared" si="2"/>
        <v>2347.0064082491949</v>
      </c>
    </row>
    <row r="44" spans="1:10" x14ac:dyDescent="0.2">
      <c r="A44" s="20"/>
      <c r="B44" s="21"/>
      <c r="C44" s="22">
        <v>65</v>
      </c>
      <c r="D44" s="50"/>
      <c r="E44" s="42">
        <f t="shared" si="0"/>
        <v>127.88490967075955</v>
      </c>
      <c r="F44" s="49"/>
      <c r="G44" s="40">
        <v>24912</v>
      </c>
      <c r="H44" s="41">
        <v>19</v>
      </c>
      <c r="I44" s="85">
        <f t="shared" si="1"/>
        <v>3170.0872786903897</v>
      </c>
      <c r="J44" s="25">
        <f t="shared" si="2"/>
        <v>2337.6018387910899</v>
      </c>
    </row>
    <row r="45" spans="1:10" x14ac:dyDescent="0.2">
      <c r="A45" s="20"/>
      <c r="B45" s="21"/>
      <c r="C45" s="22">
        <v>66</v>
      </c>
      <c r="D45" s="50"/>
      <c r="E45" s="42">
        <f t="shared" si="0"/>
        <v>128.39028088778181</v>
      </c>
      <c r="F45" s="49"/>
      <c r="G45" s="40">
        <v>24912</v>
      </c>
      <c r="H45" s="41">
        <v>19</v>
      </c>
      <c r="I45" s="85">
        <f t="shared" si="1"/>
        <v>3157.6839347459445</v>
      </c>
      <c r="J45" s="25">
        <f t="shared" si="2"/>
        <v>2328.4005450637569</v>
      </c>
    </row>
    <row r="46" spans="1:10" x14ac:dyDescent="0.2">
      <c r="A46" s="20"/>
      <c r="B46" s="21"/>
      <c r="C46" s="22">
        <v>67</v>
      </c>
      <c r="D46" s="50"/>
      <c r="E46" s="42">
        <f t="shared" si="0"/>
        <v>128.88879487445215</v>
      </c>
      <c r="F46" s="49"/>
      <c r="G46" s="40">
        <v>24912</v>
      </c>
      <c r="H46" s="41">
        <v>19</v>
      </c>
      <c r="I46" s="85">
        <f t="shared" si="1"/>
        <v>3145.5441840194949</v>
      </c>
      <c r="J46" s="25">
        <f t="shared" si="2"/>
        <v>2319.3947952666872</v>
      </c>
    </row>
    <row r="47" spans="1:10" x14ac:dyDescent="0.2">
      <c r="A47" s="20"/>
      <c r="B47" s="21"/>
      <c r="C47" s="22">
        <v>68</v>
      </c>
      <c r="D47" s="50"/>
      <c r="E47" s="42">
        <f t="shared" si="0"/>
        <v>129.38065481928442</v>
      </c>
      <c r="F47" s="49"/>
      <c r="G47" s="40">
        <v>24912</v>
      </c>
      <c r="H47" s="41">
        <v>19</v>
      </c>
      <c r="I47" s="85">
        <f t="shared" si="1"/>
        <v>3133.6581578433602</v>
      </c>
      <c r="J47" s="25">
        <f t="shared" si="2"/>
        <v>2310.5772684297922</v>
      </c>
    </row>
    <row r="48" spans="1:10" x14ac:dyDescent="0.2">
      <c r="A48" s="20"/>
      <c r="B48" s="21"/>
      <c r="C48" s="22">
        <v>69</v>
      </c>
      <c r="D48" s="50"/>
      <c r="E48" s="42">
        <f t="shared" si="0"/>
        <v>129.8660550113789</v>
      </c>
      <c r="F48" s="49"/>
      <c r="G48" s="40">
        <v>24912</v>
      </c>
      <c r="H48" s="41">
        <v>19</v>
      </c>
      <c r="I48" s="85">
        <f t="shared" si="1"/>
        <v>3122.0165039254566</v>
      </c>
      <c r="J48" s="25">
        <f t="shared" si="2"/>
        <v>2301.9410266509321</v>
      </c>
    </row>
    <row r="49" spans="1:10" x14ac:dyDescent="0.2">
      <c r="A49" s="20"/>
      <c r="B49" s="21"/>
      <c r="C49" s="22">
        <v>70</v>
      </c>
      <c r="D49" s="50"/>
      <c r="E49" s="42">
        <f t="shared" si="0"/>
        <v>130.34518135266433</v>
      </c>
      <c r="F49" s="49"/>
      <c r="G49" s="40">
        <v>24912</v>
      </c>
      <c r="H49" s="41">
        <v>19</v>
      </c>
      <c r="I49" s="85">
        <f t="shared" si="1"/>
        <v>3110.6103519753397</v>
      </c>
      <c r="J49" s="25">
        <f t="shared" si="2"/>
        <v>2293.479489595949</v>
      </c>
    </row>
    <row r="50" spans="1:10" x14ac:dyDescent="0.2">
      <c r="A50" s="20"/>
      <c r="B50" s="21"/>
      <c r="C50" s="22">
        <v>71</v>
      </c>
      <c r="D50" s="50"/>
      <c r="E50" s="42">
        <f t="shared" si="0"/>
        <v>130.8182118338068</v>
      </c>
      <c r="F50" s="49"/>
      <c r="G50" s="40">
        <v>24912</v>
      </c>
      <c r="H50" s="41">
        <v>19</v>
      </c>
      <c r="I50" s="85">
        <f t="shared" si="1"/>
        <v>3099.4312820905002</v>
      </c>
      <c r="J50" s="25">
        <f t="shared" si="2"/>
        <v>2285.1864110463648</v>
      </c>
    </row>
    <row r="51" spans="1:10" x14ac:dyDescent="0.2">
      <c r="A51" s="20"/>
      <c r="B51" s="21"/>
      <c r="C51" s="22">
        <v>72</v>
      </c>
      <c r="D51" s="50"/>
      <c r="E51" s="42">
        <f t="shared" si="0"/>
        <v>131.28531697683508</v>
      </c>
      <c r="F51" s="49"/>
      <c r="G51" s="40">
        <v>24912</v>
      </c>
      <c r="H51" s="41">
        <v>19</v>
      </c>
      <c r="I51" s="85">
        <f t="shared" si="1"/>
        <v>3088.471295644616</v>
      </c>
      <c r="J51" s="25">
        <f t="shared" si="2"/>
        <v>2277.0558573031271</v>
      </c>
    </row>
    <row r="52" spans="1:10" x14ac:dyDescent="0.2">
      <c r="A52" s="20"/>
      <c r="B52" s="21"/>
      <c r="C52" s="22">
        <v>73</v>
      </c>
      <c r="D52" s="50"/>
      <c r="E52" s="42">
        <f t="shared" si="0"/>
        <v>131.74666024723689</v>
      </c>
      <c r="F52" s="49"/>
      <c r="G52" s="40">
        <v>24912</v>
      </c>
      <c r="H52" s="41">
        <v>19</v>
      </c>
      <c r="I52" s="85">
        <f t="shared" si="1"/>
        <v>3077.7227884469403</v>
      </c>
      <c r="J52" s="25">
        <f t="shared" si="2"/>
        <v>2269.0821872751776</v>
      </c>
    </row>
    <row r="53" spans="1:10" x14ac:dyDescent="0.2">
      <c r="A53" s="20"/>
      <c r="B53" s="21"/>
      <c r="C53" s="22">
        <v>74</v>
      </c>
      <c r="D53" s="50"/>
      <c r="E53" s="42">
        <f t="shared" si="0"/>
        <v>132.20239843801889</v>
      </c>
      <c r="F53" s="49"/>
      <c r="G53" s="40">
        <v>24912</v>
      </c>
      <c r="H53" s="41">
        <v>19</v>
      </c>
      <c r="I53" s="85">
        <f t="shared" si="1"/>
        <v>3067.1785259662256</v>
      </c>
      <c r="J53" s="25">
        <f t="shared" si="2"/>
        <v>2261.2600340995737</v>
      </c>
    </row>
    <row r="54" spans="1:10" x14ac:dyDescent="0.2">
      <c r="A54" s="20"/>
      <c r="B54" s="21"/>
      <c r="C54" s="22">
        <v>75</v>
      </c>
      <c r="D54" s="50"/>
      <c r="E54" s="42">
        <f t="shared" si="0"/>
        <v>132.65268202798816</v>
      </c>
      <c r="F54" s="49"/>
      <c r="G54" s="40">
        <v>24912</v>
      </c>
      <c r="H54" s="41">
        <v>19</v>
      </c>
      <c r="I54" s="85">
        <f t="shared" si="1"/>
        <v>3056.8316204340044</v>
      </c>
      <c r="J54" s="25">
        <f t="shared" si="2"/>
        <v>2253.5842881557896</v>
      </c>
    </row>
    <row r="55" spans="1:10" x14ac:dyDescent="0.2">
      <c r="A55" s="20"/>
      <c r="B55" s="21"/>
      <c r="C55" s="22">
        <v>76</v>
      </c>
      <c r="D55" s="50"/>
      <c r="E55" s="42">
        <f t="shared" si="0"/>
        <v>133.09765551630483</v>
      </c>
      <c r="F55" s="49"/>
      <c r="G55" s="40">
        <v>24912</v>
      </c>
      <c r="H55" s="41">
        <v>19</v>
      </c>
      <c r="I55" s="85">
        <f t="shared" si="1"/>
        <v>3046.6755096609072</v>
      </c>
      <c r="J55" s="25">
        <f t="shared" si="2"/>
        <v>2246.0500813508211</v>
      </c>
    </row>
    <row r="56" spans="1:10" x14ac:dyDescent="0.2">
      <c r="A56" s="20"/>
      <c r="B56" s="21"/>
      <c r="C56" s="22">
        <v>77</v>
      </c>
      <c r="D56" s="50"/>
      <c r="E56" s="42">
        <f t="shared" si="0"/>
        <v>133.53745773516582</v>
      </c>
      <c r="F56" s="49"/>
      <c r="G56" s="40">
        <v>24912</v>
      </c>
      <c r="H56" s="41">
        <v>19</v>
      </c>
      <c r="I56" s="85">
        <f t="shared" si="1"/>
        <v>3036.7039374165056</v>
      </c>
      <c r="J56" s="25">
        <f t="shared" si="2"/>
        <v>2238.6527725641731</v>
      </c>
    </row>
    <row r="57" spans="1:10" x14ac:dyDescent="0.2">
      <c r="A57" s="20"/>
      <c r="B57" s="21"/>
      <c r="C57" s="22">
        <v>78</v>
      </c>
      <c r="D57" s="50"/>
      <c r="E57" s="42">
        <f t="shared" si="0"/>
        <v>133.97222214231431</v>
      </c>
      <c r="F57" s="49"/>
      <c r="G57" s="40">
        <v>24912</v>
      </c>
      <c r="H57" s="41">
        <v>19</v>
      </c>
      <c r="I57" s="85">
        <f t="shared" si="1"/>
        <v>3026.9109352379874</v>
      </c>
      <c r="J57" s="25">
        <f t="shared" si="2"/>
        <v>2231.3879341528095</v>
      </c>
    </row>
    <row r="58" spans="1:10" x14ac:dyDescent="0.2">
      <c r="A58" s="20"/>
      <c r="B58" s="21"/>
      <c r="C58" s="22">
        <v>79</v>
      </c>
      <c r="D58" s="50"/>
      <c r="E58" s="42">
        <f t="shared" si="0"/>
        <v>134.40207709491628</v>
      </c>
      <c r="F58" s="49"/>
      <c r="G58" s="40">
        <v>24912</v>
      </c>
      <c r="H58" s="41">
        <v>19</v>
      </c>
      <c r="I58" s="85">
        <f t="shared" si="1"/>
        <v>3017.2908055462076</v>
      </c>
      <c r="J58" s="25">
        <f t="shared" si="2"/>
        <v>2224.2513394259699</v>
      </c>
    </row>
    <row r="59" spans="1:10" x14ac:dyDescent="0.2">
      <c r="A59" s="20"/>
      <c r="B59" s="21"/>
      <c r="C59" s="22">
        <v>80</v>
      </c>
      <c r="D59" s="50"/>
      <c r="E59" s="42">
        <f t="shared" si="0"/>
        <v>134.82714610621053</v>
      </c>
      <c r="F59" s="49"/>
      <c r="G59" s="40">
        <v>24912</v>
      </c>
      <c r="H59" s="41">
        <v>19</v>
      </c>
      <c r="I59" s="85">
        <f t="shared" si="1"/>
        <v>3007.8381059594185</v>
      </c>
      <c r="J59" s="25">
        <f t="shared" si="2"/>
        <v>2217.2389510084704</v>
      </c>
    </row>
    <row r="60" spans="1:10" x14ac:dyDescent="0.2">
      <c r="A60" s="20"/>
      <c r="B60" s="21"/>
      <c r="C60" s="22">
        <v>81</v>
      </c>
      <c r="D60" s="50"/>
      <c r="E60" s="42">
        <f t="shared" si="0"/>
        <v>135.24754808621682</v>
      </c>
      <c r="F60" s="49"/>
      <c r="G60" s="40">
        <v>24912</v>
      </c>
      <c r="H60" s="41">
        <v>19</v>
      </c>
      <c r="I60" s="85">
        <f t="shared" si="1"/>
        <v>2998.5476347054578</v>
      </c>
      <c r="J60" s="25">
        <f t="shared" si="2"/>
        <v>2210.3469100188854</v>
      </c>
    </row>
    <row r="61" spans="1:10" x14ac:dyDescent="0.2">
      <c r="A61" s="20"/>
      <c r="B61" s="21"/>
      <c r="C61" s="22">
        <v>82</v>
      </c>
      <c r="D61" s="50"/>
      <c r="E61" s="42">
        <f t="shared" si="0"/>
        <v>135.66339756767508</v>
      </c>
      <c r="F61" s="49"/>
      <c r="G61" s="40">
        <v>24912</v>
      </c>
      <c r="H61" s="41">
        <v>19</v>
      </c>
      <c r="I61" s="85">
        <f t="shared" si="1"/>
        <v>2989.4144170425707</v>
      </c>
      <c r="J61" s="25">
        <f t="shared" si="2"/>
        <v>2203.571525995972</v>
      </c>
    </row>
    <row r="62" spans="1:10" x14ac:dyDescent="0.2">
      <c r="A62" s="20"/>
      <c r="B62" s="21"/>
      <c r="C62" s="22">
        <v>83</v>
      </c>
      <c r="D62" s="50"/>
      <c r="E62" s="42">
        <f t="shared" si="0"/>
        <v>136.07480491829048</v>
      </c>
      <c r="F62" s="49"/>
      <c r="G62" s="40">
        <v>24912</v>
      </c>
      <c r="H62" s="41">
        <v>19</v>
      </c>
      <c r="I62" s="85">
        <f t="shared" si="1"/>
        <v>2980.4336926073665</v>
      </c>
      <c r="J62" s="25">
        <f t="shared" si="2"/>
        <v>2196.9092675128832</v>
      </c>
    </row>
    <row r="63" spans="1:10" x14ac:dyDescent="0.2">
      <c r="A63" s="20"/>
      <c r="B63" s="21"/>
      <c r="C63" s="22">
        <v>84</v>
      </c>
      <c r="D63" s="50"/>
      <c r="E63" s="42">
        <f t="shared" si="0"/>
        <v>136.48187654026844</v>
      </c>
      <c r="F63" s="49"/>
      <c r="G63" s="40">
        <v>24912</v>
      </c>
      <c r="H63" s="41">
        <v>19</v>
      </c>
      <c r="I63" s="85">
        <f t="shared" si="1"/>
        <v>2971.6009036159717</v>
      </c>
      <c r="J63" s="25">
        <f t="shared" si="2"/>
        <v>2190.3567534243111</v>
      </c>
    </row>
    <row r="64" spans="1:10" x14ac:dyDescent="0.2">
      <c r="A64" s="20"/>
      <c r="B64" s="21"/>
      <c r="C64" s="22">
        <v>85</v>
      </c>
      <c r="D64" s="50"/>
      <c r="E64" s="42">
        <f t="shared" si="0"/>
        <v>136.88471505804165</v>
      </c>
      <c r="F64" s="49"/>
      <c r="G64" s="40">
        <v>24912</v>
      </c>
      <c r="H64" s="41">
        <v>19</v>
      </c>
      <c r="I64" s="85">
        <f t="shared" si="1"/>
        <v>2962.9116838511191</v>
      </c>
      <c r="J64" s="25">
        <f t="shared" si="2"/>
        <v>2183.9107446966755</v>
      </c>
    </row>
    <row r="65" spans="1:10" x14ac:dyDescent="0.2">
      <c r="A65" s="20"/>
      <c r="B65" s="21"/>
      <c r="C65" s="22">
        <v>86</v>
      </c>
      <c r="D65" s="50"/>
      <c r="E65" s="42">
        <f t="shared" si="0"/>
        <v>137.28341949501834</v>
      </c>
      <c r="F65" s="49"/>
      <c r="G65" s="40">
        <v>24912</v>
      </c>
      <c r="H65" s="41">
        <v>19</v>
      </c>
      <c r="I65" s="85">
        <f t="shared" si="1"/>
        <v>2954.3618483739988</v>
      </c>
      <c r="J65" s="25">
        <f t="shared" si="2"/>
        <v>2177.568136775963</v>
      </c>
    </row>
    <row r="66" spans="1:10" x14ac:dyDescent="0.2">
      <c r="A66" s="20"/>
      <c r="B66" s="21"/>
      <c r="C66" s="22">
        <v>87</v>
      </c>
      <c r="D66" s="50"/>
      <c r="E66" s="42">
        <f t="shared" si="0"/>
        <v>137.67808544011319</v>
      </c>
      <c r="F66" s="49"/>
      <c r="G66" s="40">
        <v>24912</v>
      </c>
      <c r="H66" s="41">
        <v>19</v>
      </c>
      <c r="I66" s="85">
        <f t="shared" si="1"/>
        <v>2945.9473839050847</v>
      </c>
      <c r="J66" s="25">
        <f t="shared" si="2"/>
        <v>2171.325952451843</v>
      </c>
    </row>
    <row r="67" spans="1:10" x14ac:dyDescent="0.2">
      <c r="A67" s="20"/>
      <c r="B67" s="21"/>
      <c r="C67" s="22">
        <v>88</v>
      </c>
      <c r="D67" s="50"/>
      <c r="E67" s="42">
        <f t="shared" si="0"/>
        <v>138.06880520476145</v>
      </c>
      <c r="F67" s="49"/>
      <c r="G67" s="40">
        <v>24912</v>
      </c>
      <c r="H67" s="41">
        <v>19</v>
      </c>
      <c r="I67" s="85">
        <f t="shared" si="1"/>
        <v>2937.6644398231019</v>
      </c>
      <c r="J67" s="25">
        <f t="shared" si="2"/>
        <v>2165.1813351803421</v>
      </c>
    </row>
    <row r="68" spans="1:10" x14ac:dyDescent="0.2">
      <c r="A68" s="20"/>
      <c r="B68" s="21"/>
      <c r="C68" s="22">
        <v>89</v>
      </c>
      <c r="D68" s="50"/>
      <c r="E68" s="42">
        <f t="shared" si="0"/>
        <v>138.45566797106162</v>
      </c>
      <c r="F68" s="49"/>
      <c r="G68" s="40">
        <v>24912</v>
      </c>
      <c r="H68" s="41">
        <v>19</v>
      </c>
      <c r="I68" s="85">
        <f t="shared" si="1"/>
        <v>2929.5093197356537</v>
      </c>
      <c r="J68" s="25">
        <f t="shared" si="2"/>
        <v>2159.1315428306034</v>
      </c>
    </row>
    <row r="69" spans="1:10" x14ac:dyDescent="0.2">
      <c r="A69" s="20"/>
      <c r="B69" s="21"/>
      <c r="C69" s="22">
        <v>90</v>
      </c>
      <c r="D69" s="50"/>
      <c r="E69" s="42">
        <f t="shared" si="0"/>
        <v>138.83875993164168</v>
      </c>
      <c r="F69" s="49"/>
      <c r="G69" s="40">
        <v>24912</v>
      </c>
      <c r="H69" s="41">
        <v>19</v>
      </c>
      <c r="I69" s="85">
        <f t="shared" si="1"/>
        <v>2921.4784735790536</v>
      </c>
      <c r="J69" s="25">
        <f t="shared" si="2"/>
        <v>2153.1739418242237</v>
      </c>
    </row>
    <row r="70" spans="1:10" x14ac:dyDescent="0.2">
      <c r="A70" s="20"/>
      <c r="B70" s="21"/>
      <c r="C70" s="22">
        <v>91</v>
      </c>
      <c r="D70" s="50"/>
      <c r="E70" s="42">
        <f t="shared" si="0"/>
        <v>139.21816442179707</v>
      </c>
      <c r="F70" s="49"/>
      <c r="G70" s="40">
        <v>24912</v>
      </c>
      <c r="H70" s="41">
        <v>19</v>
      </c>
      <c r="I70" s="85">
        <f t="shared" si="1"/>
        <v>2913.5684902085013</v>
      </c>
      <c r="J70" s="25">
        <f t="shared" si="2"/>
        <v>2147.3060016383538</v>
      </c>
    </row>
    <row r="71" spans="1:10" x14ac:dyDescent="0.2">
      <c r="A71" s="20"/>
      <c r="B71" s="21"/>
      <c r="C71" s="22">
        <v>92</v>
      </c>
      <c r="D71" s="50"/>
      <c r="E71" s="42">
        <f t="shared" si="0"/>
        <v>139.59396204440787</v>
      </c>
      <c r="F71" s="49"/>
      <c r="G71" s="40">
        <v>24912</v>
      </c>
      <c r="H71" s="41">
        <v>19</v>
      </c>
      <c r="I71" s="85">
        <f t="shared" si="1"/>
        <v>2905.7760904429697</v>
      </c>
      <c r="J71" s="25">
        <f t="shared" si="2"/>
        <v>2141.5252896461197</v>
      </c>
    </row>
    <row r="72" spans="1:10" x14ac:dyDescent="0.2">
      <c r="A72" s="20"/>
      <c r="B72" s="21"/>
      <c r="C72" s="22">
        <v>93</v>
      </c>
      <c r="D72" s="50"/>
      <c r="E72" s="42">
        <f t="shared" si="0"/>
        <v>139.96623078810316</v>
      </c>
      <c r="F72" s="49"/>
      <c r="G72" s="40">
        <v>24912</v>
      </c>
      <c r="H72" s="41">
        <v>19</v>
      </c>
      <c r="I72" s="85">
        <f t="shared" si="1"/>
        <v>2898.0981205321718</v>
      </c>
      <c r="J72" s="25">
        <f t="shared" si="2"/>
        <v>2135.8294662701569</v>
      </c>
    </row>
    <row r="73" spans="1:10" x14ac:dyDescent="0.2">
      <c r="A73" s="20"/>
      <c r="B73" s="21"/>
      <c r="C73" s="22">
        <v>94</v>
      </c>
      <c r="D73" s="50"/>
      <c r="E73" s="42">
        <f t="shared" si="0"/>
        <v>140.33504613910608</v>
      </c>
      <c r="F73" s="49"/>
      <c r="G73" s="40">
        <v>24912</v>
      </c>
      <c r="H73" s="41">
        <v>19</v>
      </c>
      <c r="I73" s="85">
        <f t="shared" si="1"/>
        <v>2890.5315460156157</v>
      </c>
      <c r="J73" s="25">
        <f t="shared" si="2"/>
        <v>2130.2162804270142</v>
      </c>
    </row>
    <row r="74" spans="1:10" x14ac:dyDescent="0.2">
      <c r="A74" s="20"/>
      <c r="B74" s="21"/>
      <c r="C74" s="22">
        <v>95</v>
      </c>
      <c r="D74" s="50"/>
      <c r="E74" s="42">
        <f t="shared" ref="E74:E137" si="3">(5.6*LN(C74)+(C74)/108)/0.1875</f>
        <v>140.70048118716082</v>
      </c>
      <c r="F74" s="49"/>
      <c r="G74" s="40">
        <v>24912</v>
      </c>
      <c r="H74" s="41">
        <v>19</v>
      </c>
      <c r="I74" s="85">
        <f t="shared" ref="I74:I137" si="4">12*1.348*(1/E74*G74)+H74</f>
        <v>2883.0734459461996</v>
      </c>
      <c r="J74" s="25">
        <f t="shared" ref="J74:J137" si="5">12*(1/E74*G74)</f>
        <v>2124.6835652419877</v>
      </c>
    </row>
    <row r="75" spans="1:10" x14ac:dyDescent="0.2">
      <c r="A75" s="20"/>
      <c r="B75" s="21"/>
      <c r="C75" s="22">
        <v>96</v>
      </c>
      <c r="D75" s="50"/>
      <c r="E75" s="42">
        <f t="shared" si="3"/>
        <v>141.06260672591344</v>
      </c>
      <c r="F75" s="49"/>
      <c r="G75" s="40">
        <v>24912</v>
      </c>
      <c r="H75" s="41">
        <v>19</v>
      </c>
      <c r="I75" s="85">
        <f t="shared" si="4"/>
        <v>2875.7210074530162</v>
      </c>
      <c r="J75" s="25">
        <f t="shared" si="5"/>
        <v>2119.2292340155905</v>
      </c>
    </row>
    <row r="76" spans="1:10" x14ac:dyDescent="0.2">
      <c r="A76" s="20"/>
      <c r="B76" s="21"/>
      <c r="C76" s="22">
        <v>97</v>
      </c>
      <c r="D76" s="50"/>
      <c r="E76" s="42">
        <f t="shared" si="3"/>
        <v>141.42149134809117</v>
      </c>
      <c r="F76" s="49"/>
      <c r="G76" s="40">
        <v>24912</v>
      </c>
      <c r="H76" s="41">
        <v>19</v>
      </c>
      <c r="I76" s="85">
        <f t="shared" si="4"/>
        <v>2868.4715206200462</v>
      </c>
      <c r="J76" s="25">
        <f t="shared" si="5"/>
        <v>2113.8512764243665</v>
      </c>
    </row>
    <row r="77" spans="1:10" x14ac:dyDescent="0.2">
      <c r="A77" s="20"/>
      <c r="B77" s="21"/>
      <c r="C77" s="22">
        <v>98</v>
      </c>
      <c r="D77" s="50"/>
      <c r="E77" s="42">
        <f t="shared" si="3"/>
        <v>141.7772015358006</v>
      </c>
      <c r="F77" s="49"/>
      <c r="G77" s="40">
        <v>24912</v>
      </c>
      <c r="H77" s="41">
        <v>19</v>
      </c>
      <c r="I77" s="85">
        <f t="shared" si="4"/>
        <v>2861.3223736592317</v>
      </c>
      <c r="J77" s="25">
        <f t="shared" si="5"/>
        <v>2108.547754940083</v>
      </c>
    </row>
    <row r="78" spans="1:10" x14ac:dyDescent="0.2">
      <c r="A78" s="20"/>
      <c r="B78" s="21"/>
      <c r="C78" s="22">
        <v>99</v>
      </c>
      <c r="D78" s="50"/>
      <c r="E78" s="42">
        <f t="shared" si="3"/>
        <v>142.12980174624195</v>
      </c>
      <c r="F78" s="49"/>
      <c r="G78" s="40">
        <v>24912</v>
      </c>
      <c r="H78" s="41">
        <v>19</v>
      </c>
      <c r="I78" s="85">
        <f t="shared" si="4"/>
        <v>2854.2710483581259</v>
      </c>
      <c r="J78" s="25">
        <f t="shared" si="5"/>
        <v>2103.3168014526154</v>
      </c>
    </row>
    <row r="79" spans="1:10" x14ac:dyDescent="0.2">
      <c r="A79" s="20"/>
      <c r="B79" s="21"/>
      <c r="C79" s="22">
        <v>100</v>
      </c>
      <c r="D79" s="50"/>
      <c r="E79" s="42">
        <f t="shared" si="3"/>
        <v>142.47935449311595</v>
      </c>
      <c r="F79" s="49"/>
      <c r="G79" s="40">
        <v>24912</v>
      </c>
      <c r="H79" s="41">
        <v>19</v>
      </c>
      <c r="I79" s="85">
        <f t="shared" si="4"/>
        <v>2847.3151157838124</v>
      </c>
      <c r="J79" s="25">
        <f t="shared" si="5"/>
        <v>2098.1566140829464</v>
      </c>
    </row>
    <row r="80" spans="1:10" x14ac:dyDescent="0.2">
      <c r="A80" s="20"/>
      <c r="B80" s="21"/>
      <c r="C80" s="22">
        <v>101</v>
      </c>
      <c r="D80" s="50"/>
      <c r="E80" s="42">
        <f t="shared" si="3"/>
        <v>142.82592042397994</v>
      </c>
      <c r="F80" s="49"/>
      <c r="G80" s="40">
        <v>24912</v>
      </c>
      <c r="H80" s="41">
        <v>19</v>
      </c>
      <c r="I80" s="85">
        <f t="shared" si="4"/>
        <v>2840.4522322262014</v>
      </c>
      <c r="J80" s="25">
        <f t="shared" si="5"/>
        <v>2093.0654541737395</v>
      </c>
    </row>
    <row r="81" spans="1:10" x14ac:dyDescent="0.2">
      <c r="A81" s="20"/>
      <c r="B81" s="21"/>
      <c r="C81" s="22">
        <v>102</v>
      </c>
      <c r="D81" s="50"/>
      <c r="E81" s="42">
        <f t="shared" si="3"/>
        <v>143.16955839379389</v>
      </c>
      <c r="F81" s="49"/>
      <c r="G81" s="40">
        <v>24912</v>
      </c>
      <c r="H81" s="41">
        <v>19</v>
      </c>
      <c r="I81" s="85">
        <f t="shared" si="4"/>
        <v>2833.6801353650631</v>
      </c>
      <c r="J81" s="25">
        <f t="shared" si="5"/>
        <v>2088.0416434458921</v>
      </c>
    </row>
    <row r="82" spans="1:10" x14ac:dyDescent="0.2">
      <c r="A82" s="20"/>
      <c r="B82" s="21"/>
      <c r="C82" s="22">
        <v>103</v>
      </c>
      <c r="D82" s="50"/>
      <c r="E82" s="42">
        <f t="shared" si="3"/>
        <v>143.51032553487821</v>
      </c>
      <c r="F82" s="49"/>
      <c r="G82" s="40">
        <v>24912</v>
      </c>
      <c r="H82" s="41">
        <v>19</v>
      </c>
      <c r="I82" s="85">
        <f t="shared" si="4"/>
        <v>2826.9966406463354</v>
      </c>
      <c r="J82" s="25">
        <f t="shared" si="5"/>
        <v>2083.0835613103377</v>
      </c>
    </row>
    <row r="83" spans="1:10" x14ac:dyDescent="0.2">
      <c r="A83" s="20"/>
      <c r="B83" s="21"/>
      <c r="C83" s="22">
        <v>104</v>
      </c>
      <c r="D83" s="50"/>
      <c r="E83" s="42">
        <f t="shared" si="3"/>
        <v>143.84827732349143</v>
      </c>
      <c r="F83" s="49"/>
      <c r="G83" s="40">
        <v>24912</v>
      </c>
      <c r="H83" s="41">
        <v>19</v>
      </c>
      <c r="I83" s="85">
        <f t="shared" si="4"/>
        <v>2820.3996378543434</v>
      </c>
      <c r="J83" s="25">
        <f t="shared" si="5"/>
        <v>2078.1896423251801</v>
      </c>
    </row>
    <row r="84" spans="1:10" x14ac:dyDescent="0.2">
      <c r="A84" s="20"/>
      <c r="B84" s="21"/>
      <c r="C84" s="22">
        <v>105</v>
      </c>
      <c r="D84" s="50"/>
      <c r="E84" s="42">
        <f t="shared" si="3"/>
        <v>144.1834676432232</v>
      </c>
      <c r="F84" s="49"/>
      <c r="G84" s="40">
        <v>24912</v>
      </c>
      <c r="H84" s="41">
        <v>19</v>
      </c>
      <c r="I84" s="85">
        <f t="shared" si="4"/>
        <v>2813.8870878674584</v>
      </c>
      <c r="J84" s="25">
        <f t="shared" si="5"/>
        <v>2073.3583737889157</v>
      </c>
    </row>
    <row r="85" spans="1:10" x14ac:dyDescent="0.2">
      <c r="A85" s="32"/>
      <c r="B85" s="33"/>
      <c r="C85" s="22">
        <v>106</v>
      </c>
      <c r="D85" s="51"/>
      <c r="E85" s="42">
        <f t="shared" si="3"/>
        <v>144.51594884538162</v>
      </c>
      <c r="F85" s="49"/>
      <c r="G85" s="40">
        <v>24912</v>
      </c>
      <c r="H85" s="41">
        <v>19</v>
      </c>
      <c r="I85" s="85">
        <f t="shared" si="4"/>
        <v>2807.4570195857541</v>
      </c>
      <c r="J85" s="36">
        <f t="shared" si="5"/>
        <v>2068.5882934612414</v>
      </c>
    </row>
    <row r="86" spans="1:10" x14ac:dyDescent="0.2">
      <c r="A86" s="20"/>
      <c r="B86" s="21"/>
      <c r="C86" s="22">
        <v>107</v>
      </c>
      <c r="D86" s="50"/>
      <c r="E86" s="42">
        <f t="shared" si="3"/>
        <v>144.8457718065462</v>
      </c>
      <c r="F86" s="49"/>
      <c r="G86" s="40">
        <v>24912</v>
      </c>
      <c r="H86" s="41">
        <v>19</v>
      </c>
      <c r="I86" s="85">
        <f t="shared" si="4"/>
        <v>2801.1075270199071</v>
      </c>
      <c r="J86" s="25">
        <f t="shared" si="5"/>
        <v>2063.8779874034917</v>
      </c>
    </row>
    <row r="87" spans="1:10" x14ac:dyDescent="0.2">
      <c r="A87" s="20"/>
      <c r="B87" s="21"/>
      <c r="C87" s="22">
        <v>108</v>
      </c>
      <c r="D87" s="50"/>
      <c r="E87" s="42">
        <f t="shared" si="3"/>
        <v>145.17298598344337</v>
      </c>
      <c r="F87" s="49"/>
      <c r="G87" s="40">
        <v>24912</v>
      </c>
      <c r="H87" s="41">
        <v>19</v>
      </c>
      <c r="I87" s="85">
        <f t="shared" si="4"/>
        <v>2794.8367665314713</v>
      </c>
      <c r="J87" s="25">
        <f t="shared" si="5"/>
        <v>2059.2260879313585</v>
      </c>
    </row>
    <row r="88" spans="1:10" x14ac:dyDescent="0.2">
      <c r="A88" s="20"/>
      <c r="B88" s="21"/>
      <c r="C88" s="22">
        <v>109</v>
      </c>
      <c r="D88" s="50"/>
      <c r="E88" s="42">
        <f t="shared" si="3"/>
        <v>145.49763946529313</v>
      </c>
      <c r="F88" s="49"/>
      <c r="G88" s="40">
        <v>24912</v>
      </c>
      <c r="H88" s="41">
        <v>19</v>
      </c>
      <c r="I88" s="85">
        <f t="shared" si="4"/>
        <v>2788.6429542152514</v>
      </c>
      <c r="J88" s="25">
        <f t="shared" si="5"/>
        <v>2054.6312716730349</v>
      </c>
    </row>
    <row r="89" spans="1:10" x14ac:dyDescent="0.2">
      <c r="A89" s="20"/>
      <c r="B89" s="21"/>
      <c r="C89" s="22">
        <v>110</v>
      </c>
      <c r="D89" s="50"/>
      <c r="E89" s="42">
        <f t="shared" si="3"/>
        <v>145.81977902376562</v>
      </c>
      <c r="F89" s="49"/>
      <c r="G89" s="40">
        <v>24912</v>
      </c>
      <c r="H89" s="41">
        <v>19</v>
      </c>
      <c r="I89" s="85">
        <f t="shared" si="4"/>
        <v>2782.5243634152207</v>
      </c>
      <c r="J89" s="25">
        <f t="shared" si="5"/>
        <v>2050.0922577264246</v>
      </c>
    </row>
    <row r="90" spans="1:10" x14ac:dyDescent="0.2">
      <c r="A90" s="20"/>
      <c r="B90" s="21"/>
      <c r="C90" s="22">
        <v>111</v>
      </c>
      <c r="D90" s="50"/>
      <c r="E90" s="42">
        <f t="shared" si="3"/>
        <v>146.13945016067652</v>
      </c>
      <c r="F90" s="49"/>
      <c r="G90" s="40">
        <v>24912</v>
      </c>
      <c r="H90" s="41">
        <v>19</v>
      </c>
      <c r="I90" s="85">
        <f t="shared" si="4"/>
        <v>2776.4793223659863</v>
      </c>
      <c r="J90" s="25">
        <f t="shared" si="5"/>
        <v>2045.607805909485</v>
      </c>
    </row>
    <row r="91" spans="1:10" x14ac:dyDescent="0.2">
      <c r="A91" s="20"/>
      <c r="B91" s="21"/>
      <c r="C91" s="22">
        <v>112</v>
      </c>
      <c r="D91" s="50"/>
      <c r="E91" s="42">
        <f t="shared" si="3"/>
        <v>146.45669715354435</v>
      </c>
      <c r="F91" s="49"/>
      <c r="G91" s="40">
        <v>24912</v>
      </c>
      <c r="H91" s="41">
        <v>19</v>
      </c>
      <c r="I91" s="85">
        <f t="shared" si="4"/>
        <v>2770.5062119523413</v>
      </c>
      <c r="J91" s="25">
        <f t="shared" si="5"/>
        <v>2041.1767150981757</v>
      </c>
    </row>
    <row r="92" spans="1:10" x14ac:dyDescent="0.2">
      <c r="A92" s="20"/>
      <c r="B92" s="21"/>
      <c r="C92" s="22">
        <v>113</v>
      </c>
      <c r="D92" s="50"/>
      <c r="E92" s="42">
        <f t="shared" si="3"/>
        <v>146.77156309912218</v>
      </c>
      <c r="F92" s="49"/>
      <c r="G92" s="40">
        <v>24912</v>
      </c>
      <c r="H92" s="41">
        <v>19</v>
      </c>
      <c r="I92" s="85">
        <f t="shared" si="4"/>
        <v>2764.6034635799979</v>
      </c>
      <c r="J92" s="25">
        <f t="shared" si="5"/>
        <v>2036.7978216468825</v>
      </c>
    </row>
    <row r="93" spans="1:10" x14ac:dyDescent="0.2">
      <c r="A93" s="20"/>
      <c r="B93" s="21"/>
      <c r="C93" s="22">
        <v>114</v>
      </c>
      <c r="D93" s="50"/>
      <c r="E93" s="42">
        <f t="shared" si="3"/>
        <v>147.0840899550119</v>
      </c>
      <c r="F93" s="49"/>
      <c r="G93" s="40">
        <v>24912</v>
      </c>
      <c r="H93" s="41">
        <v>19</v>
      </c>
      <c r="I93" s="85">
        <f t="shared" si="4"/>
        <v>2758.7695571509948</v>
      </c>
      <c r="J93" s="25">
        <f t="shared" si="5"/>
        <v>2032.4699978864944</v>
      </c>
    </row>
    <row r="94" spans="1:10" x14ac:dyDescent="0.2">
      <c r="A94" s="20"/>
      <c r="B94" s="21"/>
      <c r="C94" s="22">
        <v>115</v>
      </c>
      <c r="D94" s="50"/>
      <c r="E94" s="42">
        <f t="shared" si="3"/>
        <v>147.39431857946138</v>
      </c>
      <c r="F94" s="49"/>
      <c r="G94" s="40">
        <v>24912</v>
      </c>
      <c r="H94" s="41">
        <v>19</v>
      </c>
      <c r="I94" s="85">
        <f t="shared" si="4"/>
        <v>2753.0030191377587</v>
      </c>
      <c r="J94" s="25">
        <f t="shared" si="5"/>
        <v>2028.1921506956664</v>
      </c>
    </row>
    <row r="95" spans="1:10" x14ac:dyDescent="0.2">
      <c r="A95" s="20"/>
      <c r="B95" s="21"/>
      <c r="C95" s="22">
        <v>116</v>
      </c>
      <c r="D95" s="50"/>
      <c r="E95" s="42">
        <f t="shared" si="3"/>
        <v>147.70228876943847</v>
      </c>
      <c r="F95" s="49"/>
      <c r="G95" s="40">
        <v>24912</v>
      </c>
      <c r="H95" s="41">
        <v>19</v>
      </c>
      <c r="I95" s="85">
        <f t="shared" si="4"/>
        <v>2747.302420750173</v>
      </c>
      <c r="J95" s="25">
        <f t="shared" si="5"/>
        <v>2023.9632201410777</v>
      </c>
    </row>
    <row r="96" spans="1:10" x14ac:dyDescent="0.2">
      <c r="A96" s="20"/>
      <c r="B96" s="21"/>
      <c r="C96" s="22">
        <v>117</v>
      </c>
      <c r="D96" s="50"/>
      <c r="E96" s="42">
        <f t="shared" si="3"/>
        <v>148.00803929707075</v>
      </c>
      <c r="F96" s="49"/>
      <c r="G96" s="40">
        <v>24912</v>
      </c>
      <c r="H96" s="41">
        <v>19</v>
      </c>
      <c r="I96" s="85">
        <f t="shared" si="4"/>
        <v>2741.6663761903874</v>
      </c>
      <c r="J96" s="25">
        <f t="shared" si="5"/>
        <v>2019.7821781827797</v>
      </c>
    </row>
    <row r="97" spans="1:10" x14ac:dyDescent="0.2">
      <c r="A97" s="20"/>
      <c r="B97" s="21"/>
      <c r="C97" s="22">
        <v>118</v>
      </c>
      <c r="D97" s="50"/>
      <c r="E97" s="42">
        <f t="shared" si="3"/>
        <v>148.31160794453501</v>
      </c>
      <c r="F97" s="49"/>
      <c r="G97" s="40">
        <v>24912</v>
      </c>
      <c r="H97" s="41">
        <v>19</v>
      </c>
      <c r="I97" s="85">
        <f t="shared" si="4"/>
        <v>2736.0935409904232</v>
      </c>
      <c r="J97" s="25">
        <f t="shared" si="5"/>
        <v>2015.6480274409664</v>
      </c>
    </row>
    <row r="98" spans="1:10" x14ac:dyDescent="0.2">
      <c r="A98" s="20"/>
      <c r="B98" s="21"/>
      <c r="C98" s="22">
        <v>119</v>
      </c>
      <c r="D98" s="50"/>
      <c r="E98" s="42">
        <f t="shared" si="3"/>
        <v>148.6130315374742</v>
      </c>
      <c r="F98" s="49"/>
      <c r="G98" s="40">
        <v>24912</v>
      </c>
      <c r="H98" s="41">
        <v>19</v>
      </c>
      <c r="I98" s="85">
        <f t="shared" si="4"/>
        <v>2730.5826104279804</v>
      </c>
      <c r="J98" s="25">
        <f t="shared" si="5"/>
        <v>2011.5598000207567</v>
      </c>
    </row>
    <row r="99" spans="1:10" x14ac:dyDescent="0.2">
      <c r="A99" s="20"/>
      <c r="B99" s="21"/>
      <c r="C99" s="22">
        <v>120</v>
      </c>
      <c r="D99" s="50"/>
      <c r="E99" s="42">
        <f t="shared" si="3"/>
        <v>148.91234597701634</v>
      </c>
      <c r="F99" s="49"/>
      <c r="G99" s="40">
        <v>24912</v>
      </c>
      <c r="H99" s="41">
        <v>19</v>
      </c>
      <c r="I99" s="85">
        <f t="shared" si="4"/>
        <v>2725.1323180161094</v>
      </c>
      <c r="J99" s="25">
        <f t="shared" si="5"/>
        <v>2007.5165563917722</v>
      </c>
    </row>
    <row r="100" spans="1:10" x14ac:dyDescent="0.2">
      <c r="A100" s="20"/>
      <c r="B100" s="21"/>
      <c r="C100" s="22">
        <v>121</v>
      </c>
      <c r="D100" s="50"/>
      <c r="E100" s="42">
        <f t="shared" si="3"/>
        <v>149.20958627046465</v>
      </c>
      <c r="F100" s="49"/>
      <c r="G100" s="40">
        <v>24912</v>
      </c>
      <c r="H100" s="41">
        <v>19</v>
      </c>
      <c r="I100" s="85">
        <f t="shared" si="4"/>
        <v>2719.7414340627211</v>
      </c>
      <c r="J100" s="25">
        <f t="shared" si="5"/>
        <v>2003.5173843195257</v>
      </c>
    </row>
    <row r="101" spans="1:10" x14ac:dyDescent="0.2">
      <c r="A101" s="20"/>
      <c r="B101" s="21"/>
      <c r="C101" s="22">
        <v>122</v>
      </c>
      <c r="D101" s="50"/>
      <c r="E101" s="42">
        <f t="shared" si="3"/>
        <v>149.50478656072463</v>
      </c>
      <c r="F101" s="49"/>
      <c r="G101" s="40">
        <v>24912</v>
      </c>
      <c r="H101" s="41">
        <v>19</v>
      </c>
      <c r="I101" s="85">
        <f t="shared" si="4"/>
        <v>2714.408764296134</v>
      </c>
      <c r="J101" s="25">
        <f t="shared" si="5"/>
        <v>1999.5613978457964</v>
      </c>
    </row>
    <row r="102" spans="1:10" x14ac:dyDescent="0.2">
      <c r="A102" s="20"/>
      <c r="B102" s="21"/>
      <c r="C102" s="22">
        <v>123</v>
      </c>
      <c r="D102" s="50"/>
      <c r="E102" s="42">
        <f t="shared" si="3"/>
        <v>149.79798015453025</v>
      </c>
      <c r="F102" s="49"/>
      <c r="G102" s="40">
        <v>24912</v>
      </c>
      <c r="H102" s="41">
        <v>19</v>
      </c>
      <c r="I102" s="85">
        <f t="shared" si="4"/>
        <v>2709.1331485530918</v>
      </c>
      <c r="J102" s="25">
        <f t="shared" si="5"/>
        <v>1995.6477363153497</v>
      </c>
    </row>
    <row r="103" spans="1:10" x14ac:dyDescent="0.2">
      <c r="A103" s="20"/>
      <c r="B103" s="21"/>
      <c r="C103" s="22">
        <v>124</v>
      </c>
      <c r="D103" s="50"/>
      <c r="E103" s="42">
        <f t="shared" si="3"/>
        <v>150.08919954952722</v>
      </c>
      <c r="F103" s="49"/>
      <c r="G103" s="40">
        <v>24912</v>
      </c>
      <c r="H103" s="41">
        <v>19</v>
      </c>
      <c r="I103" s="85">
        <f t="shared" si="4"/>
        <v>2703.9134595259388</v>
      </c>
      <c r="J103" s="25">
        <f t="shared" si="5"/>
        <v>1991.7755634465418</v>
      </c>
    </row>
    <row r="104" spans="1:10" x14ac:dyDescent="0.2">
      <c r="A104" s="20"/>
      <c r="B104" s="21"/>
      <c r="C104" s="22">
        <v>125</v>
      </c>
      <c r="D104" s="50"/>
      <c r="E104" s="42">
        <f t="shared" si="3"/>
        <v>150.37847646026825</v>
      </c>
      <c r="F104" s="49"/>
      <c r="G104" s="40">
        <v>24912</v>
      </c>
      <c r="H104" s="41">
        <v>19</v>
      </c>
      <c r="I104" s="85">
        <f t="shared" si="4"/>
        <v>2698.7486015658042</v>
      </c>
      <c r="J104" s="25">
        <f t="shared" si="5"/>
        <v>1987.9440664434746</v>
      </c>
    </row>
    <row r="105" spans="1:10" x14ac:dyDescent="0.2">
      <c r="A105" s="20"/>
      <c r="B105" s="21"/>
      <c r="C105" s="22">
        <v>126</v>
      </c>
      <c r="D105" s="50"/>
      <c r="E105" s="42">
        <f t="shared" si="3"/>
        <v>150.66584184317301</v>
      </c>
      <c r="F105" s="49"/>
      <c r="G105" s="40">
        <v>24912</v>
      </c>
      <c r="H105" s="41">
        <v>19</v>
      </c>
      <c r="I105" s="85">
        <f t="shared" si="4"/>
        <v>2693.6375095388603</v>
      </c>
      <c r="J105" s="25">
        <f t="shared" si="5"/>
        <v>1984.1524551475222</v>
      </c>
    </row>
    <row r="106" spans="1:10" x14ac:dyDescent="0.2">
      <c r="A106" s="20"/>
      <c r="B106" s="21"/>
      <c r="C106" s="22">
        <v>127</v>
      </c>
      <c r="D106" s="50"/>
      <c r="E106" s="42">
        <f t="shared" si="3"/>
        <v>150.95132592050155</v>
      </c>
      <c r="F106" s="49"/>
      <c r="G106" s="40">
        <v>24912</v>
      </c>
      <c r="H106" s="41">
        <v>19</v>
      </c>
      <c r="I106" s="85">
        <f t="shared" si="4"/>
        <v>2688.5791477328758</v>
      </c>
      <c r="J106" s="25">
        <f t="shared" si="5"/>
        <v>1980.3999612261687</v>
      </c>
    </row>
    <row r="107" spans="1:10" x14ac:dyDescent="0.2">
      <c r="A107" s="20"/>
      <c r="B107" s="21"/>
      <c r="C107" s="22">
        <v>128</v>
      </c>
      <c r="D107" s="50"/>
      <c r="E107" s="42">
        <f t="shared" si="3"/>
        <v>151.23495820338687</v>
      </c>
      <c r="F107" s="49"/>
      <c r="G107" s="40">
        <v>24912</v>
      </c>
      <c r="H107" s="41">
        <v>19</v>
      </c>
      <c r="I107" s="85">
        <f t="shared" si="4"/>
        <v>2683.5725088114946</v>
      </c>
      <c r="J107" s="25">
        <f t="shared" si="5"/>
        <v>1976.6858373972509</v>
      </c>
    </row>
    <row r="108" spans="1:10" x14ac:dyDescent="0.2">
      <c r="A108" s="20"/>
      <c r="B108" s="21"/>
      <c r="C108" s="22">
        <v>129</v>
      </c>
      <c r="D108" s="50"/>
      <c r="E108" s="42">
        <f t="shared" si="3"/>
        <v>151.5167675139723</v>
      </c>
      <c r="F108" s="49"/>
      <c r="G108" s="40">
        <v>24912</v>
      </c>
      <c r="H108" s="41">
        <v>19</v>
      </c>
      <c r="I108" s="85">
        <f t="shared" si="4"/>
        <v>2678.6166128137543</v>
      </c>
      <c r="J108" s="25">
        <f t="shared" si="5"/>
        <v>1973.0093566867608</v>
      </c>
    </row>
    <row r="109" spans="1:10" x14ac:dyDescent="0.2">
      <c r="A109" s="20"/>
      <c r="B109" s="21"/>
      <c r="C109" s="22">
        <v>130</v>
      </c>
      <c r="D109" s="50"/>
      <c r="E109" s="42">
        <f t="shared" si="3"/>
        <v>151.79678200669312</v>
      </c>
      <c r="F109" s="49"/>
      <c r="G109" s="40">
        <v>24912</v>
      </c>
      <c r="H109" s="41">
        <v>19</v>
      </c>
      <c r="I109" s="85">
        <f t="shared" si="4"/>
        <v>2673.710506196579</v>
      </c>
      <c r="J109" s="25">
        <f t="shared" si="5"/>
        <v>1969.3698117185302</v>
      </c>
    </row>
    <row r="110" spans="1:10" x14ac:dyDescent="0.2">
      <c r="A110" s="20"/>
      <c r="B110" s="21"/>
      <c r="C110" s="22">
        <v>131</v>
      </c>
      <c r="D110" s="50"/>
      <c r="E110" s="42">
        <f t="shared" si="3"/>
        <v>152.07502918874351</v>
      </c>
      <c r="F110" s="49"/>
      <c r="G110" s="40">
        <v>24912</v>
      </c>
      <c r="H110" s="41">
        <v>19</v>
      </c>
      <c r="I110" s="85">
        <f t="shared" si="4"/>
        <v>2668.8532609180529</v>
      </c>
      <c r="J110" s="25">
        <f t="shared" si="5"/>
        <v>1965.7665140341637</v>
      </c>
    </row>
    <row r="111" spans="1:10" x14ac:dyDescent="0.2">
      <c r="A111" s="20"/>
      <c r="B111" s="21"/>
      <c r="C111" s="22">
        <v>132</v>
      </c>
      <c r="D111" s="50"/>
      <c r="E111" s="42">
        <f t="shared" si="3"/>
        <v>152.35153593976477</v>
      </c>
      <c r="F111" s="49"/>
      <c r="G111" s="40">
        <v>24912</v>
      </c>
      <c r="H111" s="41">
        <v>19</v>
      </c>
      <c r="I111" s="85">
        <f t="shared" si="4"/>
        <v>2664.043973559445</v>
      </c>
      <c r="J111" s="25">
        <f t="shared" si="5"/>
        <v>1962.1987934417248</v>
      </c>
    </row>
    <row r="112" spans="1:10" x14ac:dyDescent="0.2">
      <c r="A112" s="20"/>
      <c r="B112" s="21"/>
      <c r="C112" s="22">
        <v>133</v>
      </c>
      <c r="D112" s="50"/>
      <c r="E112" s="42">
        <f t="shared" si="3"/>
        <v>152.62632853079094</v>
      </c>
      <c r="F112" s="49"/>
      <c r="G112" s="40">
        <v>24912</v>
      </c>
      <c r="H112" s="41">
        <v>19</v>
      </c>
      <c r="I112" s="85">
        <f t="shared" si="4"/>
        <v>2659.281764484057</v>
      </c>
      <c r="J112" s="25">
        <f t="shared" si="5"/>
        <v>1958.6659973917335</v>
      </c>
    </row>
    <row r="113" spans="1:10" x14ac:dyDescent="0.2">
      <c r="A113" s="20"/>
      <c r="B113" s="21"/>
      <c r="C113" s="22">
        <v>134</v>
      </c>
      <c r="D113" s="50"/>
      <c r="E113" s="42">
        <f t="shared" si="3"/>
        <v>152.89943264248447</v>
      </c>
      <c r="F113" s="49"/>
      <c r="G113" s="40">
        <v>24912</v>
      </c>
      <c r="H113" s="41">
        <v>19</v>
      </c>
      <c r="I113" s="85">
        <f t="shared" si="4"/>
        <v>2654.565777031075</v>
      </c>
      <c r="J113" s="25">
        <f t="shared" si="5"/>
        <v>1955.1674903791354</v>
      </c>
    </row>
    <row r="114" spans="1:10" x14ac:dyDescent="0.2">
      <c r="A114" s="20"/>
      <c r="B114" s="21"/>
      <c r="C114" s="22">
        <v>135</v>
      </c>
      <c r="D114" s="50"/>
      <c r="E114" s="42">
        <f t="shared" si="3"/>
        <v>153.17087338269442</v>
      </c>
      <c r="F114" s="49"/>
      <c r="G114" s="40">
        <v>24912</v>
      </c>
      <c r="H114" s="41">
        <v>19</v>
      </c>
      <c r="I114" s="85">
        <f t="shared" si="4"/>
        <v>2649.8951767427166</v>
      </c>
      <c r="J114" s="25">
        <f t="shared" si="5"/>
        <v>1951.7026533699673</v>
      </c>
    </row>
    <row r="115" spans="1:10" x14ac:dyDescent="0.2">
      <c r="A115" s="20"/>
      <c r="B115" s="21"/>
      <c r="C115" s="22">
        <v>136</v>
      </c>
      <c r="D115" s="50"/>
      <c r="E115" s="42">
        <f t="shared" si="3"/>
        <v>153.44067530336613</v>
      </c>
      <c r="F115" s="49"/>
      <c r="G115" s="40">
        <v>24912</v>
      </c>
      <c r="H115" s="41">
        <v>19</v>
      </c>
      <c r="I115" s="85">
        <f t="shared" si="4"/>
        <v>2645.2691506230599</v>
      </c>
      <c r="J115" s="25">
        <f t="shared" si="5"/>
        <v>1948.2708832515277</v>
      </c>
    </row>
    <row r="116" spans="1:10" x14ac:dyDescent="0.2">
      <c r="A116" s="20"/>
      <c r="B116" s="21"/>
      <c r="C116" s="22">
        <v>137</v>
      </c>
      <c r="D116" s="50"/>
      <c r="E116" s="42">
        <f t="shared" si="3"/>
        <v>153.70886241683209</v>
      </c>
      <c r="F116" s="49"/>
      <c r="G116" s="40">
        <v>24912</v>
      </c>
      <c r="H116" s="41">
        <v>19</v>
      </c>
      <c r="I116" s="85">
        <f t="shared" si="4"/>
        <v>2640.686906427014</v>
      </c>
      <c r="J116" s="25">
        <f t="shared" si="5"/>
        <v>1944.8715923049062</v>
      </c>
    </row>
    <row r="117" spans="1:10" x14ac:dyDescent="0.2">
      <c r="A117" s="20"/>
      <c r="B117" s="21"/>
      <c r="C117" s="22">
        <v>138</v>
      </c>
      <c r="D117" s="50"/>
      <c r="E117" s="42">
        <f t="shared" si="3"/>
        <v>153.97545821151002</v>
      </c>
      <c r="F117" s="49"/>
      <c r="G117" s="40">
        <v>24912</v>
      </c>
      <c r="H117" s="41">
        <v>19</v>
      </c>
      <c r="I117" s="85">
        <f t="shared" si="4"/>
        <v>2636.1476719780048</v>
      </c>
      <c r="J117" s="25">
        <f t="shared" si="5"/>
        <v>1941.5042076988166</v>
      </c>
    </row>
    <row r="118" spans="1:10" x14ac:dyDescent="0.2">
      <c r="A118" s="20"/>
      <c r="B118" s="21"/>
      <c r="C118" s="22">
        <v>139</v>
      </c>
      <c r="D118" s="50"/>
      <c r="E118" s="42">
        <f t="shared" si="3"/>
        <v>154.24048566703416</v>
      </c>
      <c r="F118" s="49"/>
      <c r="G118" s="40">
        <v>24912</v>
      </c>
      <c r="H118" s="41">
        <v>19</v>
      </c>
      <c r="I118" s="85">
        <f t="shared" si="4"/>
        <v>2631.650694513005</v>
      </c>
      <c r="J118" s="25">
        <f t="shared" si="5"/>
        <v>1938.1681710037128</v>
      </c>
    </row>
    <row r="119" spans="1:10" x14ac:dyDescent="0.2">
      <c r="A119" s="20"/>
      <c r="B119" s="21"/>
      <c r="C119" s="22">
        <v>140</v>
      </c>
      <c r="D119" s="50"/>
      <c r="E119" s="42">
        <f t="shared" si="3"/>
        <v>154.50396726884478</v>
      </c>
      <c r="F119" s="49"/>
      <c r="G119" s="40">
        <v>24912</v>
      </c>
      <c r="H119" s="41">
        <v>19</v>
      </c>
      <c r="I119" s="85">
        <f t="shared" si="4"/>
        <v>2627.1952400536125</v>
      </c>
      <c r="J119" s="25">
        <f t="shared" si="5"/>
        <v>1934.8629377252316</v>
      </c>
    </row>
    <row r="120" spans="1:10" x14ac:dyDescent="0.2">
      <c r="A120" s="20"/>
      <c r="B120" s="21"/>
      <c r="C120" s="22">
        <v>141</v>
      </c>
      <c r="D120" s="50"/>
      <c r="E120" s="42">
        <f t="shared" si="3"/>
        <v>154.76592502225759</v>
      </c>
      <c r="F120" s="49"/>
      <c r="G120" s="40">
        <v>24912</v>
      </c>
      <c r="H120" s="41">
        <v>19</v>
      </c>
      <c r="I120" s="85">
        <f t="shared" si="4"/>
        <v>2622.7805928019761</v>
      </c>
      <c r="J120" s="25">
        <f t="shared" si="5"/>
        <v>1931.5879768560649</v>
      </c>
    </row>
    <row r="121" spans="1:10" x14ac:dyDescent="0.2">
      <c r="A121" s="20"/>
      <c r="B121" s="21"/>
      <c r="C121" s="22">
        <v>142</v>
      </c>
      <c r="D121" s="50"/>
      <c r="E121" s="42">
        <f t="shared" si="3"/>
        <v>155.02638046603667</v>
      </c>
      <c r="F121" s="49"/>
      <c r="G121" s="40">
        <v>24912</v>
      </c>
      <c r="H121" s="41">
        <v>19</v>
      </c>
      <c r="I121" s="85">
        <f t="shared" si="4"/>
        <v>2618.4060545604011</v>
      </c>
      <c r="J121" s="25">
        <f t="shared" si="5"/>
        <v>1928.3427704454011</v>
      </c>
    </row>
    <row r="122" spans="1:10" x14ac:dyDescent="0.2">
      <c r="A122" s="20"/>
      <c r="B122" s="21"/>
      <c r="C122" s="22">
        <v>143</v>
      </c>
      <c r="D122" s="50"/>
      <c r="E122" s="42">
        <f t="shared" si="3"/>
        <v>155.28535468549094</v>
      </c>
      <c r="F122" s="49"/>
      <c r="G122" s="40">
        <v>24912</v>
      </c>
      <c r="H122" s="41">
        <v>19</v>
      </c>
      <c r="I122" s="85">
        <f t="shared" si="4"/>
        <v>2614.0709441735398</v>
      </c>
      <c r="J122" s="25">
        <f t="shared" si="5"/>
        <v>1925.1268131851184</v>
      </c>
    </row>
    <row r="123" spans="1:10" x14ac:dyDescent="0.2">
      <c r="A123" s="20"/>
      <c r="B123" s="21"/>
      <c r="C123" s="22">
        <v>144</v>
      </c>
      <c r="D123" s="50"/>
      <c r="E123" s="42">
        <f t="shared" si="3"/>
        <v>155.54286832511431</v>
      </c>
      <c r="F123" s="49"/>
      <c r="G123" s="40">
        <v>24912</v>
      </c>
      <c r="H123" s="41">
        <v>19</v>
      </c>
      <c r="I123" s="85">
        <f t="shared" si="4"/>
        <v>2609.7745969921434</v>
      </c>
      <c r="J123" s="25">
        <f t="shared" si="5"/>
        <v>1921.9396120119754</v>
      </c>
    </row>
    <row r="124" spans="1:10" x14ac:dyDescent="0.2">
      <c r="A124" s="20"/>
      <c r="B124" s="21"/>
      <c r="C124" s="22">
        <v>145</v>
      </c>
      <c r="D124" s="50"/>
      <c r="E124" s="42">
        <f t="shared" si="3"/>
        <v>155.79894160078831</v>
      </c>
      <c r="F124" s="49"/>
      <c r="G124" s="40">
        <v>24912</v>
      </c>
      <c r="H124" s="41">
        <v>19</v>
      </c>
      <c r="I124" s="85">
        <f t="shared" si="4"/>
        <v>2605.5163643573883</v>
      </c>
      <c r="J124" s="25">
        <f t="shared" si="5"/>
        <v>1918.7806857250653</v>
      </c>
    </row>
    <row r="125" spans="1:10" x14ac:dyDescent="0.2">
      <c r="A125" s="20"/>
      <c r="B125" s="21"/>
      <c r="C125" s="22">
        <v>146</v>
      </c>
      <c r="D125" s="50"/>
      <c r="E125" s="42">
        <f t="shared" si="3"/>
        <v>156.05359431156552</v>
      </c>
      <c r="F125" s="49"/>
      <c r="G125" s="40">
        <v>24912</v>
      </c>
      <c r="H125" s="41">
        <v>19</v>
      </c>
      <c r="I125" s="85">
        <f t="shared" si="4"/>
        <v>2601.2956131048527</v>
      </c>
      <c r="J125" s="25">
        <f t="shared" si="5"/>
        <v>1915.649564617843</v>
      </c>
    </row>
    <row r="126" spans="1:10" x14ac:dyDescent="0.2">
      <c r="A126" s="20"/>
      <c r="B126" s="21"/>
      <c r="C126" s="22">
        <v>147</v>
      </c>
      <c r="D126" s="50"/>
      <c r="E126" s="42">
        <f t="shared" si="3"/>
        <v>156.30684585105084</v>
      </c>
      <c r="F126" s="49"/>
      <c r="G126" s="40">
        <v>24912</v>
      </c>
      <c r="H126" s="41">
        <v>19</v>
      </c>
      <c r="I126" s="85">
        <f t="shared" si="4"/>
        <v>2597.111725087253</v>
      </c>
      <c r="J126" s="25">
        <f t="shared" si="5"/>
        <v>1912.5457901240748</v>
      </c>
    </row>
    <row r="127" spans="1:10" x14ac:dyDescent="0.2">
      <c r="A127" s="20"/>
      <c r="B127" s="21"/>
      <c r="C127" s="22">
        <v>148</v>
      </c>
      <c r="D127" s="50"/>
      <c r="E127" s="42">
        <f t="shared" si="3"/>
        <v>156.55871521839686</v>
      </c>
      <c r="F127" s="49"/>
      <c r="G127" s="40">
        <v>24912</v>
      </c>
      <c r="H127" s="41">
        <v>19</v>
      </c>
      <c r="I127" s="85">
        <f t="shared" si="4"/>
        <v>2592.9640967151163</v>
      </c>
      <c r="J127" s="25">
        <f t="shared" si="5"/>
        <v>1909.4689144770891</v>
      </c>
    </row>
    <row r="128" spans="1:10" x14ac:dyDescent="0.2">
      <c r="A128" s="20"/>
      <c r="B128" s="21"/>
      <c r="C128" s="22">
        <v>149</v>
      </c>
      <c r="D128" s="50"/>
      <c r="E128" s="42">
        <f t="shared" si="3"/>
        <v>156.80922102892904</v>
      </c>
      <c r="F128" s="49"/>
      <c r="G128" s="40">
        <v>24912</v>
      </c>
      <c r="H128" s="41">
        <v>19</v>
      </c>
      <c r="I128" s="85">
        <f t="shared" si="4"/>
        <v>2588.8521385145882</v>
      </c>
      <c r="J128" s="25">
        <f t="shared" si="5"/>
        <v>1906.4185003817415</v>
      </c>
    </row>
    <row r="129" spans="1:10" x14ac:dyDescent="0.2">
      <c r="A129" s="20"/>
      <c r="B129" s="21"/>
      <c r="C129" s="22">
        <v>150</v>
      </c>
      <c r="D129" s="50"/>
      <c r="E129" s="42">
        <f t="shared" si="3"/>
        <v>157.05838152441558</v>
      </c>
      <c r="F129" s="49"/>
      <c r="G129" s="40">
        <v>24912</v>
      </c>
      <c r="H129" s="41">
        <v>19</v>
      </c>
      <c r="I129" s="85">
        <f t="shared" si="4"/>
        <v>2584.7752747016252</v>
      </c>
      <c r="J129" s="25">
        <f t="shared" si="5"/>
        <v>1903.3941206985348</v>
      </c>
    </row>
    <row r="130" spans="1:10" x14ac:dyDescent="0.2">
      <c r="A130" s="20"/>
      <c r="B130" s="21"/>
      <c r="C130" s="22">
        <v>151</v>
      </c>
      <c r="D130" s="50"/>
      <c r="E130" s="42">
        <f t="shared" si="3"/>
        <v>157.30621458299586</v>
      </c>
      <c r="F130" s="49"/>
      <c r="G130" s="40">
        <v>24912</v>
      </c>
      <c r="H130" s="41">
        <v>19</v>
      </c>
      <c r="I130" s="85">
        <f t="shared" si="4"/>
        <v>2580.7329427718623</v>
      </c>
      <c r="J130" s="25">
        <f t="shared" si="5"/>
        <v>1900.3953581393637</v>
      </c>
    </row>
    <row r="131" spans="1:10" x14ac:dyDescent="0.2">
      <c r="A131" s="20"/>
      <c r="B131" s="21"/>
      <c r="C131" s="22">
        <v>152</v>
      </c>
      <c r="D131" s="50"/>
      <c r="E131" s="42">
        <f t="shared" si="3"/>
        <v>157.55273772878164</v>
      </c>
      <c r="F131" s="49"/>
      <c r="G131" s="40">
        <v>24912</v>
      </c>
      <c r="H131" s="41">
        <v>19</v>
      </c>
      <c r="I131" s="85">
        <f t="shared" si="4"/>
        <v>2576.7245931054649</v>
      </c>
      <c r="J131" s="25">
        <f t="shared" si="5"/>
        <v>1897.4218049743802</v>
      </c>
    </row>
    <row r="132" spans="1:10" x14ac:dyDescent="0.2">
      <c r="A132" s="20"/>
      <c r="B132" s="21"/>
      <c r="C132" s="22">
        <v>153</v>
      </c>
      <c r="D132" s="50"/>
      <c r="E132" s="42">
        <f t="shared" si="3"/>
        <v>157.79796814114295</v>
      </c>
      <c r="F132" s="49"/>
      <c r="G132" s="40">
        <v>24912</v>
      </c>
      <c r="H132" s="41">
        <v>19</v>
      </c>
      <c r="I132" s="85">
        <f t="shared" si="4"/>
        <v>2572.7496885863338</v>
      </c>
      <c r="J132" s="25">
        <f t="shared" si="5"/>
        <v>1894.4730627495055</v>
      </c>
    </row>
    <row r="133" spans="1:10" x14ac:dyDescent="0.2">
      <c r="A133" s="20"/>
      <c r="B133" s="21"/>
      <c r="C133" s="22">
        <v>154</v>
      </c>
      <c r="D133" s="50"/>
      <c r="E133" s="42">
        <f t="shared" si="3"/>
        <v>158.04192266369202</v>
      </c>
      <c r="F133" s="49"/>
      <c r="G133" s="40">
        <v>24912</v>
      </c>
      <c r="H133" s="41">
        <v>19</v>
      </c>
      <c r="I133" s="85">
        <f t="shared" si="4"/>
        <v>2568.8077042350383</v>
      </c>
      <c r="J133" s="25">
        <f t="shared" si="5"/>
        <v>1891.548742014123</v>
      </c>
    </row>
    <row r="134" spans="1:10" x14ac:dyDescent="0.2">
      <c r="A134" s="20"/>
      <c r="B134" s="21"/>
      <c r="C134" s="22">
        <v>155</v>
      </c>
      <c r="D134" s="50"/>
      <c r="E134" s="42">
        <f t="shared" si="3"/>
        <v>158.28461781297582</v>
      </c>
      <c r="F134" s="49"/>
      <c r="G134" s="40">
        <v>24912</v>
      </c>
      <c r="H134" s="41">
        <v>19</v>
      </c>
      <c r="I134" s="85">
        <f t="shared" si="4"/>
        <v>2564.8981268549073</v>
      </c>
      <c r="J134" s="25">
        <f t="shared" si="5"/>
        <v>1888.6484620585361</v>
      </c>
    </row>
    <row r="135" spans="1:10" x14ac:dyDescent="0.2">
      <c r="A135" s="20"/>
      <c r="B135" s="21"/>
      <c r="C135" s="22">
        <v>156</v>
      </c>
      <c r="D135" s="50"/>
      <c r="E135" s="42">
        <f t="shared" si="3"/>
        <v>158.52606978688985</v>
      </c>
      <c r="F135" s="49"/>
      <c r="G135" s="40">
        <v>24912</v>
      </c>
      <c r="H135" s="41">
        <v>19</v>
      </c>
      <c r="I135" s="85">
        <f t="shared" si="4"/>
        <v>2561.0204546907044</v>
      </c>
      <c r="J135" s="25">
        <f t="shared" si="5"/>
        <v>1885.7718506607596</v>
      </c>
    </row>
    <row r="136" spans="1:10" x14ac:dyDescent="0.2">
      <c r="A136" s="20"/>
      <c r="B136" s="21"/>
      <c r="C136" s="22">
        <v>157</v>
      </c>
      <c r="D136" s="50"/>
      <c r="E136" s="42">
        <f t="shared" si="3"/>
        <v>158.76629447282252</v>
      </c>
      <c r="F136" s="49"/>
      <c r="G136" s="40">
        <v>24912</v>
      </c>
      <c r="H136" s="41">
        <v>19</v>
      </c>
      <c r="I136" s="85">
        <f t="shared" si="4"/>
        <v>2557.1741970993803</v>
      </c>
      <c r="J136" s="25">
        <f t="shared" si="5"/>
        <v>1882.9185438422701</v>
      </c>
    </row>
    <row r="137" spans="1:10" x14ac:dyDescent="0.2">
      <c r="A137" s="20"/>
      <c r="B137" s="21"/>
      <c r="C137" s="22">
        <v>158</v>
      </c>
      <c r="D137" s="50"/>
      <c r="E137" s="42">
        <f t="shared" si="3"/>
        <v>159.00530745554121</v>
      </c>
      <c r="F137" s="49"/>
      <c r="G137" s="40">
        <v>24912</v>
      </c>
      <c r="H137" s="41">
        <v>19</v>
      </c>
      <c r="I137" s="85">
        <f t="shared" si="4"/>
        <v>2553.3588742323873</v>
      </c>
      <c r="J137" s="25">
        <f t="shared" si="5"/>
        <v>1880.0881856323347</v>
      </c>
    </row>
    <row r="138" spans="1:10" x14ac:dyDescent="0.2">
      <c r="A138" s="20"/>
      <c r="B138" s="21"/>
      <c r="C138" s="22">
        <v>159</v>
      </c>
      <c r="D138" s="50"/>
      <c r="E138" s="42">
        <f t="shared" ref="E138:E201" si="6">(5.6*LN(C138)+(C138)/108)/0.1875</f>
        <v>159.24312402482943</v>
      </c>
      <c r="F138" s="49"/>
      <c r="G138" s="40">
        <v>24912</v>
      </c>
      <c r="H138" s="41">
        <v>19</v>
      </c>
      <c r="I138" s="85">
        <f t="shared" ref="I138:I201" si="7">12*1.348*(1/E138*G138)+H138</f>
        <v>2549.5740167290824</v>
      </c>
      <c r="J138" s="25">
        <f t="shared" ref="J138:J201" si="8">12*(1/E138*G138)</f>
        <v>1877.2804278405654</v>
      </c>
    </row>
    <row r="139" spans="1:10" x14ac:dyDescent="0.2">
      <c r="A139" s="20"/>
      <c r="B139" s="21"/>
      <c r="C139" s="22">
        <v>160</v>
      </c>
      <c r="D139" s="50"/>
      <c r="E139" s="42">
        <f t="shared" si="6"/>
        <v>159.47975918288483</v>
      </c>
      <c r="F139" s="49"/>
      <c r="G139" s="40">
        <v>24912</v>
      </c>
      <c r="H139" s="41">
        <v>19</v>
      </c>
      <c r="I139" s="85">
        <f t="shared" si="7"/>
        <v>2545.8191654207549</v>
      </c>
      <c r="J139" s="25">
        <f t="shared" si="8"/>
        <v>1874.4949298373549</v>
      </c>
    </row>
    <row r="140" spans="1:10" x14ac:dyDescent="0.2">
      <c r="A140" s="20"/>
      <c r="B140" s="21"/>
      <c r="C140" s="22">
        <v>161</v>
      </c>
      <c r="D140" s="50"/>
      <c r="E140" s="42">
        <f t="shared" si="6"/>
        <v>159.71522765148657</v>
      </c>
      <c r="F140" s="49"/>
      <c r="G140" s="40">
        <v>24912</v>
      </c>
      <c r="H140" s="41">
        <v>19</v>
      </c>
      <c r="I140" s="85">
        <f t="shared" si="7"/>
        <v>2542.0938710448581</v>
      </c>
      <c r="J140" s="25">
        <f t="shared" si="8"/>
        <v>1871.7313583418827</v>
      </c>
    </row>
    <row r="141" spans="1:10" x14ac:dyDescent="0.2">
      <c r="A141" s="20"/>
      <c r="B141" s="21"/>
      <c r="C141" s="22">
        <v>162</v>
      </c>
      <c r="D141" s="50"/>
      <c r="E141" s="42">
        <f t="shared" si="6"/>
        <v>159.94954387894052</v>
      </c>
      <c r="F141" s="49"/>
      <c r="G141" s="40">
        <v>24912</v>
      </c>
      <c r="H141" s="41">
        <v>19</v>
      </c>
      <c r="I141" s="85">
        <f t="shared" si="7"/>
        <v>2538.3976939690247</v>
      </c>
      <c r="J141" s="25">
        <f t="shared" si="8"/>
        <v>1868.989387217377</v>
      </c>
    </row>
    <row r="142" spans="1:10" x14ac:dyDescent="0.2">
      <c r="A142" s="20"/>
      <c r="B142" s="21"/>
      <c r="C142" s="22">
        <v>163</v>
      </c>
      <c r="D142" s="50"/>
      <c r="E142" s="42">
        <f t="shared" si="6"/>
        <v>160.18272204681134</v>
      </c>
      <c r="F142" s="49"/>
      <c r="G142" s="40">
        <v>24912</v>
      </c>
      <c r="H142" s="41">
        <v>19</v>
      </c>
      <c r="I142" s="85">
        <f t="shared" si="7"/>
        <v>2534.7302039244614</v>
      </c>
      <c r="J142" s="25">
        <f t="shared" si="8"/>
        <v>1866.2686972733391</v>
      </c>
    </row>
    <row r="143" spans="1:10" x14ac:dyDescent="0.2">
      <c r="A143" s="20"/>
      <c r="B143" s="21"/>
      <c r="C143" s="22">
        <v>164</v>
      </c>
      <c r="D143" s="50"/>
      <c r="E143" s="42">
        <f t="shared" si="6"/>
        <v>160.41477607644816</v>
      </c>
      <c r="F143" s="49"/>
      <c r="G143" s="40">
        <v>24912</v>
      </c>
      <c r="H143" s="41">
        <v>19</v>
      </c>
      <c r="I143" s="85">
        <f t="shared" si="7"/>
        <v>2531.09097974837</v>
      </c>
      <c r="J143" s="25">
        <f t="shared" si="8"/>
        <v>1863.5689760744583</v>
      </c>
    </row>
    <row r="144" spans="1:10" x14ac:dyDescent="0.2">
      <c r="A144" s="20"/>
      <c r="B144" s="21"/>
      <c r="C144" s="22">
        <v>165</v>
      </c>
      <c r="D144" s="50"/>
      <c r="E144" s="42">
        <f t="shared" si="6"/>
        <v>160.64571963531213</v>
      </c>
      <c r="F144" s="49"/>
      <c r="G144" s="40">
        <v>24912</v>
      </c>
      <c r="H144" s="41">
        <v>19</v>
      </c>
      <c r="I144" s="85">
        <f t="shared" si="7"/>
        <v>2527.479609135009</v>
      </c>
      <c r="J144" s="25">
        <f t="shared" si="8"/>
        <v>1860.8899177559413</v>
      </c>
    </row>
    <row r="145" spans="1:10" x14ac:dyDescent="0.2">
      <c r="A145" s="20"/>
      <c r="B145" s="21"/>
      <c r="C145" s="22">
        <v>166</v>
      </c>
      <c r="D145" s="50"/>
      <c r="E145" s="42">
        <f t="shared" si="6"/>
        <v>160.87556614311296</v>
      </c>
      <c r="F145" s="49"/>
      <c r="G145" s="40">
        <v>24912</v>
      </c>
      <c r="H145" s="41">
        <v>19</v>
      </c>
      <c r="I145" s="85">
        <f t="shared" si="7"/>
        <v>2523.8956883950727</v>
      </c>
      <c r="J145" s="25">
        <f t="shared" si="8"/>
        <v>1858.2312228450094</v>
      </c>
    </row>
    <row r="146" spans="1:10" x14ac:dyDescent="0.2">
      <c r="A146" s="20"/>
      <c r="B146" s="21"/>
      <c r="C146" s="22">
        <v>167</v>
      </c>
      <c r="D146" s="50"/>
      <c r="E146" s="42">
        <f t="shared" si="6"/>
        <v>161.10432877776068</v>
      </c>
      <c r="F146" s="49"/>
      <c r="G146" s="40">
        <v>24912</v>
      </c>
      <c r="H146" s="41">
        <v>19</v>
      </c>
      <c r="I146" s="85">
        <f t="shared" si="7"/>
        <v>2520.3388222230569</v>
      </c>
      <c r="J146" s="25">
        <f t="shared" si="8"/>
        <v>1855.5925980883208</v>
      </c>
    </row>
    <row r="147" spans="1:10" x14ac:dyDescent="0.2">
      <c r="A147" s="20"/>
      <c r="B147" s="21"/>
      <c r="C147" s="22">
        <v>168</v>
      </c>
      <c r="D147" s="50"/>
      <c r="E147" s="42">
        <f t="shared" si="6"/>
        <v>161.33202048114029</v>
      </c>
      <c r="F147" s="49"/>
      <c r="G147" s="40">
        <v>24912</v>
      </c>
      <c r="H147" s="41">
        <v>19</v>
      </c>
      <c r="I147" s="85">
        <f t="shared" si="7"/>
        <v>2516.8086234722882</v>
      </c>
      <c r="J147" s="25">
        <f t="shared" si="8"/>
        <v>1852.9737562850801</v>
      </c>
    </row>
    <row r="148" spans="1:10" x14ac:dyDescent="0.2">
      <c r="A148" s="20"/>
      <c r="B148" s="21"/>
      <c r="C148" s="22">
        <v>169</v>
      </c>
      <c r="D148" s="50"/>
      <c r="E148" s="42">
        <f t="shared" si="6"/>
        <v>161.55865396471481</v>
      </c>
      <c r="F148" s="49"/>
      <c r="G148" s="40">
        <v>24912</v>
      </c>
      <c r="H148" s="41">
        <v>19</v>
      </c>
      <c r="I148" s="85">
        <f t="shared" si="7"/>
        <v>2513.304712937334</v>
      </c>
      <c r="J148" s="25">
        <f t="shared" si="8"/>
        <v>1850.3744161256184</v>
      </c>
    </row>
    <row r="149" spans="1:10" x14ac:dyDescent="0.2">
      <c r="A149" s="20"/>
      <c r="B149" s="21"/>
      <c r="C149" s="22">
        <v>170</v>
      </c>
      <c r="D149" s="50"/>
      <c r="E149" s="42">
        <f t="shared" si="6"/>
        <v>161.78424171496286</v>
      </c>
      <c r="F149" s="49"/>
      <c r="G149" s="40">
        <v>24912</v>
      </c>
      <c r="H149" s="41">
        <v>19</v>
      </c>
      <c r="I149" s="85">
        <f t="shared" si="7"/>
        <v>2509.8267191435007</v>
      </c>
      <c r="J149" s="25">
        <f t="shared" si="8"/>
        <v>1847.7943020352377</v>
      </c>
    </row>
    <row r="150" spans="1:10" x14ac:dyDescent="0.2">
      <c r="A150" s="20"/>
      <c r="B150" s="21"/>
      <c r="C150" s="22">
        <v>171</v>
      </c>
      <c r="D150" s="50"/>
      <c r="E150" s="42">
        <f t="shared" si="6"/>
        <v>162.00879599865721</v>
      </c>
      <c r="F150" s="49"/>
      <c r="G150" s="40">
        <v>24912</v>
      </c>
      <c r="H150" s="41">
        <v>19</v>
      </c>
      <c r="I150" s="85">
        <f t="shared" si="7"/>
        <v>2506.3742781431451</v>
      </c>
      <c r="J150" s="25">
        <f t="shared" si="8"/>
        <v>1845.2331440231046</v>
      </c>
    </row>
    <row r="151" spans="1:10" x14ac:dyDescent="0.2">
      <c r="A151" s="20"/>
      <c r="B151" s="21"/>
      <c r="C151" s="22">
        <v>172</v>
      </c>
      <c r="D151" s="50"/>
      <c r="E151" s="42">
        <f t="shared" si="6"/>
        <v>162.23232886798894</v>
      </c>
      <c r="F151" s="49"/>
      <c r="G151" s="40">
        <v>24912</v>
      </c>
      <c r="H151" s="41">
        <v>19</v>
      </c>
      <c r="I151" s="85">
        <f t="shared" si="7"/>
        <v>2502.9470333185473</v>
      </c>
      <c r="J151" s="25">
        <f t="shared" si="8"/>
        <v>1842.6906775360142</v>
      </c>
    </row>
    <row r="152" spans="1:10" x14ac:dyDescent="0.2">
      <c r="A152" s="20"/>
      <c r="B152" s="21"/>
      <c r="C152" s="22">
        <v>173</v>
      </c>
      <c r="D152" s="50"/>
      <c r="E152" s="42">
        <f t="shared" si="6"/>
        <v>162.45485216554354</v>
      </c>
      <c r="F152" s="49"/>
      <c r="G152" s="40">
        <v>24912</v>
      </c>
      <c r="H152" s="41">
        <v>19</v>
      </c>
      <c r="I152" s="85">
        <f t="shared" si="7"/>
        <v>2499.5446351910864</v>
      </c>
      <c r="J152" s="25">
        <f t="shared" si="8"/>
        <v>1840.1666433168293</v>
      </c>
    </row>
    <row r="153" spans="1:10" x14ac:dyDescent="0.2">
      <c r="A153" s="20"/>
      <c r="B153" s="21"/>
      <c r="C153" s="22">
        <v>174</v>
      </c>
      <c r="D153" s="50"/>
      <c r="E153" s="42">
        <f t="shared" si="6"/>
        <v>162.67637752913319</v>
      </c>
      <c r="F153" s="49"/>
      <c r="G153" s="40">
        <v>24912</v>
      </c>
      <c r="H153" s="41">
        <v>19</v>
      </c>
      <c r="I153" s="85">
        <f t="shared" si="7"/>
        <v>2496.1667412364914</v>
      </c>
      <c r="J153" s="25">
        <f t="shared" si="8"/>
        <v>1837.6607872674265</v>
      </c>
    </row>
    <row r="154" spans="1:10" x14ac:dyDescent="0.2">
      <c r="A154" s="20"/>
      <c r="B154" s="21"/>
      <c r="C154" s="22">
        <v>175</v>
      </c>
      <c r="D154" s="50"/>
      <c r="E154" s="42">
        <f t="shared" si="6"/>
        <v>162.89691639649092</v>
      </c>
      <c r="F154" s="49"/>
      <c r="G154" s="40">
        <v>24912</v>
      </c>
      <c r="H154" s="41">
        <v>19</v>
      </c>
      <c r="I154" s="85">
        <f t="shared" si="7"/>
        <v>2492.8130157059309</v>
      </c>
      <c r="J154" s="25">
        <f t="shared" si="8"/>
        <v>1835.1728603159722</v>
      </c>
    </row>
    <row r="155" spans="1:10" x14ac:dyDescent="0.2">
      <c r="A155" s="20"/>
      <c r="B155" s="21"/>
      <c r="C155" s="22">
        <v>176</v>
      </c>
      <c r="D155" s="50"/>
      <c r="E155" s="42">
        <f t="shared" si="6"/>
        <v>163.11648000983081</v>
      </c>
      <c r="F155" s="49"/>
      <c r="G155" s="40">
        <v>24912</v>
      </c>
      <c r="H155" s="41">
        <v>19</v>
      </c>
      <c r="I155" s="85">
        <f t="shared" si="7"/>
        <v>2489.4831294527271</v>
      </c>
      <c r="J155" s="25">
        <f t="shared" si="8"/>
        <v>1832.7026182883728</v>
      </c>
    </row>
    <row r="156" spans="1:10" x14ac:dyDescent="0.2">
      <c r="A156" s="20"/>
      <c r="B156" s="21"/>
      <c r="C156" s="22">
        <v>177</v>
      </c>
      <c r="D156" s="50"/>
      <c r="E156" s="42">
        <f t="shared" si="6"/>
        <v>163.33507942027907</v>
      </c>
      <c r="F156" s="49"/>
      <c r="G156" s="40">
        <v>24912</v>
      </c>
      <c r="H156" s="41">
        <v>19</v>
      </c>
      <c r="I156" s="85">
        <f t="shared" si="7"/>
        <v>2486.1767597644916</v>
      </c>
      <c r="J156" s="25">
        <f t="shared" si="8"/>
        <v>1830.2498217837474</v>
      </c>
    </row>
    <row r="157" spans="1:10" x14ac:dyDescent="0.2">
      <c r="A157" s="20"/>
      <c r="B157" s="21"/>
      <c r="C157" s="22">
        <v>178</v>
      </c>
      <c r="D157" s="50"/>
      <c r="E157" s="42">
        <f t="shared" si="6"/>
        <v>163.55272549218037</v>
      </c>
      <c r="F157" s="49"/>
      <c r="G157" s="40">
        <v>24912</v>
      </c>
      <c r="H157" s="41">
        <v>19</v>
      </c>
      <c r="I157" s="85">
        <f t="shared" si="7"/>
        <v>2482.8935902004691</v>
      </c>
      <c r="J157" s="25">
        <f t="shared" si="8"/>
        <v>1827.8142360537602</v>
      </c>
    </row>
    <row r="158" spans="1:10" x14ac:dyDescent="0.2">
      <c r="A158" s="20"/>
      <c r="B158" s="21"/>
      <c r="C158" s="22">
        <v>179</v>
      </c>
      <c r="D158" s="50"/>
      <c r="E158" s="42">
        <f t="shared" si="6"/>
        <v>163.76942890728338</v>
      </c>
      <c r="F158" s="49"/>
      <c r="G158" s="40">
        <v>24912</v>
      </c>
      <c r="H158" s="41">
        <v>19</v>
      </c>
      <c r="I158" s="85">
        <f t="shared" si="7"/>
        <v>2479.6333104339128</v>
      </c>
      <c r="J158" s="25">
        <f t="shared" si="8"/>
        <v>1825.3956308856918</v>
      </c>
    </row>
    <row r="159" spans="1:10" x14ac:dyDescent="0.2">
      <c r="A159" s="20"/>
      <c r="B159" s="21"/>
      <c r="C159" s="22">
        <v>180</v>
      </c>
      <c r="D159" s="50"/>
      <c r="E159" s="42">
        <f t="shared" si="6"/>
        <v>163.98520016880983</v>
      </c>
      <c r="F159" s="49"/>
      <c r="G159" s="40">
        <v>24912</v>
      </c>
      <c r="H159" s="41">
        <v>19</v>
      </c>
      <c r="I159" s="85">
        <f t="shared" si="7"/>
        <v>2476.3956160993034</v>
      </c>
      <c r="J159" s="25">
        <f t="shared" si="8"/>
        <v>1822.9937804890974</v>
      </c>
    </row>
    <row r="160" spans="1:10" x14ac:dyDescent="0.2">
      <c r="A160" s="20"/>
      <c r="B160" s="21"/>
      <c r="C160" s="22">
        <v>181</v>
      </c>
      <c r="D160" s="50"/>
      <c r="E160" s="42">
        <f t="shared" si="6"/>
        <v>164.20004960541095</v>
      </c>
      <c r="F160" s="49"/>
      <c r="G160" s="40">
        <v>24912</v>
      </c>
      <c r="H160" s="41">
        <v>19</v>
      </c>
      <c r="I160" s="85">
        <f t="shared" si="7"/>
        <v>2473.1802086442276</v>
      </c>
      <c r="J160" s="25">
        <f t="shared" si="8"/>
        <v>1820.6084633859255</v>
      </c>
    </row>
    <row r="161" spans="1:10" x14ac:dyDescent="0.2">
      <c r="A161" s="20"/>
      <c r="B161" s="21"/>
      <c r="C161" s="22">
        <v>182</v>
      </c>
      <c r="D161" s="50"/>
      <c r="E161" s="42">
        <f t="shared" si="6"/>
        <v>164.41398737501459</v>
      </c>
      <c r="F161" s="49"/>
      <c r="G161" s="40">
        <v>24912</v>
      </c>
      <c r="H161" s="41">
        <v>19</v>
      </c>
      <c r="I161" s="85">
        <f t="shared" si="7"/>
        <v>2469.9867951857664</v>
      </c>
      <c r="J161" s="25">
        <f t="shared" si="8"/>
        <v>1818.2394623039809</v>
      </c>
    </row>
    <row r="162" spans="1:10" x14ac:dyDescent="0.2">
      <c r="A162" s="20"/>
      <c r="B162" s="21"/>
      <c r="C162" s="22">
        <v>183</v>
      </c>
      <c r="D162" s="50"/>
      <c r="E162" s="42">
        <f t="shared" si="6"/>
        <v>164.62702346856747</v>
      </c>
      <c r="F162" s="49"/>
      <c r="G162" s="40">
        <v>24912</v>
      </c>
      <c r="H162" s="41">
        <v>19</v>
      </c>
      <c r="I162" s="85">
        <f t="shared" si="7"/>
        <v>2466.815088371206</v>
      </c>
      <c r="J162" s="25">
        <f t="shared" si="8"/>
        <v>1815.8865640735949</v>
      </c>
    </row>
    <row r="163" spans="1:10" x14ac:dyDescent="0.2">
      <c r="A163" s="20"/>
      <c r="B163" s="21"/>
      <c r="C163" s="22">
        <v>184</v>
      </c>
      <c r="D163" s="50"/>
      <c r="E163" s="42">
        <f t="shared" si="6"/>
        <v>164.83916771367478</v>
      </c>
      <c r="F163" s="49"/>
      <c r="G163" s="40">
        <v>24912</v>
      </c>
      <c r="H163" s="41">
        <v>19</v>
      </c>
      <c r="I163" s="85">
        <f t="shared" si="7"/>
        <v>2463.6648062429508</v>
      </c>
      <c r="J163" s="25">
        <f t="shared" si="8"/>
        <v>1813.5495595274112</v>
      </c>
    </row>
    <row r="164" spans="1:10" x14ac:dyDescent="0.2">
      <c r="A164" s="20"/>
      <c r="B164" s="21"/>
      <c r="C164" s="22">
        <v>185</v>
      </c>
      <c r="D164" s="50"/>
      <c r="E164" s="42">
        <f t="shared" si="6"/>
        <v>165.05042977814173</v>
      </c>
      <c r="F164" s="49"/>
      <c r="G164" s="40">
        <v>24912</v>
      </c>
      <c r="H164" s="41">
        <v>19</v>
      </c>
      <c r="I164" s="85">
        <f t="shared" si="7"/>
        <v>2460.5356721074577</v>
      </c>
      <c r="J164" s="25">
        <f t="shared" si="8"/>
        <v>1811.2282434031586</v>
      </c>
    </row>
    <row r="165" spans="1:10" x14ac:dyDescent="0.2">
      <c r="A165" s="20"/>
      <c r="B165" s="21"/>
      <c r="C165" s="22">
        <v>186</v>
      </c>
      <c r="D165" s="50"/>
      <c r="E165" s="42">
        <f t="shared" si="6"/>
        <v>165.26081917341946</v>
      </c>
      <c r="F165" s="49"/>
      <c r="G165" s="40">
        <v>24912</v>
      </c>
      <c r="H165" s="41">
        <v>19</v>
      </c>
      <c r="I165" s="85">
        <f t="shared" si="7"/>
        <v>2457.4274144080655</v>
      </c>
      <c r="J165" s="25">
        <f t="shared" si="8"/>
        <v>1808.9224142493065</v>
      </c>
    </row>
    <row r="166" spans="1:10" x14ac:dyDescent="0.2">
      <c r="A166" s="20"/>
      <c r="B166" s="21"/>
      <c r="C166" s="22">
        <v>187</v>
      </c>
      <c r="D166" s="50"/>
      <c r="E166" s="42">
        <f t="shared" si="6"/>
        <v>165.4703452579582</v>
      </c>
      <c r="F166" s="49"/>
      <c r="G166" s="40">
        <v>24912</v>
      </c>
      <c r="H166" s="41">
        <v>19</v>
      </c>
      <c r="I166" s="85">
        <f t="shared" si="7"/>
        <v>2454.3397666015876</v>
      </c>
      <c r="J166" s="25">
        <f t="shared" si="8"/>
        <v>1806.6318743335219</v>
      </c>
    </row>
    <row r="167" spans="1:10" x14ac:dyDescent="0.2">
      <c r="A167" s="20"/>
      <c r="B167" s="21"/>
      <c r="C167" s="22">
        <v>188</v>
      </c>
      <c r="D167" s="50"/>
      <c r="E167" s="42">
        <f t="shared" si="6"/>
        <v>165.67901724047175</v>
      </c>
      <c r="F167" s="49"/>
      <c r="G167" s="40">
        <v>24912</v>
      </c>
      <c r="H167" s="41">
        <v>19</v>
      </c>
      <c r="I167" s="85">
        <f t="shared" si="7"/>
        <v>2451.2724670385219</v>
      </c>
      <c r="J167" s="25">
        <f t="shared" si="8"/>
        <v>1804.3564295537994</v>
      </c>
    </row>
    <row r="168" spans="1:10" x14ac:dyDescent="0.2">
      <c r="A168" s="20"/>
      <c r="B168" s="21"/>
      <c r="C168" s="22">
        <v>189</v>
      </c>
      <c r="D168" s="50"/>
      <c r="E168" s="42">
        <f t="shared" si="6"/>
        <v>165.88684418311465</v>
      </c>
      <c r="F168" s="49"/>
      <c r="G168" s="40">
        <v>24912</v>
      </c>
      <c r="H168" s="41">
        <v>19</v>
      </c>
      <c r="I168" s="85">
        <f t="shared" si="7"/>
        <v>2448.2252588467677</v>
      </c>
      <c r="J168" s="25">
        <f t="shared" si="8"/>
        <v>1802.0958893522011</v>
      </c>
    </row>
    <row r="169" spans="1:10" x14ac:dyDescent="0.2">
      <c r="A169" s="20"/>
      <c r="B169" s="21"/>
      <c r="C169" s="22">
        <v>190</v>
      </c>
      <c r="D169" s="50"/>
      <c r="E169" s="42">
        <f t="shared" si="6"/>
        <v>166.09383500457588</v>
      </c>
      <c r="F169" s="49"/>
      <c r="G169" s="40">
        <v>24912</v>
      </c>
      <c r="H169" s="41">
        <v>19</v>
      </c>
      <c r="I169" s="85">
        <f t="shared" si="7"/>
        <v>2445.1978898187162</v>
      </c>
      <c r="J169" s="25">
        <f t="shared" si="8"/>
        <v>1799.8500666310949</v>
      </c>
    </row>
    <row r="170" spans="1:10" x14ac:dyDescent="0.2">
      <c r="A170" s="20"/>
      <c r="B170" s="21"/>
      <c r="C170" s="22">
        <v>191</v>
      </c>
      <c r="D170" s="50"/>
      <c r="E170" s="42">
        <f t="shared" si="6"/>
        <v>166.29999848309143</v>
      </c>
      <c r="F170" s="49"/>
      <c r="G170" s="40">
        <v>24912</v>
      </c>
      <c r="H170" s="41">
        <v>19</v>
      </c>
      <c r="I170" s="85">
        <f t="shared" si="7"/>
        <v>2442.190112301611</v>
      </c>
      <c r="J170" s="25">
        <f t="shared" si="8"/>
        <v>1797.618777671818</v>
      </c>
    </row>
    <row r="171" spans="1:10" x14ac:dyDescent="0.2">
      <c r="A171" s="20"/>
      <c r="B171" s="21"/>
      <c r="C171" s="22">
        <v>192</v>
      </c>
      <c r="D171" s="50"/>
      <c r="E171" s="42">
        <f t="shared" si="6"/>
        <v>166.5053432593779</v>
      </c>
      <c r="F171" s="49"/>
      <c r="G171" s="40">
        <v>24912</v>
      </c>
      <c r="H171" s="41">
        <v>19</v>
      </c>
      <c r="I171" s="85">
        <f t="shared" si="7"/>
        <v>2439.2016830910538</v>
      </c>
      <c r="J171" s="25">
        <f t="shared" si="8"/>
        <v>1795.4018420556777</v>
      </c>
    </row>
    <row r="172" spans="1:10" x14ac:dyDescent="0.2">
      <c r="A172" s="20"/>
      <c r="B172" s="21"/>
      <c r="C172" s="22">
        <v>193</v>
      </c>
      <c r="D172" s="50"/>
      <c r="E172" s="42">
        <f t="shared" si="6"/>
        <v>166.7098778394901</v>
      </c>
      <c r="F172" s="49"/>
      <c r="G172" s="40">
        <v>24912</v>
      </c>
      <c r="H172" s="41">
        <v>19</v>
      </c>
      <c r="I172" s="85">
        <f t="shared" si="7"/>
        <v>2436.2323633275637</v>
      </c>
      <c r="J172" s="25">
        <f t="shared" si="8"/>
        <v>1793.1990825872131</v>
      </c>
    </row>
    <row r="173" spans="1:10" x14ac:dyDescent="0.2">
      <c r="A173" s="20"/>
      <c r="B173" s="21"/>
      <c r="C173" s="22">
        <v>194</v>
      </c>
      <c r="D173" s="50"/>
      <c r="E173" s="42">
        <f t="shared" si="6"/>
        <v>166.91361059760499</v>
      </c>
      <c r="F173" s="49"/>
      <c r="G173" s="40">
        <v>24912</v>
      </c>
      <c r="H173" s="41">
        <v>19</v>
      </c>
      <c r="I173" s="85">
        <f t="shared" si="7"/>
        <v>2433.2819183960682</v>
      </c>
      <c r="J173" s="25">
        <f t="shared" si="8"/>
        <v>1791.010325219635</v>
      </c>
    </row>
    <row r="174" spans="1:10" x14ac:dyDescent="0.2">
      <c r="A174" s="20"/>
      <c r="B174" s="21"/>
      <c r="C174" s="22">
        <v>195</v>
      </c>
      <c r="D174" s="50"/>
      <c r="E174" s="42">
        <f t="shared" si="6"/>
        <v>167.11654977873351</v>
      </c>
      <c r="F174" s="49"/>
      <c r="G174" s="40">
        <v>24912</v>
      </c>
      <c r="H174" s="41">
        <v>19</v>
      </c>
      <c r="I174" s="85">
        <f t="shared" si="7"/>
        <v>2430.3501178282522</v>
      </c>
      <c r="J174" s="25">
        <f t="shared" si="8"/>
        <v>1788.8353989823827</v>
      </c>
    </row>
    <row r="175" spans="1:10" x14ac:dyDescent="0.2">
      <c r="A175" s="20"/>
      <c r="B175" s="21"/>
      <c r="C175" s="22">
        <v>196</v>
      </c>
      <c r="D175" s="50"/>
      <c r="E175" s="42">
        <f t="shared" si="6"/>
        <v>167.31870350136376</v>
      </c>
      <c r="F175" s="49"/>
      <c r="G175" s="40">
        <v>24912</v>
      </c>
      <c r="H175" s="41">
        <v>19</v>
      </c>
      <c r="I175" s="85">
        <f t="shared" si="7"/>
        <v>2427.4367352076424</v>
      </c>
      <c r="J175" s="25">
        <f t="shared" si="8"/>
        <v>1786.6741359107136</v>
      </c>
    </row>
    <row r="176" spans="1:10" x14ac:dyDescent="0.2">
      <c r="A176" s="20"/>
      <c r="B176" s="21"/>
      <c r="C176" s="22">
        <v>197</v>
      </c>
      <c r="D176" s="50"/>
      <c r="E176" s="42">
        <f t="shared" si="6"/>
        <v>167.52007976003628</v>
      </c>
      <c r="F176" s="49"/>
      <c r="G176" s="40">
        <v>24912</v>
      </c>
      <c r="H176" s="41">
        <v>19</v>
      </c>
      <c r="I176" s="85">
        <f t="shared" si="7"/>
        <v>2424.5415480773572</v>
      </c>
      <c r="J176" s="25">
        <f t="shared" si="8"/>
        <v>1784.5263709772676</v>
      </c>
    </row>
    <row r="177" spans="1:10" x14ac:dyDescent="0.2">
      <c r="A177" s="20"/>
      <c r="B177" s="21"/>
      <c r="C177" s="22">
        <v>198</v>
      </c>
      <c r="D177" s="50"/>
      <c r="E177" s="42">
        <f t="shared" si="6"/>
        <v>167.72068642785453</v>
      </c>
      <c r="F177" s="49"/>
      <c r="G177" s="40">
        <v>24912</v>
      </c>
      <c r="H177" s="41">
        <v>19</v>
      </c>
      <c r="I177" s="85">
        <f t="shared" si="7"/>
        <v>2421.6643378504264</v>
      </c>
      <c r="J177" s="25">
        <f t="shared" si="8"/>
        <v>1782.3919420255384</v>
      </c>
    </row>
    <row r="178" spans="1:10" x14ac:dyDescent="0.2">
      <c r="A178" s="20"/>
      <c r="B178" s="21"/>
      <c r="C178" s="22">
        <v>199</v>
      </c>
      <c r="D178" s="50"/>
      <c r="E178" s="42">
        <f t="shared" si="6"/>
        <v>167.92053125893199</v>
      </c>
      <c r="F178" s="49"/>
      <c r="G178" s="40">
        <v>24912</v>
      </c>
      <c r="H178" s="41">
        <v>19</v>
      </c>
      <c r="I178" s="85">
        <f t="shared" si="7"/>
        <v>2418.8048897225904</v>
      </c>
      <c r="J178" s="25">
        <f t="shared" si="8"/>
        <v>1780.2706897051853</v>
      </c>
    </row>
    <row r="179" spans="1:10" x14ac:dyDescent="0.2">
      <c r="A179" s="20"/>
      <c r="B179" s="21"/>
      <c r="C179" s="22">
        <v>200</v>
      </c>
      <c r="D179" s="50"/>
      <c r="E179" s="42">
        <f t="shared" si="6"/>
        <v>168.11962189077789</v>
      </c>
      <c r="F179" s="49"/>
      <c r="G179" s="40">
        <v>24912</v>
      </c>
      <c r="H179" s="41">
        <v>19</v>
      </c>
      <c r="I179" s="85">
        <f t="shared" si="7"/>
        <v>2415.9629925875124</v>
      </c>
      <c r="J179" s="25">
        <f t="shared" si="8"/>
        <v>1778.1624574091334</v>
      </c>
    </row>
    <row r="180" spans="1:10" x14ac:dyDescent="0.2">
      <c r="A180" s="20"/>
      <c r="B180" s="21"/>
      <c r="C180" s="22">
        <v>201</v>
      </c>
      <c r="D180" s="50"/>
      <c r="E180" s="42">
        <f t="shared" si="6"/>
        <v>168.31796584662365</v>
      </c>
      <c r="F180" s="49"/>
      <c r="G180" s="40">
        <v>24912</v>
      </c>
      <c r="H180" s="41">
        <v>19</v>
      </c>
      <c r="I180" s="85">
        <f t="shared" si="7"/>
        <v>2413.1384389543077</v>
      </c>
      <c r="J180" s="25">
        <f t="shared" si="8"/>
        <v>1776.0670912123942</v>
      </c>
    </row>
    <row r="181" spans="1:10" x14ac:dyDescent="0.2">
      <c r="A181" s="20"/>
      <c r="B181" s="21"/>
      <c r="C181" s="22">
        <v>202</v>
      </c>
      <c r="D181" s="50"/>
      <c r="E181" s="42">
        <f t="shared" si="6"/>
        <v>168.51557053769127</v>
      </c>
      <c r="F181" s="49"/>
      <c r="G181" s="40">
        <v>24912</v>
      </c>
      <c r="H181" s="41">
        <v>19</v>
      </c>
      <c r="I181" s="85">
        <f t="shared" si="7"/>
        <v>2410.3310248673297</v>
      </c>
      <c r="J181" s="25">
        <f t="shared" si="8"/>
        <v>1773.9844398125588</v>
      </c>
    </row>
    <row r="182" spans="1:10" x14ac:dyDescent="0.2">
      <c r="A182" s="20"/>
      <c r="B182" s="21"/>
      <c r="C182" s="22">
        <v>203</v>
      </c>
      <c r="D182" s="50"/>
      <c r="E182" s="42">
        <f t="shared" si="6"/>
        <v>168.71244326540605</v>
      </c>
      <c r="F182" s="49"/>
      <c r="G182" s="40">
        <v>24912</v>
      </c>
      <c r="H182" s="41">
        <v>19</v>
      </c>
      <c r="I182" s="85">
        <f t="shared" si="7"/>
        <v>2407.5405498281293</v>
      </c>
      <c r="J182" s="25">
        <f t="shared" si="8"/>
        <v>1771.9143544719059</v>
      </c>
    </row>
    <row r="183" spans="1:10" x14ac:dyDescent="0.2">
      <c r="A183" s="20"/>
      <c r="B183" s="21"/>
      <c r="C183" s="22">
        <v>204</v>
      </c>
      <c r="D183" s="50"/>
      <c r="E183" s="42">
        <f t="shared" si="6"/>
        <v>168.90859122355465</v>
      </c>
      <c r="F183" s="49"/>
      <c r="G183" s="40">
        <v>24912</v>
      </c>
      <c r="H183" s="41">
        <v>19</v>
      </c>
      <c r="I183" s="85">
        <f t="shared" si="7"/>
        <v>2404.7668167195279</v>
      </c>
      <c r="J183" s="25">
        <f t="shared" si="8"/>
        <v>1769.856688961074</v>
      </c>
    </row>
    <row r="184" spans="1:10" x14ac:dyDescent="0.2">
      <c r="A184" s="20"/>
      <c r="B184" s="21"/>
      <c r="C184" s="22">
        <v>205</v>
      </c>
      <c r="D184" s="50"/>
      <c r="E184" s="42">
        <f t="shared" si="6"/>
        <v>169.10402150039059</v>
      </c>
      <c r="F184" s="49"/>
      <c r="G184" s="40">
        <v>24912</v>
      </c>
      <c r="H184" s="41">
        <v>19</v>
      </c>
      <c r="I184" s="85">
        <f t="shared" si="7"/>
        <v>2402.0096317317279</v>
      </c>
      <c r="J184" s="25">
        <f t="shared" si="8"/>
        <v>1767.8112995042493</v>
      </c>
    </row>
    <row r="185" spans="1:10" x14ac:dyDescent="0.2">
      <c r="A185" s="20"/>
      <c r="B185" s="21"/>
      <c r="C185" s="22">
        <v>206</v>
      </c>
      <c r="D185" s="50"/>
      <c r="E185" s="42">
        <f t="shared" si="6"/>
        <v>169.29874108068833</v>
      </c>
      <c r="F185" s="49"/>
      <c r="G185" s="40">
        <v>24912</v>
      </c>
      <c r="H185" s="41">
        <v>19</v>
      </c>
      <c r="I185" s="85">
        <f t="shared" si="7"/>
        <v>2399.2688042904001</v>
      </c>
      <c r="J185" s="25">
        <f t="shared" si="8"/>
        <v>1765.778044725816</v>
      </c>
    </row>
    <row r="186" spans="1:10" x14ac:dyDescent="0.2">
      <c r="A186" s="20"/>
      <c r="B186" s="21"/>
      <c r="C186" s="22">
        <v>207</v>
      </c>
      <c r="D186" s="50"/>
      <c r="E186" s="42">
        <f t="shared" si="6"/>
        <v>169.4927568477479</v>
      </c>
      <c r="F186" s="49"/>
      <c r="G186" s="40">
        <v>24912</v>
      </c>
      <c r="H186" s="41">
        <v>19</v>
      </c>
      <c r="I186" s="85">
        <f t="shared" si="7"/>
        <v>2396.5441469866832</v>
      </c>
      <c r="J186" s="25">
        <f t="shared" si="8"/>
        <v>1763.7567855984294</v>
      </c>
    </row>
    <row r="187" spans="1:10" x14ac:dyDescent="0.2">
      <c r="A187" s="20"/>
      <c r="B187" s="21"/>
      <c r="C187" s="22">
        <v>208</v>
      </c>
      <c r="D187" s="50"/>
      <c r="E187" s="42">
        <f t="shared" si="6"/>
        <v>169.68607558535095</v>
      </c>
      <c r="F187" s="49"/>
      <c r="G187" s="40">
        <v>24912</v>
      </c>
      <c r="H187" s="41">
        <v>19</v>
      </c>
      <c r="I187" s="85">
        <f t="shared" si="7"/>
        <v>2393.8354755090418</v>
      </c>
      <c r="J187" s="25">
        <f t="shared" si="8"/>
        <v>1761.7473853924639</v>
      </c>
    </row>
    <row r="188" spans="1:10" x14ac:dyDescent="0.2">
      <c r="A188" s="20"/>
      <c r="B188" s="21"/>
      <c r="C188" s="22">
        <v>209</v>
      </c>
      <c r="D188" s="50"/>
      <c r="E188" s="42">
        <f t="shared" si="6"/>
        <v>169.87870397967001</v>
      </c>
      <c r="F188" s="49"/>
      <c r="G188" s="40">
        <v>24912</v>
      </c>
      <c r="H188" s="41">
        <v>19</v>
      </c>
      <c r="I188" s="85">
        <f t="shared" si="7"/>
        <v>2391.1426085769153</v>
      </c>
      <c r="J188" s="25">
        <f t="shared" si="8"/>
        <v>1759.7497096267916</v>
      </c>
    </row>
    <row r="189" spans="1:10" x14ac:dyDescent="0.2">
      <c r="A189" s="20"/>
      <c r="B189" s="21"/>
      <c r="C189" s="22">
        <v>210</v>
      </c>
      <c r="D189" s="50"/>
      <c r="E189" s="42">
        <f t="shared" si="6"/>
        <v>170.07064862113208</v>
      </c>
      <c r="F189" s="49"/>
      <c r="G189" s="40">
        <v>24912</v>
      </c>
      <c r="H189" s="41">
        <v>19</v>
      </c>
      <c r="I189" s="85">
        <f t="shared" si="7"/>
        <v>2388.4653678761138</v>
      </c>
      <c r="J189" s="25">
        <f t="shared" si="8"/>
        <v>1757.7636260208558</v>
      </c>
    </row>
    <row r="190" spans="1:10" x14ac:dyDescent="0.2">
      <c r="A190" s="20"/>
      <c r="B190" s="21"/>
      <c r="C190" s="22">
        <v>211</v>
      </c>
      <c r="D190" s="50"/>
      <c r="E190" s="42">
        <f t="shared" si="6"/>
        <v>170.26191600623827</v>
      </c>
      <c r="F190" s="49"/>
      <c r="G190" s="40">
        <v>24912</v>
      </c>
      <c r="H190" s="41">
        <v>19</v>
      </c>
      <c r="I190" s="85">
        <f t="shared" si="7"/>
        <v>2385.8035779958877</v>
      </c>
      <c r="J190" s="25">
        <f t="shared" si="8"/>
        <v>1755.7890044479877</v>
      </c>
    </row>
    <row r="191" spans="1:10" x14ac:dyDescent="0.2">
      <c r="A191" s="20"/>
      <c r="B191" s="21"/>
      <c r="C191" s="22">
        <v>212</v>
      </c>
      <c r="D191" s="50"/>
      <c r="E191" s="42">
        <f t="shared" si="6"/>
        <v>170.45251253933989</v>
      </c>
      <c r="F191" s="49"/>
      <c r="G191" s="40">
        <v>24912</v>
      </c>
      <c r="H191" s="41">
        <v>19</v>
      </c>
      <c r="I191" s="85">
        <f t="shared" si="7"/>
        <v>2383.1570663676453</v>
      </c>
      <c r="J191" s="25">
        <f t="shared" si="8"/>
        <v>1753.8257168899445</v>
      </c>
    </row>
    <row r="192" spans="1:10" x14ac:dyDescent="0.2">
      <c r="A192" s="20"/>
      <c r="B192" s="21"/>
      <c r="C192" s="22">
        <v>213</v>
      </c>
      <c r="D192" s="50"/>
      <c r="E192" s="42">
        <f t="shared" si="6"/>
        <v>170.64244453437334</v>
      </c>
      <c r="F192" s="49"/>
      <c r="G192" s="40">
        <v>24912</v>
      </c>
      <c r="H192" s="41">
        <v>19</v>
      </c>
      <c r="I192" s="85">
        <f t="shared" si="7"/>
        <v>2380.5256632052437</v>
      </c>
      <c r="J192" s="25">
        <f t="shared" si="8"/>
        <v>1751.873637392614</v>
      </c>
    </row>
    <row r="193" spans="1:10" x14ac:dyDescent="0.2">
      <c r="A193" s="20"/>
      <c r="B193" s="21"/>
      <c r="C193" s="22">
        <v>214</v>
      </c>
      <c r="D193" s="50"/>
      <c r="E193" s="42">
        <f t="shared" si="6"/>
        <v>170.83171821655387</v>
      </c>
      <c r="F193" s="49"/>
      <c r="G193" s="40">
        <v>24912</v>
      </c>
      <c r="H193" s="41">
        <v>19</v>
      </c>
      <c r="I193" s="85">
        <f t="shared" si="7"/>
        <v>2377.9092014468247</v>
      </c>
      <c r="J193" s="25">
        <f t="shared" si="8"/>
        <v>1749.9326420228667</v>
      </c>
    </row>
    <row r="194" spans="1:10" x14ac:dyDescent="0.2">
      <c r="A194" s="20"/>
      <c r="B194" s="21"/>
      <c r="C194" s="22">
        <v>215</v>
      </c>
      <c r="D194" s="50"/>
      <c r="E194" s="42">
        <f t="shared" si="6"/>
        <v>171.02033972403012</v>
      </c>
      <c r="F194" s="49"/>
      <c r="G194" s="40">
        <v>24912</v>
      </c>
      <c r="H194" s="41">
        <v>19</v>
      </c>
      <c r="I194" s="85">
        <f t="shared" si="7"/>
        <v>2375.3075166981303</v>
      </c>
      <c r="J194" s="25">
        <f t="shared" si="8"/>
        <v>1748.002608826506</v>
      </c>
    </row>
    <row r="195" spans="1:10" x14ac:dyDescent="0.2">
      <c r="A195" s="20"/>
      <c r="B195" s="21"/>
      <c r="C195" s="22">
        <v>216</v>
      </c>
      <c r="D195" s="50"/>
      <c r="E195" s="42">
        <f t="shared" si="6"/>
        <v>171.20831510950038</v>
      </c>
      <c r="F195" s="49"/>
      <c r="G195" s="40">
        <v>24912</v>
      </c>
      <c r="H195" s="41">
        <v>19</v>
      </c>
      <c r="I195" s="85">
        <f t="shared" si="7"/>
        <v>2372.7204471772693</v>
      </c>
      <c r="J195" s="25">
        <f t="shared" si="8"/>
        <v>1746.0834177872916</v>
      </c>
    </row>
    <row r="196" spans="1:10" x14ac:dyDescent="0.2">
      <c r="A196" s="20"/>
      <c r="B196" s="21"/>
      <c r="C196" s="22">
        <v>217</v>
      </c>
      <c r="D196" s="50"/>
      <c r="E196" s="42">
        <f t="shared" si="6"/>
        <v>171.39565034179111</v>
      </c>
      <c r="F196" s="49"/>
      <c r="G196" s="40">
        <v>24912</v>
      </c>
      <c r="H196" s="41">
        <v>19</v>
      </c>
      <c r="I196" s="85">
        <f t="shared" si="7"/>
        <v>2370.1478336608811</v>
      </c>
      <c r="J196" s="25">
        <f t="shared" si="8"/>
        <v>1744.1749507870036</v>
      </c>
    </row>
    <row r="197" spans="1:10" x14ac:dyDescent="0.2">
      <c r="A197" s="20"/>
      <c r="B197" s="21"/>
      <c r="C197" s="22">
        <v>218</v>
      </c>
      <c r="D197" s="50"/>
      <c r="E197" s="42">
        <f t="shared" si="6"/>
        <v>171.58235130739953</v>
      </c>
      <c r="F197" s="49"/>
      <c r="G197" s="40">
        <v>24912</v>
      </c>
      <c r="H197" s="41">
        <v>19</v>
      </c>
      <c r="I197" s="85">
        <f t="shared" si="7"/>
        <v>2367.5895194316618</v>
      </c>
      <c r="J197" s="25">
        <f t="shared" si="8"/>
        <v>1742.2770915665142</v>
      </c>
    </row>
    <row r="198" spans="1:10" x14ac:dyDescent="0.2">
      <c r="A198" s="20"/>
      <c r="B198" s="21"/>
      <c r="C198" s="22">
        <v>219</v>
      </c>
      <c r="D198" s="50"/>
      <c r="E198" s="42">
        <f t="shared" si="6"/>
        <v>171.76842381200095</v>
      </c>
      <c r="F198" s="49"/>
      <c r="G198" s="40">
        <v>24912</v>
      </c>
      <c r="H198" s="41">
        <v>19</v>
      </c>
      <c r="I198" s="85">
        <f t="shared" si="7"/>
        <v>2365.0453502272012</v>
      </c>
      <c r="J198" s="25">
        <f t="shared" si="8"/>
        <v>1740.3897256878345</v>
      </c>
    </row>
    <row r="199" spans="1:10" x14ac:dyDescent="0.2">
      <c r="A199" s="20"/>
      <c r="B199" s="21"/>
      <c r="C199" s="22">
        <v>220</v>
      </c>
      <c r="D199" s="50"/>
      <c r="E199" s="42">
        <f t="shared" si="6"/>
        <v>171.95387358192139</v>
      </c>
      <c r="F199" s="49"/>
      <c r="G199" s="40">
        <v>24912</v>
      </c>
      <c r="H199" s="41">
        <v>19</v>
      </c>
      <c r="I199" s="85">
        <f t="shared" si="7"/>
        <v>2362.5151741901068</v>
      </c>
      <c r="J199" s="25">
        <f t="shared" si="8"/>
        <v>1738.5127404971117</v>
      </c>
    </row>
    <row r="200" spans="1:10" x14ac:dyDescent="0.2">
      <c r="A200" s="20"/>
      <c r="B200" s="21"/>
      <c r="C200" s="22">
        <v>221</v>
      </c>
      <c r="D200" s="50"/>
      <c r="E200" s="42">
        <f t="shared" si="6"/>
        <v>172.1387062655771</v>
      </c>
      <c r="F200" s="49"/>
      <c r="G200" s="40">
        <v>24912</v>
      </c>
      <c r="H200" s="41">
        <v>19</v>
      </c>
      <c r="I200" s="85">
        <f t="shared" si="7"/>
        <v>2359.9988418193661</v>
      </c>
      <c r="J200" s="25">
        <f t="shared" si="8"/>
        <v>1736.6460250885502</v>
      </c>
    </row>
    <row r="201" spans="1:10" x14ac:dyDescent="0.2">
      <c r="A201" s="20"/>
      <c r="B201" s="21"/>
      <c r="C201" s="22">
        <v>222</v>
      </c>
      <c r="D201" s="50"/>
      <c r="E201" s="42">
        <f t="shared" si="6"/>
        <v>172.32292743488168</v>
      </c>
      <c r="F201" s="49"/>
      <c r="G201" s="40">
        <v>24912</v>
      </c>
      <c r="H201" s="41">
        <v>19</v>
      </c>
      <c r="I201" s="85">
        <f t="shared" si="7"/>
        <v>2357.4962059229119</v>
      </c>
      <c r="J201" s="25">
        <f t="shared" si="8"/>
        <v>1734.7894702692222</v>
      </c>
    </row>
    <row r="202" spans="1:10" x14ac:dyDescent="0.2">
      <c r="A202" s="20"/>
      <c r="B202" s="21"/>
      <c r="C202" s="22">
        <v>223</v>
      </c>
      <c r="D202" s="50"/>
      <c r="E202" s="42">
        <f t="shared" ref="E202:E265" si="9">(5.6*LN(C202)+(C202)/108)/0.1875</f>
        <v>172.50654258662121</v>
      </c>
      <c r="F202" s="49"/>
      <c r="G202" s="40">
        <v>24912</v>
      </c>
      <c r="H202" s="41">
        <v>19</v>
      </c>
      <c r="I202" s="85">
        <f t="shared" ref="I202:I265" si="10">12*1.348*(1/E202*G202)+H202</f>
        <v>2355.0071215713588</v>
      </c>
      <c r="J202" s="25">
        <f t="shared" ref="J202:J265" si="11">12*(1/E202*G202)</f>
        <v>1732.9429685247469</v>
      </c>
    </row>
    <row r="203" spans="1:10" x14ac:dyDescent="0.2">
      <c r="A203" s="20"/>
      <c r="B203" s="21"/>
      <c r="C203" s="22">
        <v>224</v>
      </c>
      <c r="D203" s="50"/>
      <c r="E203" s="42">
        <f t="shared" si="9"/>
        <v>172.68955714379891</v>
      </c>
      <c r="F203" s="49"/>
      <c r="G203" s="40">
        <v>24912</v>
      </c>
      <c r="H203" s="41">
        <v>19</v>
      </c>
      <c r="I203" s="85">
        <f t="shared" si="10"/>
        <v>2352.5314460528775</v>
      </c>
      <c r="J203" s="25">
        <f t="shared" si="11"/>
        <v>1731.106413985814</v>
      </c>
    </row>
    <row r="204" spans="1:10" x14ac:dyDescent="0.2">
      <c r="A204" s="20"/>
      <c r="B204" s="21"/>
      <c r="C204" s="22">
        <v>225</v>
      </c>
      <c r="D204" s="50"/>
      <c r="E204" s="42">
        <f t="shared" si="9"/>
        <v>172.8719764569498</v>
      </c>
      <c r="F204" s="49"/>
      <c r="G204" s="40">
        <v>24912</v>
      </c>
      <c r="H204" s="41">
        <v>19</v>
      </c>
      <c r="I204" s="85">
        <f t="shared" si="10"/>
        <v>2350.0690388291655</v>
      </c>
      <c r="J204" s="25">
        <f t="shared" si="11"/>
        <v>1729.2797023955231</v>
      </c>
    </row>
    <row r="205" spans="1:10" x14ac:dyDescent="0.2">
      <c r="A205" s="20"/>
      <c r="B205" s="21"/>
      <c r="C205" s="22">
        <v>226</v>
      </c>
      <c r="D205" s="50"/>
      <c r="E205" s="42">
        <f t="shared" si="9"/>
        <v>173.05380580542609</v>
      </c>
      <c r="F205" s="49"/>
      <c r="G205" s="40">
        <v>24912</v>
      </c>
      <c r="H205" s="41">
        <v>19</v>
      </c>
      <c r="I205" s="85">
        <f t="shared" si="10"/>
        <v>2347.6197614924963</v>
      </c>
      <c r="J205" s="25">
        <f t="shared" si="11"/>
        <v>1727.4627310775195</v>
      </c>
    </row>
    <row r="206" spans="1:10" x14ac:dyDescent="0.2">
      <c r="A206" s="20"/>
      <c r="B206" s="21"/>
      <c r="C206" s="22">
        <v>227</v>
      </c>
      <c r="D206" s="50"/>
      <c r="E206" s="42">
        <f t="shared" si="9"/>
        <v>173.23505039865447</v>
      </c>
      <c r="F206" s="49"/>
      <c r="G206" s="40">
        <v>24912</v>
      </c>
      <c r="H206" s="41">
        <v>19</v>
      </c>
      <c r="I206" s="85">
        <f t="shared" si="10"/>
        <v>2345.1834777238014</v>
      </c>
      <c r="J206" s="25">
        <f t="shared" si="11"/>
        <v>1725.6553989048971</v>
      </c>
    </row>
    <row r="207" spans="1:10" x14ac:dyDescent="0.2">
      <c r="A207" s="20"/>
      <c r="B207" s="21"/>
      <c r="C207" s="22">
        <v>228</v>
      </c>
      <c r="D207" s="50"/>
      <c r="E207" s="42">
        <f t="shared" si="9"/>
        <v>173.41571537736525</v>
      </c>
      <c r="F207" s="49"/>
      <c r="G207" s="40">
        <v>24912</v>
      </c>
      <c r="H207" s="41">
        <v>19</v>
      </c>
      <c r="I207" s="85">
        <f t="shared" si="10"/>
        <v>2342.7600532517699</v>
      </c>
      <c r="J207" s="25">
        <f t="shared" si="11"/>
        <v>1723.8576062698589</v>
      </c>
    </row>
    <row r="208" spans="1:10" x14ac:dyDescent="0.2">
      <c r="A208" s="20"/>
      <c r="B208" s="21"/>
      <c r="C208" s="22">
        <v>229</v>
      </c>
      <c r="D208" s="50"/>
      <c r="E208" s="42">
        <f t="shared" si="9"/>
        <v>173.59580581479523</v>
      </c>
      <c r="F208" s="49"/>
      <c r="G208" s="40">
        <v>24912</v>
      </c>
      <c r="H208" s="41">
        <v>19</v>
      </c>
      <c r="I208" s="85">
        <f t="shared" si="10"/>
        <v>2340.3493558129221</v>
      </c>
      <c r="J208" s="25">
        <f t="shared" si="11"/>
        <v>1722.0692550540964</v>
      </c>
    </row>
    <row r="209" spans="1:10" x14ac:dyDescent="0.2">
      <c r="A209" s="20"/>
      <c r="B209" s="21"/>
      <c r="C209" s="22">
        <v>230</v>
      </c>
      <c r="D209" s="50"/>
      <c r="E209" s="42">
        <f t="shared" si="9"/>
        <v>173.77532671786412</v>
      </c>
      <c r="F209" s="49"/>
      <c r="G209" s="40">
        <v>24912</v>
      </c>
      <c r="H209" s="41">
        <v>19</v>
      </c>
      <c r="I209" s="85">
        <f t="shared" si="10"/>
        <v>2337.95125511264</v>
      </c>
      <c r="J209" s="25">
        <f t="shared" si="11"/>
        <v>1720.2902485998811</v>
      </c>
    </row>
    <row r="210" spans="1:10" x14ac:dyDescent="0.2">
      <c r="A210" s="20"/>
      <c r="B210" s="21"/>
      <c r="C210" s="22">
        <v>231</v>
      </c>
      <c r="D210" s="50"/>
      <c r="E210" s="42">
        <f t="shared" si="9"/>
        <v>173.95428302832497</v>
      </c>
      <c r="F210" s="49"/>
      <c r="G210" s="40">
        <v>24912</v>
      </c>
      <c r="H210" s="41">
        <v>19</v>
      </c>
      <c r="I210" s="85">
        <f t="shared" si="10"/>
        <v>2335.5656227871286</v>
      </c>
      <c r="J210" s="25">
        <f t="shared" si="11"/>
        <v>1718.5204916818461</v>
      </c>
    </row>
    <row r="211" spans="1:10" x14ac:dyDescent="0.2">
      <c r="A211" s="20"/>
      <c r="B211" s="21"/>
      <c r="C211" s="22">
        <v>232</v>
      </c>
      <c r="D211" s="50"/>
      <c r="E211" s="42">
        <f t="shared" si="9"/>
        <v>174.13267962389057</v>
      </c>
      <c r="F211" s="49"/>
      <c r="G211" s="40">
        <v>24912</v>
      </c>
      <c r="H211" s="41">
        <v>19</v>
      </c>
      <c r="I211" s="85">
        <f t="shared" si="10"/>
        <v>2333.1923323662713</v>
      </c>
      <c r="J211" s="25">
        <f t="shared" si="11"/>
        <v>1716.7598904794297</v>
      </c>
    </row>
    <row r="212" spans="1:10" x14ac:dyDescent="0.2">
      <c r="A212" s="20"/>
      <c r="B212" s="21"/>
      <c r="C212" s="22">
        <v>233</v>
      </c>
      <c r="D212" s="50"/>
      <c r="E212" s="42">
        <f t="shared" si="9"/>
        <v>174.31052131933507</v>
      </c>
      <c r="F212" s="49"/>
      <c r="G212" s="40">
        <v>24912</v>
      </c>
      <c r="H212" s="41">
        <v>19</v>
      </c>
      <c r="I212" s="85">
        <f t="shared" si="10"/>
        <v>2330.8312592373659</v>
      </c>
      <c r="J212" s="25">
        <f t="shared" si="11"/>
        <v>1715.0083525499745</v>
      </c>
    </row>
    <row r="213" spans="1:10" x14ac:dyDescent="0.2">
      <c r="A213" s="20"/>
      <c r="B213" s="21"/>
      <c r="C213" s="22">
        <v>234</v>
      </c>
      <c r="D213" s="50"/>
      <c r="E213" s="42">
        <f t="shared" si="9"/>
        <v>174.48781286757222</v>
      </c>
      <c r="F213" s="49"/>
      <c r="G213" s="40">
        <v>24912</v>
      </c>
      <c r="H213" s="41">
        <v>19</v>
      </c>
      <c r="I213" s="85">
        <f t="shared" si="10"/>
        <v>2328.482280609705</v>
      </c>
      <c r="J213" s="25">
        <f t="shared" si="11"/>
        <v>1713.2657868024514</v>
      </c>
    </row>
    <row r="214" spans="1:10" x14ac:dyDescent="0.2">
      <c r="A214" s="20"/>
      <c r="B214" s="21"/>
      <c r="C214" s="22">
        <v>235</v>
      </c>
      <c r="D214" s="50"/>
      <c r="E214" s="42">
        <f t="shared" si="9"/>
        <v>174.66455896071048</v>
      </c>
      <c r="F214" s="49"/>
      <c r="G214" s="40">
        <v>24912</v>
      </c>
      <c r="H214" s="41">
        <v>19</v>
      </c>
      <c r="I214" s="85">
        <f t="shared" si="10"/>
        <v>2326.1452754799939</v>
      </c>
      <c r="J214" s="25">
        <f t="shared" si="11"/>
        <v>1711.5321034718054</v>
      </c>
    </row>
    <row r="215" spans="1:10" x14ac:dyDescent="0.2">
      <c r="A215" s="20"/>
      <c r="B215" s="21"/>
      <c r="C215" s="22">
        <v>236</v>
      </c>
      <c r="D215" s="50"/>
      <c r="E215" s="42">
        <f t="shared" si="9"/>
        <v>174.8407642310859</v>
      </c>
      <c r="F215" s="49"/>
      <c r="G215" s="40">
        <v>24912</v>
      </c>
      <c r="H215" s="41">
        <v>19</v>
      </c>
      <c r="I215" s="85">
        <f t="shared" si="10"/>
        <v>2323.8201245985665</v>
      </c>
      <c r="J215" s="25">
        <f t="shared" si="11"/>
        <v>1709.8072140938921</v>
      </c>
    </row>
    <row r="216" spans="1:10" x14ac:dyDescent="0.2">
      <c r="A216" s="20"/>
      <c r="B216" s="21"/>
      <c r="C216" s="22">
        <v>237</v>
      </c>
      <c r="D216" s="50"/>
      <c r="E216" s="42">
        <f t="shared" si="9"/>
        <v>175.01643325227295</v>
      </c>
      <c r="F216" s="49"/>
      <c r="G216" s="40">
        <v>24912</v>
      </c>
      <c r="H216" s="41">
        <v>19</v>
      </c>
      <c r="I216" s="85">
        <f t="shared" si="10"/>
        <v>2321.5067104363848</v>
      </c>
      <c r="J216" s="25">
        <f t="shared" si="11"/>
        <v>1708.0910314809976</v>
      </c>
    </row>
    <row r="217" spans="1:10" x14ac:dyDescent="0.2">
      <c r="A217" s="20"/>
      <c r="B217" s="21"/>
      <c r="C217" s="22">
        <v>238</v>
      </c>
      <c r="D217" s="50"/>
      <c r="E217" s="42">
        <f t="shared" si="9"/>
        <v>175.19157054007448</v>
      </c>
      <c r="F217" s="49"/>
      <c r="G217" s="40">
        <v>24912</v>
      </c>
      <c r="H217" s="41">
        <v>19</v>
      </c>
      <c r="I217" s="85">
        <f t="shared" si="10"/>
        <v>2319.2049171527951</v>
      </c>
      <c r="J217" s="25">
        <f t="shared" si="11"/>
        <v>1706.3834696979188</v>
      </c>
    </row>
    <row r="218" spans="1:10" x14ac:dyDescent="0.2">
      <c r="A218" s="20"/>
      <c r="B218" s="21"/>
      <c r="C218" s="22">
        <v>239</v>
      </c>
      <c r="D218" s="50"/>
      <c r="E218" s="42">
        <f t="shared" si="9"/>
        <v>175.36618055349027</v>
      </c>
      <c r="F218" s="49"/>
      <c r="G218" s="40">
        <v>24912</v>
      </c>
      <c r="H218" s="41">
        <v>19</v>
      </c>
      <c r="I218" s="85">
        <f t="shared" si="10"/>
        <v>2316.9146305640384</v>
      </c>
      <c r="J218" s="25">
        <f t="shared" si="11"/>
        <v>1704.6844440386039</v>
      </c>
    </row>
    <row r="219" spans="1:10" x14ac:dyDescent="0.2">
      <c r="A219" s="20"/>
      <c r="B219" s="21"/>
      <c r="C219" s="22">
        <v>240</v>
      </c>
      <c r="D219" s="50"/>
      <c r="E219" s="42">
        <f t="shared" si="9"/>
        <v>175.54026769566599</v>
      </c>
      <c r="F219" s="49"/>
      <c r="G219" s="40">
        <v>24912</v>
      </c>
      <c r="H219" s="41">
        <v>19</v>
      </c>
      <c r="I219" s="85">
        <f t="shared" si="10"/>
        <v>2314.6357381124658</v>
      </c>
      <c r="J219" s="25">
        <f t="shared" si="11"/>
        <v>1702.9938710033127</v>
      </c>
    </row>
    <row r="220" spans="1:10" x14ac:dyDescent="0.2">
      <c r="A220" s="20"/>
      <c r="B220" s="21"/>
      <c r="C220" s="22">
        <v>241</v>
      </c>
      <c r="D220" s="50"/>
      <c r="E220" s="42">
        <f t="shared" si="9"/>
        <v>175.71383631482215</v>
      </c>
      <c r="F220" s="49"/>
      <c r="G220" s="40">
        <v>24912</v>
      </c>
      <c r="H220" s="41">
        <v>19</v>
      </c>
      <c r="I220" s="85">
        <f t="shared" si="10"/>
        <v>2312.3681288364623</v>
      </c>
      <c r="J220" s="25">
        <f t="shared" si="11"/>
        <v>1701.311668276307</v>
      </c>
    </row>
    <row r="221" spans="1:10" x14ac:dyDescent="0.2">
      <c r="A221" s="20"/>
      <c r="B221" s="21"/>
      <c r="C221" s="22">
        <v>242</v>
      </c>
      <c r="D221" s="50"/>
      <c r="E221" s="42">
        <f t="shared" si="9"/>
        <v>175.88689070516367</v>
      </c>
      <c r="F221" s="49"/>
      <c r="G221" s="40">
        <v>24912</v>
      </c>
      <c r="H221" s="41">
        <v>19</v>
      </c>
      <c r="I221" s="85">
        <f t="shared" si="10"/>
        <v>2310.1116933410517</v>
      </c>
      <c r="J221" s="25">
        <f t="shared" si="11"/>
        <v>1699.6377547040443</v>
      </c>
    </row>
    <row r="222" spans="1:10" x14ac:dyDescent="0.2">
      <c r="A222" s="20"/>
      <c r="B222" s="21"/>
      <c r="C222" s="22">
        <v>243</v>
      </c>
      <c r="D222" s="50"/>
      <c r="E222" s="42">
        <f t="shared" si="9"/>
        <v>176.05943510777104</v>
      </c>
      <c r="F222" s="49"/>
      <c r="G222" s="40">
        <v>24912</v>
      </c>
      <c r="H222" s="41">
        <v>19</v>
      </c>
      <c r="I222" s="85">
        <f t="shared" si="10"/>
        <v>2307.8663237691667</v>
      </c>
      <c r="J222" s="25">
        <f t="shared" si="11"/>
        <v>1697.9720502738624</v>
      </c>
    </row>
    <row r="223" spans="1:10" x14ac:dyDescent="0.2">
      <c r="A223" s="20"/>
      <c r="B223" s="21"/>
      <c r="C223" s="22">
        <v>244</v>
      </c>
      <c r="D223" s="50"/>
      <c r="E223" s="42">
        <f t="shared" si="9"/>
        <v>176.231473711473</v>
      </c>
      <c r="F223" s="49"/>
      <c r="G223" s="40">
        <v>24912</v>
      </c>
      <c r="H223" s="41">
        <v>19</v>
      </c>
      <c r="I223" s="85">
        <f t="shared" si="10"/>
        <v>2305.6319137735586</v>
      </c>
      <c r="J223" s="25">
        <f t="shared" si="11"/>
        <v>1696.3144760931441</v>
      </c>
    </row>
    <row r="224" spans="1:10" x14ac:dyDescent="0.2">
      <c r="A224" s="20"/>
      <c r="B224" s="21"/>
      <c r="C224" s="22">
        <v>245</v>
      </c>
      <c r="D224" s="50"/>
      <c r="E224" s="42">
        <f t="shared" si="9"/>
        <v>176.40301065370127</v>
      </c>
      <c r="F224" s="49"/>
      <c r="G224" s="40">
        <v>24912</v>
      </c>
      <c r="H224" s="41">
        <v>19</v>
      </c>
      <c r="I224" s="85">
        <f t="shared" si="10"/>
        <v>2303.4083584893447</v>
      </c>
      <c r="J224" s="25">
        <f t="shared" si="11"/>
        <v>1694.6649543689498</v>
      </c>
    </row>
    <row r="225" spans="1:10" x14ac:dyDescent="0.2">
      <c r="A225" s="20"/>
      <c r="B225" s="21"/>
      <c r="C225" s="22">
        <v>246</v>
      </c>
      <c r="D225" s="50"/>
      <c r="E225" s="42">
        <f t="shared" si="9"/>
        <v>176.57405002132802</v>
      </c>
      <c r="F225" s="49"/>
      <c r="G225" s="40">
        <v>24912</v>
      </c>
      <c r="H225" s="41">
        <v>19</v>
      </c>
      <c r="I225" s="85">
        <f t="shared" si="10"/>
        <v>2301.1955545071623</v>
      </c>
      <c r="J225" s="25">
        <f t="shared" si="11"/>
        <v>1693.0234083881023</v>
      </c>
    </row>
    <row r="226" spans="1:10" x14ac:dyDescent="0.2">
      <c r="A226" s="20"/>
      <c r="B226" s="21"/>
      <c r="C226" s="22">
        <v>247</v>
      </c>
      <c r="D226" s="50"/>
      <c r="E226" s="42">
        <f t="shared" si="9"/>
        <v>176.74459585148645</v>
      </c>
      <c r="F226" s="49"/>
      <c r="G226" s="40">
        <v>24912</v>
      </c>
      <c r="H226" s="41">
        <v>19</v>
      </c>
      <c r="I226" s="85">
        <f t="shared" si="10"/>
        <v>2298.9933998469182</v>
      </c>
      <c r="J226" s="25">
        <f t="shared" si="11"/>
        <v>1691.3897624977135</v>
      </c>
    </row>
    <row r="227" spans="1:10" x14ac:dyDescent="0.2">
      <c r="A227" s="20"/>
      <c r="B227" s="21"/>
      <c r="C227" s="22">
        <v>248</v>
      </c>
      <c r="D227" s="50"/>
      <c r="E227" s="42">
        <f t="shared" si="9"/>
        <v>176.91465213237439</v>
      </c>
      <c r="F227" s="49"/>
      <c r="G227" s="40">
        <v>24912</v>
      </c>
      <c r="H227" s="41">
        <v>19</v>
      </c>
      <c r="I227" s="85">
        <f t="shared" si="10"/>
        <v>2296.8017939321244</v>
      </c>
      <c r="J227" s="25">
        <f t="shared" si="11"/>
        <v>1689.7639420861453</v>
      </c>
    </row>
    <row r="228" spans="1:10" x14ac:dyDescent="0.2">
      <c r="A228" s="20"/>
      <c r="B228" s="21"/>
      <c r="C228" s="22">
        <v>249</v>
      </c>
      <c r="D228" s="50"/>
      <c r="E228" s="42">
        <f t="shared" si="9"/>
        <v>177.08422280404218</v>
      </c>
      <c r="F228" s="49"/>
      <c r="G228" s="40">
        <v>24912</v>
      </c>
      <c r="H228" s="41">
        <v>19</v>
      </c>
      <c r="I228" s="85">
        <f t="shared" si="10"/>
        <v>2294.6206375647917</v>
      </c>
      <c r="J228" s="25">
        <f t="shared" si="11"/>
        <v>1688.1458735643851</v>
      </c>
    </row>
    <row r="229" spans="1:10" x14ac:dyDescent="0.2">
      <c r="A229" s="20"/>
      <c r="B229" s="21"/>
      <c r="C229" s="22">
        <v>250</v>
      </c>
      <c r="D229" s="50"/>
      <c r="E229" s="42">
        <f t="shared" si="9"/>
        <v>177.25331175916475</v>
      </c>
      <c r="F229" s="49"/>
      <c r="G229" s="40">
        <v>24912</v>
      </c>
      <c r="H229" s="41">
        <v>19</v>
      </c>
      <c r="I229" s="85">
        <f t="shared" si="10"/>
        <v>2292.4498329008761</v>
      </c>
      <c r="J229" s="25">
        <f t="shared" si="11"/>
        <v>1686.5354843478308</v>
      </c>
    </row>
    <row r="230" spans="1:10" x14ac:dyDescent="0.2">
      <c r="A230" s="20"/>
      <c r="B230" s="21"/>
      <c r="C230" s="22">
        <v>251</v>
      </c>
      <c r="D230" s="50"/>
      <c r="E230" s="42">
        <f t="shared" si="9"/>
        <v>177.42192284379766</v>
      </c>
      <c r="F230" s="49"/>
      <c r="G230" s="40">
        <v>24912</v>
      </c>
      <c r="H230" s="41">
        <v>19</v>
      </c>
      <c r="I230" s="85">
        <f t="shared" si="10"/>
        <v>2290.2892834262693</v>
      </c>
      <c r="J230" s="25">
        <f t="shared" si="11"/>
        <v>1684.9327028384785</v>
      </c>
    </row>
    <row r="231" spans="1:10" x14ac:dyDescent="0.2">
      <c r="A231" s="20"/>
      <c r="B231" s="21"/>
      <c r="C231" s="22">
        <v>252</v>
      </c>
      <c r="D231" s="50"/>
      <c r="E231" s="42">
        <f t="shared" si="9"/>
        <v>177.59005985811893</v>
      </c>
      <c r="F231" s="49"/>
      <c r="G231" s="40">
        <v>24912</v>
      </c>
      <c r="H231" s="41">
        <v>19</v>
      </c>
      <c r="I231" s="85">
        <f t="shared" si="10"/>
        <v>2288.1388939332969</v>
      </c>
      <c r="J231" s="25">
        <f t="shared" si="11"/>
        <v>1683.3374584074902</v>
      </c>
    </row>
    <row r="232" spans="1:10" x14ac:dyDescent="0.2">
      <c r="A232" s="20"/>
      <c r="B232" s="21"/>
      <c r="C232" s="22">
        <v>253</v>
      </c>
      <c r="D232" s="50"/>
      <c r="E232" s="42">
        <f t="shared" si="9"/>
        <v>177.75772655715573</v>
      </c>
      <c r="F232" s="49"/>
      <c r="G232" s="40">
        <v>24912</v>
      </c>
      <c r="H232" s="41">
        <v>19</v>
      </c>
      <c r="I232" s="85">
        <f t="shared" si="10"/>
        <v>2285.9985704977394</v>
      </c>
      <c r="J232" s="25">
        <f t="shared" si="11"/>
        <v>1681.7496813781445</v>
      </c>
    </row>
    <row r="233" spans="1:10" x14ac:dyDescent="0.2">
      <c r="A233" s="20"/>
      <c r="B233" s="21"/>
      <c r="C233" s="22">
        <v>254</v>
      </c>
      <c r="D233" s="50"/>
      <c r="E233" s="42">
        <f t="shared" si="9"/>
        <v>177.9249266514968</v>
      </c>
      <c r="F233" s="49"/>
      <c r="G233" s="40">
        <v>24912</v>
      </c>
      <c r="H233" s="41">
        <v>19</v>
      </c>
      <c r="I233" s="85">
        <f t="shared" si="10"/>
        <v>2283.8682204563379</v>
      </c>
      <c r="J233" s="25">
        <f t="shared" si="11"/>
        <v>1680.1693030091526</v>
      </c>
    </row>
    <row r="234" spans="1:10" x14ac:dyDescent="0.2">
      <c r="A234" s="20"/>
      <c r="B234" s="21"/>
      <c r="C234" s="22">
        <v>255</v>
      </c>
      <c r="D234" s="50"/>
      <c r="E234" s="42">
        <f t="shared" si="9"/>
        <v>178.0916638079909</v>
      </c>
      <c r="F234" s="49"/>
      <c r="G234" s="40">
        <v>24912</v>
      </c>
      <c r="H234" s="41">
        <v>19</v>
      </c>
      <c r="I234" s="85">
        <f t="shared" si="10"/>
        <v>2281.7477523847956</v>
      </c>
      <c r="J234" s="25">
        <f t="shared" si="11"/>
        <v>1678.5962554783348</v>
      </c>
    </row>
    <row r="235" spans="1:10" x14ac:dyDescent="0.2">
      <c r="A235" s="20"/>
      <c r="B235" s="21"/>
      <c r="C235" s="22">
        <v>256</v>
      </c>
      <c r="D235" s="50"/>
      <c r="E235" s="42">
        <f t="shared" si="9"/>
        <v>178.25794165043158</v>
      </c>
      <c r="F235" s="49"/>
      <c r="G235" s="40">
        <v>24912</v>
      </c>
      <c r="H235" s="41">
        <v>19</v>
      </c>
      <c r="I235" s="85">
        <f t="shared" si="10"/>
        <v>2279.637076076237</v>
      </c>
      <c r="J235" s="25">
        <f t="shared" si="11"/>
        <v>1677.0304718666443</v>
      </c>
    </row>
    <row r="236" spans="1:10" x14ac:dyDescent="0.2">
      <c r="A236" s="20"/>
      <c r="B236" s="21"/>
      <c r="C236" s="22">
        <v>257</v>
      </c>
      <c r="D236" s="50"/>
      <c r="E236" s="42">
        <f t="shared" si="9"/>
        <v>178.42376376022858</v>
      </c>
      <c r="F236" s="49"/>
      <c r="G236" s="40">
        <v>24912</v>
      </c>
      <c r="H236" s="41">
        <v>19</v>
      </c>
      <c r="I236" s="85">
        <f t="shared" si="10"/>
        <v>2277.5361025201355</v>
      </c>
      <c r="J236" s="25">
        <f t="shared" si="11"/>
        <v>1675.4718861425335</v>
      </c>
    </row>
    <row r="237" spans="1:10" x14ac:dyDescent="0.2">
      <c r="A237" s="20"/>
      <c r="B237" s="21"/>
      <c r="C237" s="22">
        <v>258</v>
      </c>
      <c r="D237" s="50"/>
      <c r="E237" s="42">
        <f t="shared" si="9"/>
        <v>178.58913367706634</v>
      </c>
      <c r="F237" s="49"/>
      <c r="G237" s="40">
        <v>24912</v>
      </c>
      <c r="H237" s="41">
        <v>19</v>
      </c>
      <c r="I237" s="85">
        <f t="shared" si="10"/>
        <v>2275.4447438816851</v>
      </c>
      <c r="J237" s="25">
        <f t="shared" si="11"/>
        <v>1673.9204331466506</v>
      </c>
    </row>
    <row r="238" spans="1:10" x14ac:dyDescent="0.2">
      <c r="A238" s="20"/>
      <c r="B238" s="21"/>
      <c r="C238" s="22">
        <v>259</v>
      </c>
      <c r="D238" s="50"/>
      <c r="E238" s="42">
        <f t="shared" si="9"/>
        <v>178.75405489954963</v>
      </c>
      <c r="F238" s="49"/>
      <c r="G238" s="40">
        <v>24912</v>
      </c>
      <c r="H238" s="41">
        <v>19</v>
      </c>
      <c r="I238" s="85">
        <f t="shared" si="10"/>
        <v>2273.3629134816083</v>
      </c>
      <c r="J238" s="25">
        <f t="shared" si="11"/>
        <v>1672.3760485768603</v>
      </c>
    </row>
    <row r="239" spans="1:10" x14ac:dyDescent="0.2">
      <c r="A239" s="20"/>
      <c r="B239" s="21"/>
      <c r="C239" s="22">
        <v>260</v>
      </c>
      <c r="D239" s="50"/>
      <c r="E239" s="42">
        <f t="shared" si="9"/>
        <v>178.91853088583659</v>
      </c>
      <c r="F239" s="49"/>
      <c r="G239" s="40">
        <v>24912</v>
      </c>
      <c r="H239" s="41">
        <v>19</v>
      </c>
      <c r="I239" s="85">
        <f t="shared" si="10"/>
        <v>2271.2905257763891</v>
      </c>
      <c r="J239" s="25">
        <f t="shared" si="11"/>
        <v>1670.8386689735821</v>
      </c>
    </row>
    <row r="240" spans="1:10" x14ac:dyDescent="0.2">
      <c r="A240" s="20"/>
      <c r="B240" s="21"/>
      <c r="C240" s="22">
        <v>261</v>
      </c>
      <c r="D240" s="50"/>
      <c r="E240" s="42">
        <f t="shared" si="9"/>
        <v>179.08256505426002</v>
      </c>
      <c r="F240" s="49"/>
      <c r="G240" s="40">
        <v>24912</v>
      </c>
      <c r="H240" s="41">
        <v>19</v>
      </c>
      <c r="I240" s="85">
        <f t="shared" si="10"/>
        <v>2269.2274963389241</v>
      </c>
      <c r="J240" s="25">
        <f t="shared" si="11"/>
        <v>1669.3082317054332</v>
      </c>
    </row>
    <row r="241" spans="1:10" x14ac:dyDescent="0.2">
      <c r="A241" s="20"/>
      <c r="B241" s="21"/>
      <c r="C241" s="22">
        <v>262</v>
      </c>
      <c r="D241" s="50"/>
      <c r="E241" s="42">
        <f t="shared" si="9"/>
        <v>179.24616078393635</v>
      </c>
      <c r="F241" s="49"/>
      <c r="G241" s="40">
        <v>24912</v>
      </c>
      <c r="H241" s="41">
        <v>19</v>
      </c>
      <c r="I241" s="85">
        <f t="shared" si="10"/>
        <v>2267.1737418395737</v>
      </c>
      <c r="J241" s="25">
        <f t="shared" si="11"/>
        <v>1667.7846749551732</v>
      </c>
    </row>
    <row r="242" spans="1:10" x14ac:dyDescent="0.2">
      <c r="A242" s="20"/>
      <c r="B242" s="21"/>
      <c r="C242" s="22">
        <v>263</v>
      </c>
      <c r="D242" s="50"/>
      <c r="E242" s="42">
        <f t="shared" si="9"/>
        <v>179.40932141536356</v>
      </c>
      <c r="F242" s="49"/>
      <c r="G242" s="40">
        <v>24912</v>
      </c>
      <c r="H242" s="41">
        <v>19</v>
      </c>
      <c r="I242" s="85">
        <f t="shared" si="10"/>
        <v>2265.1291800276072</v>
      </c>
      <c r="J242" s="25">
        <f t="shared" si="11"/>
        <v>1666.2679377059399</v>
      </c>
    </row>
    <row r="243" spans="1:10" x14ac:dyDescent="0.2">
      <c r="A243" s="20"/>
      <c r="B243" s="21"/>
      <c r="C243" s="22">
        <v>264</v>
      </c>
      <c r="D243" s="50"/>
      <c r="E243" s="42">
        <f t="shared" si="9"/>
        <v>179.572050251007</v>
      </c>
      <c r="F243" s="49"/>
      <c r="G243" s="40">
        <v>24912</v>
      </c>
      <c r="H243" s="41">
        <v>19</v>
      </c>
      <c r="I243" s="85">
        <f t="shared" si="10"/>
        <v>2263.0937297130417</v>
      </c>
      <c r="J243" s="25">
        <f t="shared" si="11"/>
        <v>1664.7579597277756</v>
      </c>
    </row>
    <row r="244" spans="1:10" x14ac:dyDescent="0.2">
      <c r="A244" s="20"/>
      <c r="B244" s="21"/>
      <c r="C244" s="22">
        <v>265</v>
      </c>
      <c r="D244" s="50"/>
      <c r="E244" s="42">
        <f t="shared" si="9"/>
        <v>179.73435055587493</v>
      </c>
      <c r="F244" s="49"/>
      <c r="G244" s="40">
        <v>24912</v>
      </c>
      <c r="H244" s="41">
        <v>19</v>
      </c>
      <c r="I244" s="85">
        <f t="shared" si="10"/>
        <v>2261.067310748841</v>
      </c>
      <c r="J244" s="25">
        <f t="shared" si="11"/>
        <v>1663.2546815644221</v>
      </c>
    </row>
    <row r="245" spans="1:10" x14ac:dyDescent="0.2">
      <c r="A245" s="20"/>
      <c r="B245" s="21"/>
      <c r="C245" s="22">
        <v>266</v>
      </c>
      <c r="D245" s="50"/>
      <c r="E245" s="42">
        <f t="shared" si="9"/>
        <v>179.89622555808253</v>
      </c>
      <c r="F245" s="49"/>
      <c r="G245" s="40">
        <v>24912</v>
      </c>
      <c r="H245" s="41">
        <v>19</v>
      </c>
      <c r="I245" s="85">
        <f t="shared" si="10"/>
        <v>2259.0498440134993</v>
      </c>
      <c r="J245" s="25">
        <f t="shared" si="11"/>
        <v>1661.7580445203998</v>
      </c>
    </row>
    <row r="246" spans="1:10" x14ac:dyDescent="0.2">
      <c r="A246" s="20"/>
      <c r="B246" s="21"/>
      <c r="C246" s="22">
        <v>267</v>
      </c>
      <c r="D246" s="50"/>
      <c r="E246" s="42">
        <f t="shared" si="9"/>
        <v>180.05767844940598</v>
      </c>
      <c r="F246" s="49"/>
      <c r="G246" s="40">
        <v>24912</v>
      </c>
      <c r="H246" s="41">
        <v>19</v>
      </c>
      <c r="I246" s="85">
        <f t="shared" si="10"/>
        <v>2257.0412513939609</v>
      </c>
      <c r="J246" s="25">
        <f t="shared" si="11"/>
        <v>1660.2679906483388</v>
      </c>
    </row>
    <row r="247" spans="1:10" x14ac:dyDescent="0.2">
      <c r="A247" s="20"/>
      <c r="B247" s="21"/>
      <c r="C247" s="22">
        <v>268</v>
      </c>
      <c r="D247" s="50"/>
      <c r="E247" s="42">
        <f t="shared" si="9"/>
        <v>180.21871238582548</v>
      </c>
      <c r="F247" s="49"/>
      <c r="G247" s="40">
        <v>24912</v>
      </c>
      <c r="H247" s="41">
        <v>19</v>
      </c>
      <c r="I247" s="85">
        <f t="shared" si="10"/>
        <v>2255.0414557689119</v>
      </c>
      <c r="J247" s="25">
        <f t="shared" si="11"/>
        <v>1658.7844627365814</v>
      </c>
    </row>
    <row r="248" spans="1:10" x14ac:dyDescent="0.2">
      <c r="A248" s="20"/>
      <c r="B248" s="21"/>
      <c r="C248" s="22">
        <v>269</v>
      </c>
      <c r="D248" s="50"/>
      <c r="E248" s="42">
        <f t="shared" si="9"/>
        <v>180.37933048805886</v>
      </c>
      <c r="F248" s="49"/>
      <c r="G248" s="40">
        <v>24912</v>
      </c>
      <c r="H248" s="41">
        <v>19</v>
      </c>
      <c r="I248" s="85">
        <f t="shared" si="10"/>
        <v>2253.0503809923898</v>
      </c>
      <c r="J248" s="25">
        <f t="shared" si="11"/>
        <v>1657.3074042970247</v>
      </c>
    </row>
    <row r="249" spans="1:10" x14ac:dyDescent="0.2">
      <c r="A249" s="20"/>
      <c r="B249" s="21"/>
      <c r="C249" s="22">
        <v>270</v>
      </c>
      <c r="D249" s="50"/>
      <c r="E249" s="42">
        <f t="shared" si="9"/>
        <v>180.5395358420848</v>
      </c>
      <c r="F249" s="49"/>
      <c r="G249" s="40">
        <v>24912</v>
      </c>
      <c r="H249" s="41">
        <v>19</v>
      </c>
      <c r="I249" s="85">
        <f t="shared" si="10"/>
        <v>2251.0679518777401</v>
      </c>
      <c r="J249" s="25">
        <f t="shared" si="11"/>
        <v>1655.8367595532195</v>
      </c>
    </row>
    <row r="250" spans="1:10" x14ac:dyDescent="0.2">
      <c r="A250" s="20"/>
      <c r="B250" s="21"/>
      <c r="C250" s="22">
        <v>271</v>
      </c>
      <c r="D250" s="50"/>
      <c r="E250" s="42">
        <f t="shared" si="9"/>
        <v>180.69933149965644</v>
      </c>
      <c r="F250" s="49"/>
      <c r="G250" s="40">
        <v>24912</v>
      </c>
      <c r="H250" s="41">
        <v>19</v>
      </c>
      <c r="I250" s="85">
        <f t="shared" si="10"/>
        <v>2249.0940941818935</v>
      </c>
      <c r="J250" s="25">
        <f t="shared" si="11"/>
        <v>1654.3724734287043</v>
      </c>
    </row>
    <row r="251" spans="1:10" x14ac:dyDescent="0.2">
      <c r="A251" s="20"/>
      <c r="B251" s="21"/>
      <c r="C251" s="22">
        <v>272</v>
      </c>
      <c r="D251" s="50"/>
      <c r="E251" s="42">
        <f t="shared" si="9"/>
        <v>180.85872047880591</v>
      </c>
      <c r="F251" s="49"/>
      <c r="G251" s="40">
        <v>24912</v>
      </c>
      <c r="H251" s="41">
        <v>19</v>
      </c>
      <c r="I251" s="85">
        <f t="shared" si="10"/>
        <v>2247.1287345899541</v>
      </c>
      <c r="J251" s="25">
        <f t="shared" si="11"/>
        <v>1652.9144915355741</v>
      </c>
    </row>
    <row r="252" spans="1:10" x14ac:dyDescent="0.2">
      <c r="A252" s="20"/>
      <c r="B252" s="21"/>
      <c r="C252" s="22">
        <v>273</v>
      </c>
      <c r="D252" s="50"/>
      <c r="E252" s="42">
        <f t="shared" si="9"/>
        <v>181.01770576433896</v>
      </c>
      <c r="F252" s="49"/>
      <c r="G252" s="40">
        <v>24912</v>
      </c>
      <c r="H252" s="41">
        <v>19</v>
      </c>
      <c r="I252" s="85">
        <f t="shared" si="10"/>
        <v>2245.1718007001036</v>
      </c>
      <c r="J252" s="25">
        <f t="shared" si="11"/>
        <v>1651.4627601632815</v>
      </c>
    </row>
    <row r="253" spans="1:10" x14ac:dyDescent="0.2">
      <c r="A253" s="20"/>
      <c r="B253" s="21"/>
      <c r="C253" s="22">
        <v>274</v>
      </c>
      <c r="D253" s="50"/>
      <c r="E253" s="42">
        <f t="shared" si="9"/>
        <v>181.17629030832123</v>
      </c>
      <c r="F253" s="49"/>
      <c r="G253" s="40">
        <v>24912</v>
      </c>
      <c r="H253" s="41">
        <v>19</v>
      </c>
      <c r="I253" s="85">
        <f t="shared" si="10"/>
        <v>2243.2232210088018</v>
      </c>
      <c r="J253" s="25">
        <f t="shared" si="11"/>
        <v>1650.017226267657</v>
      </c>
    </row>
    <row r="254" spans="1:10" x14ac:dyDescent="0.2">
      <c r="A254" s="20"/>
      <c r="B254" s="21"/>
      <c r="C254" s="22">
        <v>275</v>
      </c>
      <c r="D254" s="50"/>
      <c r="E254" s="42">
        <f t="shared" si="9"/>
        <v>181.33447703055518</v>
      </c>
      <c r="F254" s="49"/>
      <c r="G254" s="40">
        <v>24912</v>
      </c>
      <c r="H254" s="41">
        <v>19</v>
      </c>
      <c r="I254" s="85">
        <f t="shared" si="10"/>
        <v>2241.2829248962835</v>
      </c>
      <c r="J254" s="25">
        <f t="shared" si="11"/>
        <v>1648.5778374601505</v>
      </c>
    </row>
    <row r="255" spans="1:10" x14ac:dyDescent="0.2">
      <c r="A255" s="20"/>
      <c r="B255" s="21"/>
      <c r="C255" s="22">
        <v>276</v>
      </c>
      <c r="D255" s="50"/>
      <c r="E255" s="42">
        <f t="shared" si="9"/>
        <v>181.49226881904849</v>
      </c>
      <c r="F255" s="49"/>
      <c r="G255" s="40">
        <v>24912</v>
      </c>
      <c r="H255" s="41">
        <v>19</v>
      </c>
      <c r="I255" s="85">
        <f t="shared" si="10"/>
        <v>2239.3508426123426</v>
      </c>
      <c r="J255" s="25">
        <f t="shared" si="11"/>
        <v>1647.1445419972865</v>
      </c>
    </row>
    <row r="256" spans="1:10" x14ac:dyDescent="0.2">
      <c r="A256" s="20"/>
      <c r="B256" s="21"/>
      <c r="C256" s="22">
        <v>277</v>
      </c>
      <c r="D256" s="50"/>
      <c r="E256" s="42">
        <f t="shared" si="9"/>
        <v>181.64966853047417</v>
      </c>
      <c r="F256" s="49"/>
      <c r="G256" s="40">
        <v>24912</v>
      </c>
      <c r="H256" s="41">
        <v>19</v>
      </c>
      <c r="I256" s="85">
        <f t="shared" si="10"/>
        <v>2237.4269052623968</v>
      </c>
      <c r="J256" s="25">
        <f t="shared" si="11"/>
        <v>1645.7172887703239</v>
      </c>
    </row>
    <row r="257" spans="1:10" x14ac:dyDescent="0.2">
      <c r="A257" s="20"/>
      <c r="B257" s="21"/>
      <c r="C257" s="22">
        <v>278</v>
      </c>
      <c r="D257" s="50"/>
      <c r="E257" s="42">
        <f t="shared" si="9"/>
        <v>181.80667899062209</v>
      </c>
      <c r="F257" s="49"/>
      <c r="G257" s="40">
        <v>24912</v>
      </c>
      <c r="H257" s="41">
        <v>19</v>
      </c>
      <c r="I257" s="85">
        <f t="shared" si="10"/>
        <v>2235.5110447938291</v>
      </c>
      <c r="J257" s="25">
        <f t="shared" si="11"/>
        <v>1644.2960272951254</v>
      </c>
    </row>
    <row r="258" spans="1:10" x14ac:dyDescent="0.2">
      <c r="A258" s="20"/>
      <c r="B258" s="21"/>
      <c r="C258" s="22">
        <v>279</v>
      </c>
      <c r="D258" s="50"/>
      <c r="E258" s="42">
        <f t="shared" si="9"/>
        <v>181.96330299484256</v>
      </c>
      <c r="F258" s="49"/>
      <c r="G258" s="40">
        <v>24912</v>
      </c>
      <c r="H258" s="41">
        <v>19</v>
      </c>
      <c r="I258" s="85">
        <f t="shared" si="10"/>
        <v>2233.6031939825898</v>
      </c>
      <c r="J258" s="25">
        <f t="shared" si="11"/>
        <v>1642.8807077022175</v>
      </c>
    </row>
    <row r="259" spans="1:10" x14ac:dyDescent="0.2">
      <c r="A259" s="20"/>
      <c r="B259" s="21"/>
      <c r="C259" s="22">
        <v>280</v>
      </c>
      <c r="D259" s="50"/>
      <c r="E259" s="42">
        <f t="shared" si="9"/>
        <v>182.11954330848206</v>
      </c>
      <c r="F259" s="49"/>
      <c r="G259" s="40">
        <v>24912</v>
      </c>
      <c r="H259" s="41">
        <v>19</v>
      </c>
      <c r="I259" s="85">
        <f t="shared" si="10"/>
        <v>2231.7032864200673</v>
      </c>
      <c r="J259" s="25">
        <f t="shared" si="11"/>
        <v>1641.4712807270528</v>
      </c>
    </row>
    <row r="260" spans="1:10" x14ac:dyDescent="0.2">
      <c r="A260" s="20"/>
      <c r="B260" s="21"/>
      <c r="C260" s="22">
        <v>281</v>
      </c>
      <c r="D260" s="50"/>
      <c r="E260" s="42">
        <f t="shared" si="9"/>
        <v>182.27540266731106</v>
      </c>
      <c r="F260" s="49"/>
      <c r="G260" s="40">
        <v>24912</v>
      </c>
      <c r="H260" s="41">
        <v>19</v>
      </c>
      <c r="I260" s="85">
        <f t="shared" si="10"/>
        <v>2229.811256500212</v>
      </c>
      <c r="J260" s="25">
        <f t="shared" si="11"/>
        <v>1640.0676977004539</v>
      </c>
    </row>
    <row r="261" spans="1:10" x14ac:dyDescent="0.2">
      <c r="A261" s="20"/>
      <c r="B261" s="21"/>
      <c r="C261" s="22">
        <v>282</v>
      </c>
      <c r="D261" s="50"/>
      <c r="E261" s="42">
        <f t="shared" si="9"/>
        <v>182.43088377794425</v>
      </c>
      <c r="F261" s="49"/>
      <c r="G261" s="40">
        <v>24912</v>
      </c>
      <c r="H261" s="41">
        <v>19</v>
      </c>
      <c r="I261" s="85">
        <f t="shared" si="10"/>
        <v>2227.9270394069076</v>
      </c>
      <c r="J261" s="25">
        <f t="shared" si="11"/>
        <v>1638.6699105392486</v>
      </c>
    </row>
    <row r="262" spans="1:10" x14ac:dyDescent="0.2">
      <c r="A262" s="20"/>
      <c r="B262" s="21"/>
      <c r="C262" s="22">
        <v>283</v>
      </c>
      <c r="D262" s="50"/>
      <c r="E262" s="42">
        <f t="shared" si="9"/>
        <v>182.58598931825335</v>
      </c>
      <c r="F262" s="49"/>
      <c r="G262" s="40">
        <v>24912</v>
      </c>
      <c r="H262" s="41">
        <v>19</v>
      </c>
      <c r="I262" s="85">
        <f t="shared" si="10"/>
        <v>2226.0505711015908</v>
      </c>
      <c r="J262" s="25">
        <f t="shared" si="11"/>
        <v>1637.2778717370848</v>
      </c>
    </row>
    <row r="263" spans="1:10" x14ac:dyDescent="0.2">
      <c r="A263" s="20"/>
      <c r="B263" s="21"/>
      <c r="C263" s="22">
        <v>284</v>
      </c>
      <c r="D263" s="50"/>
      <c r="E263" s="42">
        <f t="shared" si="9"/>
        <v>182.74072193777269</v>
      </c>
      <c r="F263" s="49"/>
      <c r="G263" s="40">
        <v>24912</v>
      </c>
      <c r="H263" s="41">
        <v>19</v>
      </c>
      <c r="I263" s="85">
        <f t="shared" si="10"/>
        <v>2224.1817883111053</v>
      </c>
      <c r="J263" s="25">
        <f t="shared" si="11"/>
        <v>1635.8915343554193</v>
      </c>
    </row>
    <row r="264" spans="1:10" x14ac:dyDescent="0.2">
      <c r="A264" s="20"/>
      <c r="B264" s="21"/>
      <c r="C264" s="22">
        <v>285</v>
      </c>
      <c r="D264" s="50"/>
      <c r="E264" s="42">
        <f t="shared" si="9"/>
        <v>182.89508425809777</v>
      </c>
      <c r="F264" s="49"/>
      <c r="G264" s="40">
        <v>24912</v>
      </c>
      <c r="H264" s="41">
        <v>19</v>
      </c>
      <c r="I264" s="85">
        <f t="shared" si="10"/>
        <v>2222.3206285157885</v>
      </c>
      <c r="J264" s="25">
        <f t="shared" si="11"/>
        <v>1634.5108520146796</v>
      </c>
    </row>
    <row r="265" spans="1:10" x14ac:dyDescent="0.2">
      <c r="A265" s="20"/>
      <c r="B265" s="21"/>
      <c r="C265" s="22">
        <v>286</v>
      </c>
      <c r="D265" s="50"/>
      <c r="E265" s="42">
        <f t="shared" si="9"/>
        <v>183.04907887327636</v>
      </c>
      <c r="F265" s="49"/>
      <c r="G265" s="40">
        <v>24912</v>
      </c>
      <c r="H265" s="41">
        <v>19</v>
      </c>
      <c r="I265" s="85">
        <f t="shared" si="10"/>
        <v>2220.4670299377908</v>
      </c>
      <c r="J265" s="25">
        <f t="shared" si="11"/>
        <v>1633.1357788856012</v>
      </c>
    </row>
    <row r="266" spans="1:10" x14ac:dyDescent="0.2">
      <c r="A266" s="20"/>
      <c r="B266" s="21"/>
      <c r="C266" s="22">
        <v>287</v>
      </c>
      <c r="D266" s="50"/>
      <c r="E266" s="42">
        <f t="shared" ref="E266:E329" si="12">(5.6*LN(C266)+(C266)/108)/0.1875</f>
        <v>183.20270835019349</v>
      </c>
      <c r="F266" s="49"/>
      <c r="G266" s="40">
        <v>24912</v>
      </c>
      <c r="H266" s="41">
        <v>19</v>
      </c>
      <c r="I266" s="85">
        <f t="shared" ref="I266:I329" si="13">12*1.348*(1/E266*G266)+H266</f>
        <v>2218.6209315296101</v>
      </c>
      <c r="J266" s="25">
        <f t="shared" ref="J266:J329" si="14">12*(1/E266*G266)</f>
        <v>1631.7662696807192</v>
      </c>
    </row>
    <row r="267" spans="1:10" x14ac:dyDescent="0.2">
      <c r="A267" s="20"/>
      <c r="B267" s="21"/>
      <c r="C267" s="22">
        <v>288</v>
      </c>
      <c r="D267" s="50"/>
      <c r="E267" s="42">
        <f t="shared" si="12"/>
        <v>183.35597522894912</v>
      </c>
      <c r="F267" s="49"/>
      <c r="G267" s="40">
        <v>24912</v>
      </c>
      <c r="H267" s="41">
        <v>19</v>
      </c>
      <c r="I267" s="85">
        <f t="shared" si="13"/>
        <v>2216.782272962851</v>
      </c>
      <c r="J267" s="25">
        <f t="shared" si="14"/>
        <v>1630.4022796460317</v>
      </c>
    </row>
    <row r="268" spans="1:10" x14ac:dyDescent="0.2">
      <c r="A268" s="20"/>
      <c r="B268" s="21"/>
      <c r="C268" s="22">
        <v>289</v>
      </c>
      <c r="D268" s="50"/>
      <c r="E268" s="42">
        <f t="shared" si="12"/>
        <v>183.50888202322957</v>
      </c>
      <c r="F268" s="49"/>
      <c r="G268" s="40">
        <v>24912</v>
      </c>
      <c r="H268" s="41">
        <v>19</v>
      </c>
      <c r="I268" s="85">
        <f t="shared" si="13"/>
        <v>2214.9509946171929</v>
      </c>
      <c r="J268" s="25">
        <f t="shared" si="14"/>
        <v>1629.0437645528134</v>
      </c>
    </row>
    <row r="269" spans="1:10" x14ac:dyDescent="0.2">
      <c r="A269" s="20"/>
      <c r="B269" s="21"/>
      <c r="C269" s="22">
        <v>290</v>
      </c>
      <c r="D269" s="50"/>
      <c r="E269" s="42">
        <f t="shared" si="12"/>
        <v>183.66143122067251</v>
      </c>
      <c r="F269" s="49"/>
      <c r="G269" s="40">
        <v>24912</v>
      </c>
      <c r="H269" s="41">
        <v>19</v>
      </c>
      <c r="I269" s="85">
        <f t="shared" si="13"/>
        <v>2213.1270375695617</v>
      </c>
      <c r="J269" s="25">
        <f t="shared" si="14"/>
        <v>1627.6906806895856</v>
      </c>
    </row>
    <row r="270" spans="1:10" x14ac:dyDescent="0.2">
      <c r="A270" s="20"/>
      <c r="B270" s="21"/>
      <c r="C270" s="22">
        <v>291</v>
      </c>
      <c r="D270" s="50"/>
      <c r="E270" s="42">
        <f t="shared" si="12"/>
        <v>183.8136252832256</v>
      </c>
      <c r="F270" s="49"/>
      <c r="G270" s="40">
        <v>24912</v>
      </c>
      <c r="H270" s="41">
        <v>19</v>
      </c>
      <c r="I270" s="85">
        <f t="shared" si="13"/>
        <v>2211.3103435835164</v>
      </c>
      <c r="J270" s="25">
        <f t="shared" si="14"/>
        <v>1626.3429848542405</v>
      </c>
    </row>
    <row r="271" spans="1:10" x14ac:dyDescent="0.2">
      <c r="A271" s="20"/>
      <c r="B271" s="21"/>
      <c r="C271" s="22">
        <v>292</v>
      </c>
      <c r="D271" s="50"/>
      <c r="E271" s="42">
        <f t="shared" si="12"/>
        <v>183.96546664749908</v>
      </c>
      <c r="F271" s="49"/>
      <c r="G271" s="40">
        <v>24912</v>
      </c>
      <c r="H271" s="41">
        <v>19</v>
      </c>
      <c r="I271" s="85">
        <f t="shared" si="13"/>
        <v>2209.5008550988196</v>
      </c>
      <c r="J271" s="25">
        <f t="shared" si="14"/>
        <v>1625.0006343463051</v>
      </c>
    </row>
    <row r="272" spans="1:10" x14ac:dyDescent="0.2">
      <c r="A272" s="20"/>
      <c r="B272" s="21"/>
      <c r="C272" s="22">
        <v>293</v>
      </c>
      <c r="D272" s="50"/>
      <c r="E272" s="42">
        <f t="shared" si="12"/>
        <v>184.11695772511223</v>
      </c>
      <c r="F272" s="49"/>
      <c r="G272" s="40">
        <v>24912</v>
      </c>
      <c r="H272" s="41">
        <v>19</v>
      </c>
      <c r="I272" s="85">
        <f t="shared" si="13"/>
        <v>2207.6985152212133</v>
      </c>
      <c r="J272" s="25">
        <f t="shared" si="14"/>
        <v>1623.6635869593567</v>
      </c>
    </row>
    <row r="273" spans="1:10" x14ac:dyDescent="0.2">
      <c r="A273" s="20"/>
      <c r="B273" s="21"/>
      <c r="C273" s="22">
        <v>294</v>
      </c>
      <c r="D273" s="50"/>
      <c r="E273" s="42">
        <f t="shared" si="12"/>
        <v>184.2681009030338</v>
      </c>
      <c r="F273" s="49"/>
      <c r="G273" s="40">
        <v>24912</v>
      </c>
      <c r="H273" s="41">
        <v>19</v>
      </c>
      <c r="I273" s="85">
        <f t="shared" si="13"/>
        <v>2205.9032677123851</v>
      </c>
      <c r="J273" s="25">
        <f t="shared" si="14"/>
        <v>1622.3318009735792</v>
      </c>
    </row>
    <row r="274" spans="1:10" x14ac:dyDescent="0.2">
      <c r="A274" s="20"/>
      <c r="B274" s="21"/>
      <c r="C274" s="22">
        <v>295</v>
      </c>
      <c r="D274" s="50"/>
      <c r="E274" s="42">
        <f t="shared" si="12"/>
        <v>184.41889854391718</v>
      </c>
      <c r="F274" s="49"/>
      <c r="G274" s="40">
        <v>24912</v>
      </c>
      <c r="H274" s="41">
        <v>19</v>
      </c>
      <c r="I274" s="85">
        <f t="shared" si="13"/>
        <v>2204.1150569801066</v>
      </c>
      <c r="J274" s="25">
        <f t="shared" si="14"/>
        <v>1621.0052351484469</v>
      </c>
    </row>
    <row r="275" spans="1:10" x14ac:dyDescent="0.2">
      <c r="A275" s="20"/>
      <c r="B275" s="21"/>
      <c r="C275" s="22">
        <v>296</v>
      </c>
      <c r="D275" s="50"/>
      <c r="E275" s="42">
        <f t="shared" si="12"/>
        <v>184.56935298642921</v>
      </c>
      <c r="F275" s="49"/>
      <c r="G275" s="40">
        <v>24912</v>
      </c>
      <c r="H275" s="41">
        <v>19</v>
      </c>
      <c r="I275" s="85">
        <f t="shared" si="13"/>
        <v>2202.3338280685721</v>
      </c>
      <c r="J275" s="25">
        <f t="shared" si="14"/>
        <v>1619.6838487155578</v>
      </c>
    </row>
    <row r="276" spans="1:10" x14ac:dyDescent="0.2">
      <c r="A276" s="20"/>
      <c r="B276" s="21"/>
      <c r="C276" s="22">
        <v>297</v>
      </c>
      <c r="D276" s="50"/>
      <c r="E276" s="42">
        <f t="shared" si="12"/>
        <v>184.71946654557397</v>
      </c>
      <c r="F276" s="49"/>
      <c r="G276" s="40">
        <v>24912</v>
      </c>
      <c r="H276" s="41">
        <v>19</v>
      </c>
      <c r="I276" s="85">
        <f t="shared" si="13"/>
        <v>2200.5595266489022</v>
      </c>
      <c r="J276" s="25">
        <f t="shared" si="14"/>
        <v>1618.367601371589</v>
      </c>
    </row>
    <row r="277" spans="1:10" x14ac:dyDescent="0.2">
      <c r="A277" s="20"/>
      <c r="B277" s="21"/>
      <c r="C277" s="22">
        <v>298</v>
      </c>
      <c r="D277" s="50"/>
      <c r="E277" s="42">
        <f t="shared" si="12"/>
        <v>184.86924151301079</v>
      </c>
      <c r="F277" s="49"/>
      <c r="G277" s="40">
        <v>24912</v>
      </c>
      <c r="H277" s="41">
        <v>19</v>
      </c>
      <c r="I277" s="85">
        <f t="shared" si="13"/>
        <v>2198.7920990098251</v>
      </c>
      <c r="J277" s="25">
        <f t="shared" si="14"/>
        <v>1617.0564532713834</v>
      </c>
    </row>
    <row r="278" spans="1:10" x14ac:dyDescent="0.2">
      <c r="A278" s="20"/>
      <c r="B278" s="21"/>
      <c r="C278" s="22">
        <v>299</v>
      </c>
      <c r="D278" s="50"/>
      <c r="E278" s="42">
        <f t="shared" si="12"/>
        <v>185.01868015736727</v>
      </c>
      <c r="F278" s="49"/>
      <c r="G278" s="40">
        <v>24912</v>
      </c>
      <c r="H278" s="41">
        <v>19</v>
      </c>
      <c r="I278" s="85">
        <f t="shared" si="13"/>
        <v>2197.031492048528</v>
      </c>
      <c r="J278" s="25">
        <f t="shared" si="14"/>
        <v>1615.7503650211629</v>
      </c>
    </row>
    <row r="279" spans="1:10" x14ac:dyDescent="0.2">
      <c r="A279" s="20"/>
      <c r="B279" s="21"/>
      <c r="C279" s="22">
        <v>300</v>
      </c>
      <c r="D279" s="50"/>
      <c r="E279" s="42">
        <f t="shared" si="12"/>
        <v>185.16778472454666</v>
      </c>
      <c r="F279" s="49"/>
      <c r="G279" s="40">
        <v>24912</v>
      </c>
      <c r="H279" s="41">
        <v>19</v>
      </c>
      <c r="I279" s="85">
        <f t="shared" si="13"/>
        <v>2195.2776532616786</v>
      </c>
      <c r="J279" s="25">
        <f t="shared" si="14"/>
        <v>1614.449297671868</v>
      </c>
    </row>
    <row r="280" spans="1:10" x14ac:dyDescent="0.2">
      <c r="A280" s="20"/>
      <c r="B280" s="21"/>
      <c r="C280" s="22">
        <v>301</v>
      </c>
      <c r="D280" s="50"/>
      <c r="E280" s="42">
        <f t="shared" si="12"/>
        <v>185.3165574380306</v>
      </c>
      <c r="F280" s="49"/>
      <c r="G280" s="40">
        <v>24912</v>
      </c>
      <c r="H280" s="41">
        <v>19</v>
      </c>
      <c r="I280" s="85">
        <f t="shared" si="13"/>
        <v>2193.5305307365988</v>
      </c>
      <c r="J280" s="25">
        <f t="shared" si="14"/>
        <v>1613.1532127126102</v>
      </c>
    </row>
    <row r="281" spans="1:10" x14ac:dyDescent="0.2">
      <c r="A281" s="20"/>
      <c r="B281" s="21"/>
      <c r="C281" s="22">
        <v>302</v>
      </c>
      <c r="D281" s="50"/>
      <c r="E281" s="42">
        <f t="shared" si="12"/>
        <v>185.46500049917634</v>
      </c>
      <c r="F281" s="49"/>
      <c r="G281" s="40">
        <v>24912</v>
      </c>
      <c r="H281" s="41">
        <v>19</v>
      </c>
      <c r="I281" s="85">
        <f t="shared" si="13"/>
        <v>2191.7900731426125</v>
      </c>
      <c r="J281" s="25">
        <f t="shared" si="14"/>
        <v>1611.8620720642525</v>
      </c>
    </row>
    <row r="282" spans="1:10" x14ac:dyDescent="0.2">
      <c r="A282" s="20"/>
      <c r="B282" s="21"/>
      <c r="C282" s="22">
        <v>303</v>
      </c>
      <c r="D282" s="50"/>
      <c r="E282" s="42">
        <f t="shared" si="12"/>
        <v>185.61311608750944</v>
      </c>
      <c r="F282" s="49"/>
      <c r="G282" s="40">
        <v>24912</v>
      </c>
      <c r="H282" s="41">
        <v>19</v>
      </c>
      <c r="I282" s="85">
        <f t="shared" si="13"/>
        <v>2190.0562297225383</v>
      </c>
      <c r="J282" s="25">
        <f t="shared" si="14"/>
        <v>1610.5758380730995</v>
      </c>
    </row>
    <row r="283" spans="1:10" x14ac:dyDescent="0.2">
      <c r="A283" s="20"/>
      <c r="B283" s="21"/>
      <c r="C283" s="22">
        <v>304</v>
      </c>
      <c r="D283" s="50"/>
      <c r="E283" s="42">
        <f t="shared" si="12"/>
        <v>185.76090636101151</v>
      </c>
      <c r="F283" s="49"/>
      <c r="G283" s="40">
        <v>24912</v>
      </c>
      <c r="H283" s="41">
        <v>19</v>
      </c>
      <c r="I283" s="85">
        <f t="shared" si="13"/>
        <v>2188.3289502843368</v>
      </c>
      <c r="J283" s="25">
        <f t="shared" si="14"/>
        <v>1609.2944735047008</v>
      </c>
    </row>
    <row r="284" spans="1:10" x14ac:dyDescent="0.2">
      <c r="A284" s="20"/>
      <c r="B284" s="21"/>
      <c r="C284" s="22">
        <v>305</v>
      </c>
      <c r="D284" s="50"/>
      <c r="E284" s="42">
        <f t="shared" si="12"/>
        <v>185.9083734564031</v>
      </c>
      <c r="F284" s="49"/>
      <c r="G284" s="40">
        <v>24912</v>
      </c>
      <c r="H284" s="41">
        <v>19</v>
      </c>
      <c r="I284" s="85">
        <f t="shared" si="13"/>
        <v>2186.6081851929121</v>
      </c>
      <c r="J284" s="25">
        <f t="shared" si="14"/>
        <v>1608.0179415377684</v>
      </c>
    </row>
    <row r="285" spans="1:10" x14ac:dyDescent="0.2">
      <c r="A285" s="20"/>
      <c r="B285" s="21"/>
      <c r="C285" s="22">
        <v>306</v>
      </c>
      <c r="D285" s="50"/>
      <c r="E285" s="42">
        <f t="shared" si="12"/>
        <v>186.05551948942221</v>
      </c>
      <c r="F285" s="49"/>
      <c r="G285" s="40">
        <v>24912</v>
      </c>
      <c r="H285" s="41">
        <v>19</v>
      </c>
      <c r="I285" s="85">
        <f t="shared" si="13"/>
        <v>2184.8938853620539</v>
      </c>
      <c r="J285" s="25">
        <f t="shared" si="14"/>
        <v>1606.7462057582002</v>
      </c>
    </row>
    <row r="286" spans="1:10" x14ac:dyDescent="0.2">
      <c r="A286" s="20"/>
      <c r="B286" s="21"/>
      <c r="C286" s="22">
        <v>307</v>
      </c>
      <c r="D286" s="50"/>
      <c r="E286" s="42">
        <f t="shared" si="12"/>
        <v>186.2023465550981</v>
      </c>
      <c r="F286" s="49"/>
      <c r="G286" s="40">
        <v>24912</v>
      </c>
      <c r="H286" s="41">
        <v>19</v>
      </c>
      <c r="I286" s="85">
        <f t="shared" si="13"/>
        <v>2183.1860022465262</v>
      </c>
      <c r="J286" s="25">
        <f t="shared" si="14"/>
        <v>1605.4792301532093</v>
      </c>
    </row>
    <row r="287" spans="1:10" x14ac:dyDescent="0.2">
      <c r="A287" s="20"/>
      <c r="B287" s="21"/>
      <c r="C287" s="22">
        <v>308</v>
      </c>
      <c r="D287" s="50"/>
      <c r="E287" s="42">
        <f t="shared" si="12"/>
        <v>186.34885672802065</v>
      </c>
      <c r="F287" s="49"/>
      <c r="G287" s="40">
        <v>24912</v>
      </c>
      <c r="H287" s="41">
        <v>19</v>
      </c>
      <c r="I287" s="85">
        <f t="shared" si="13"/>
        <v>2181.4844878342942</v>
      </c>
      <c r="J287" s="25">
        <f t="shared" si="14"/>
        <v>1604.2169791055594</v>
      </c>
    </row>
    <row r="288" spans="1:10" x14ac:dyDescent="0.2">
      <c r="A288" s="20"/>
      <c r="B288" s="21"/>
      <c r="C288" s="22">
        <v>309</v>
      </c>
      <c r="D288" s="50"/>
      <c r="E288" s="42">
        <f t="shared" si="12"/>
        <v>186.49505206260528</v>
      </c>
      <c r="F288" s="49"/>
      <c r="G288" s="40">
        <v>24912</v>
      </c>
      <c r="H288" s="41">
        <v>19</v>
      </c>
      <c r="I288" s="85">
        <f t="shared" si="13"/>
        <v>2179.7892946388906</v>
      </c>
      <c r="J288" s="25">
        <f t="shared" si="14"/>
        <v>1602.9594173879009</v>
      </c>
    </row>
    <row r="289" spans="1:10" x14ac:dyDescent="0.2">
      <c r="A289" s="20"/>
      <c r="B289" s="21"/>
      <c r="C289" s="22">
        <v>310</v>
      </c>
      <c r="D289" s="50"/>
      <c r="E289" s="42">
        <f t="shared" si="12"/>
        <v>186.64093459335382</v>
      </c>
      <c r="F289" s="49"/>
      <c r="G289" s="40">
        <v>24912</v>
      </c>
      <c r="H289" s="41">
        <v>19</v>
      </c>
      <c r="I289" s="85">
        <f t="shared" si="13"/>
        <v>2178.1003756919135</v>
      </c>
      <c r="J289" s="25">
        <f t="shared" si="14"/>
        <v>1601.7065101572057</v>
      </c>
    </row>
    <row r="290" spans="1:10" x14ac:dyDescent="0.2">
      <c r="A290" s="20"/>
      <c r="B290" s="21"/>
      <c r="C290" s="22">
        <v>311</v>
      </c>
      <c r="D290" s="50"/>
      <c r="E290" s="42">
        <f t="shared" si="12"/>
        <v>186.78650633511111</v>
      </c>
      <c r="F290" s="49"/>
      <c r="G290" s="40">
        <v>24912</v>
      </c>
      <c r="H290" s="41">
        <v>19</v>
      </c>
      <c r="I290" s="85">
        <f t="shared" si="13"/>
        <v>2176.417684535656</v>
      </c>
      <c r="J290" s="25">
        <f t="shared" si="14"/>
        <v>1600.4582229492994</v>
      </c>
    </row>
    <row r="291" spans="1:10" x14ac:dyDescent="0.2">
      <c r="A291" s="20"/>
      <c r="B291" s="21"/>
      <c r="C291" s="22">
        <v>312</v>
      </c>
      <c r="D291" s="50"/>
      <c r="E291" s="42">
        <f t="shared" si="12"/>
        <v>186.93176928331727</v>
      </c>
      <c r="F291" s="49"/>
      <c r="G291" s="40">
        <v>24912</v>
      </c>
      <c r="H291" s="41">
        <v>19</v>
      </c>
      <c r="I291" s="85">
        <f t="shared" si="13"/>
        <v>2174.7411752158691</v>
      </c>
      <c r="J291" s="25">
        <f t="shared" si="14"/>
        <v>1599.2145216734932</v>
      </c>
    </row>
    <row r="292" spans="1:10" x14ac:dyDescent="0.2">
      <c r="A292" s="20"/>
      <c r="B292" s="21"/>
      <c r="C292" s="22">
        <v>313</v>
      </c>
      <c r="D292" s="50"/>
      <c r="E292" s="42">
        <f t="shared" si="12"/>
        <v>187.076725414256</v>
      </c>
      <c r="F292" s="49"/>
      <c r="G292" s="40">
        <v>24912</v>
      </c>
      <c r="H292" s="41">
        <v>19</v>
      </c>
      <c r="I292" s="85">
        <f t="shared" si="13"/>
        <v>2173.0708022746453</v>
      </c>
      <c r="J292" s="25">
        <f t="shared" si="14"/>
        <v>1597.9753726073036</v>
      </c>
    </row>
    <row r="293" spans="1:10" x14ac:dyDescent="0.2">
      <c r="A293" s="20"/>
      <c r="B293" s="21"/>
      <c r="C293" s="22">
        <v>314</v>
      </c>
      <c r="D293" s="50"/>
      <c r="E293" s="42">
        <f t="shared" si="12"/>
        <v>187.2213766852993</v>
      </c>
      <c r="F293" s="49"/>
      <c r="G293" s="40">
        <v>24912</v>
      </c>
      <c r="H293" s="41">
        <v>19</v>
      </c>
      <c r="I293" s="85">
        <f t="shared" si="13"/>
        <v>2171.4065207434292</v>
      </c>
      <c r="J293" s="25">
        <f t="shared" si="14"/>
        <v>1596.7407423912678</v>
      </c>
    </row>
    <row r="294" spans="1:10" x14ac:dyDescent="0.2">
      <c r="A294" s="20"/>
      <c r="B294" s="21"/>
      <c r="C294" s="22">
        <v>315</v>
      </c>
      <c r="D294" s="50"/>
      <c r="E294" s="42">
        <f t="shared" si="12"/>
        <v>187.36572503514776</v>
      </c>
      <c r="F294" s="49"/>
      <c r="G294" s="40">
        <v>24912</v>
      </c>
      <c r="H294" s="41">
        <v>19</v>
      </c>
      <c r="I294" s="85">
        <f t="shared" si="13"/>
        <v>2169.7482861361441</v>
      </c>
      <c r="J294" s="25">
        <f t="shared" si="14"/>
        <v>1595.5105980238454</v>
      </c>
    </row>
    <row r="295" spans="1:10" x14ac:dyDescent="0.2">
      <c r="A295" s="20"/>
      <c r="B295" s="21"/>
      <c r="C295" s="22">
        <v>316</v>
      </c>
      <c r="D295" s="50"/>
      <c r="E295" s="42">
        <f t="shared" si="12"/>
        <v>187.50977238406736</v>
      </c>
      <c r="F295" s="49"/>
      <c r="G295" s="40">
        <v>24912</v>
      </c>
      <c r="H295" s="41">
        <v>19</v>
      </c>
      <c r="I295" s="85">
        <f t="shared" si="13"/>
        <v>2168.0960544424447</v>
      </c>
      <c r="J295" s="25">
        <f t="shared" si="14"/>
        <v>1594.2849068564128</v>
      </c>
    </row>
    <row r="296" spans="1:10" x14ac:dyDescent="0.2">
      <c r="A296" s="20"/>
      <c r="B296" s="21"/>
      <c r="C296" s="22">
        <v>317</v>
      </c>
      <c r="D296" s="50"/>
      <c r="E296" s="42">
        <f t="shared" si="12"/>
        <v>187.6535206341224</v>
      </c>
      <c r="F296" s="49"/>
      <c r="G296" s="40">
        <v>24912</v>
      </c>
      <c r="H296" s="41">
        <v>19</v>
      </c>
      <c r="I296" s="85">
        <f t="shared" si="13"/>
        <v>2166.4497821210816</v>
      </c>
      <c r="J296" s="25">
        <f t="shared" si="14"/>
        <v>1593.0636365883393</v>
      </c>
    </row>
    <row r="297" spans="1:10" x14ac:dyDescent="0.2">
      <c r="A297" s="20"/>
      <c r="B297" s="21"/>
      <c r="C297" s="22">
        <v>318</v>
      </c>
      <c r="D297" s="50"/>
      <c r="E297" s="42">
        <f t="shared" si="12"/>
        <v>187.796971669405</v>
      </c>
      <c r="F297" s="49"/>
      <c r="G297" s="40">
        <v>24912</v>
      </c>
      <c r="H297" s="41">
        <v>19</v>
      </c>
      <c r="I297" s="85">
        <f t="shared" si="13"/>
        <v>2164.8094260933767</v>
      </c>
      <c r="J297" s="25">
        <f t="shared" si="14"/>
        <v>1591.8467552621487</v>
      </c>
    </row>
    <row r="298" spans="1:10" x14ac:dyDescent="0.2">
      <c r="A298" s="20"/>
      <c r="B298" s="21"/>
      <c r="C298" s="22">
        <v>319</v>
      </c>
      <c r="D298" s="50"/>
      <c r="E298" s="42">
        <f t="shared" si="12"/>
        <v>187.9401273562604</v>
      </c>
      <c r="F298" s="49"/>
      <c r="G298" s="40">
        <v>24912</v>
      </c>
      <c r="H298" s="41">
        <v>19</v>
      </c>
      <c r="I298" s="85">
        <f t="shared" si="13"/>
        <v>2163.174943736818</v>
      </c>
      <c r="J298" s="25">
        <f t="shared" si="14"/>
        <v>1590.6342312587672</v>
      </c>
    </row>
    <row r="299" spans="1:10" x14ac:dyDescent="0.2">
      <c r="A299" s="20"/>
      <c r="B299" s="21"/>
      <c r="C299" s="22">
        <v>320</v>
      </c>
      <c r="D299" s="50"/>
      <c r="E299" s="42">
        <f t="shared" si="12"/>
        <v>188.0829895435098</v>
      </c>
      <c r="F299" s="49"/>
      <c r="G299" s="40">
        <v>24912</v>
      </c>
      <c r="H299" s="41">
        <v>19</v>
      </c>
      <c r="I299" s="85">
        <f t="shared" si="13"/>
        <v>2161.5462928787529</v>
      </c>
      <c r="J299" s="25">
        <f t="shared" si="14"/>
        <v>1589.4260332928429</v>
      </c>
    </row>
    <row r="300" spans="1:10" x14ac:dyDescent="0.2">
      <c r="A300" s="20"/>
      <c r="B300" s="21"/>
      <c r="C300" s="22">
        <v>321</v>
      </c>
      <c r="D300" s="50"/>
      <c r="E300" s="42">
        <f t="shared" si="12"/>
        <v>188.22556006266834</v>
      </c>
      <c r="F300" s="49"/>
      <c r="G300" s="40">
        <v>24912</v>
      </c>
      <c r="H300" s="41">
        <v>19</v>
      </c>
      <c r="I300" s="85">
        <f t="shared" si="13"/>
        <v>2159.9234317901987</v>
      </c>
      <c r="J300" s="25">
        <f t="shared" si="14"/>
        <v>1588.222130408159</v>
      </c>
    </row>
    <row r="301" spans="1:10" x14ac:dyDescent="0.2">
      <c r="A301" s="20"/>
      <c r="B301" s="21"/>
      <c r="C301" s="22">
        <v>322</v>
      </c>
      <c r="D301" s="50"/>
      <c r="E301" s="42">
        <f t="shared" si="12"/>
        <v>188.3678407281609</v>
      </c>
      <c r="F301" s="49"/>
      <c r="G301" s="40">
        <v>24912</v>
      </c>
      <c r="H301" s="41">
        <v>19</v>
      </c>
      <c r="I301" s="85">
        <f t="shared" si="13"/>
        <v>2158.3063191797542</v>
      </c>
      <c r="J301" s="25">
        <f t="shared" si="14"/>
        <v>1587.0224919731113</v>
      </c>
    </row>
    <row r="302" spans="1:10" x14ac:dyDescent="0.2">
      <c r="A302" s="20"/>
      <c r="B302" s="21"/>
      <c r="C302" s="22">
        <v>323</v>
      </c>
      <c r="D302" s="50"/>
      <c r="E302" s="42">
        <f t="shared" si="12"/>
        <v>188.50983333753393</v>
      </c>
      <c r="F302" s="49"/>
      <c r="G302" s="40">
        <v>24912</v>
      </c>
      <c r="H302" s="41">
        <v>19</v>
      </c>
      <c r="I302" s="85">
        <f t="shared" si="13"/>
        <v>2156.6949141876089</v>
      </c>
      <c r="J302" s="25">
        <f t="shared" si="14"/>
        <v>1585.8270876762676</v>
      </c>
    </row>
    <row r="303" spans="1:10" x14ac:dyDescent="0.2">
      <c r="A303" s="20"/>
      <c r="B303" s="21"/>
      <c r="C303" s="22">
        <v>324</v>
      </c>
      <c r="D303" s="50"/>
      <c r="E303" s="42">
        <f t="shared" si="12"/>
        <v>188.65153967166421</v>
      </c>
      <c r="F303" s="49"/>
      <c r="G303" s="40">
        <v>24912</v>
      </c>
      <c r="H303" s="41">
        <v>19</v>
      </c>
      <c r="I303" s="85">
        <f t="shared" si="13"/>
        <v>2155.0891763796608</v>
      </c>
      <c r="J303" s="25">
        <f t="shared" si="14"/>
        <v>1584.6358875220033</v>
      </c>
    </row>
    <row r="304" spans="1:10" x14ac:dyDescent="0.2">
      <c r="A304" s="20"/>
      <c r="B304" s="21"/>
      <c r="C304" s="22">
        <v>325</v>
      </c>
      <c r="D304" s="50"/>
      <c r="E304" s="42">
        <f t="shared" si="12"/>
        <v>188.7929614949642</v>
      </c>
      <c r="F304" s="49"/>
      <c r="G304" s="40">
        <v>24912</v>
      </c>
      <c r="H304" s="41">
        <v>19</v>
      </c>
      <c r="I304" s="85">
        <f t="shared" si="13"/>
        <v>2153.4890657417272</v>
      </c>
      <c r="J304" s="25">
        <f t="shared" si="14"/>
        <v>1583.4488618262071</v>
      </c>
    </row>
    <row r="305" spans="1:10" x14ac:dyDescent="0.2">
      <c r="A305" s="20"/>
      <c r="B305" s="21"/>
      <c r="C305" s="22">
        <v>326</v>
      </c>
      <c r="D305" s="50"/>
      <c r="E305" s="42">
        <f t="shared" si="12"/>
        <v>188.93410055558442</v>
      </c>
      <c r="F305" s="49"/>
      <c r="G305" s="40">
        <v>24912</v>
      </c>
      <c r="H305" s="41">
        <v>19</v>
      </c>
      <c r="I305" s="85">
        <f t="shared" si="13"/>
        <v>2151.8945426738583</v>
      </c>
      <c r="J305" s="25">
        <f t="shared" si="14"/>
        <v>1582.265981212061</v>
      </c>
    </row>
    <row r="306" spans="1:10" x14ac:dyDescent="0.2">
      <c r="A306" s="20"/>
      <c r="B306" s="21"/>
      <c r="C306" s="22">
        <v>327</v>
      </c>
      <c r="D306" s="50"/>
      <c r="E306" s="42">
        <f t="shared" si="12"/>
        <v>189.07495858561276</v>
      </c>
      <c r="F306" s="49"/>
      <c r="G306" s="40">
        <v>24912</v>
      </c>
      <c r="H306" s="41">
        <v>19</v>
      </c>
      <c r="I306" s="85">
        <f t="shared" si="13"/>
        <v>2150.3055679847366</v>
      </c>
      <c r="J306" s="25">
        <f t="shared" si="14"/>
        <v>1581.0872166058875</v>
      </c>
    </row>
    <row r="307" spans="1:10" x14ac:dyDescent="0.2">
      <c r="A307" s="20"/>
      <c r="B307" s="21"/>
      <c r="C307" s="22">
        <v>328</v>
      </c>
      <c r="D307" s="50"/>
      <c r="E307" s="42">
        <f t="shared" si="12"/>
        <v>189.21553730127061</v>
      </c>
      <c r="F307" s="49"/>
      <c r="G307" s="40">
        <v>24912</v>
      </c>
      <c r="H307" s="41">
        <v>19</v>
      </c>
      <c r="I307" s="85">
        <f t="shared" si="13"/>
        <v>2148.7221028861777</v>
      </c>
      <c r="J307" s="25">
        <f t="shared" si="14"/>
        <v>1579.9125392330693</v>
      </c>
    </row>
    <row r="308" spans="1:10" x14ac:dyDescent="0.2">
      <c r="A308" s="20"/>
      <c r="B308" s="21"/>
      <c r="C308" s="22">
        <v>329</v>
      </c>
      <c r="D308" s="50"/>
      <c r="E308" s="42">
        <f t="shared" si="12"/>
        <v>189.35583840310599</v>
      </c>
      <c r="F308" s="49"/>
      <c r="G308" s="40">
        <v>24912</v>
      </c>
      <c r="H308" s="41">
        <v>19</v>
      </c>
      <c r="I308" s="85">
        <f t="shared" si="13"/>
        <v>2147.1441089877167</v>
      </c>
      <c r="J308" s="25">
        <f t="shared" si="14"/>
        <v>1578.741920614033</v>
      </c>
    </row>
    <row r="309" spans="1:10" x14ac:dyDescent="0.2">
      <c r="A309" s="20"/>
      <c r="B309" s="21"/>
      <c r="C309" s="22">
        <v>330</v>
      </c>
      <c r="D309" s="50"/>
      <c r="E309" s="42">
        <f t="shared" si="12"/>
        <v>189.49586357618398</v>
      </c>
      <c r="F309" s="49"/>
      <c r="G309" s="40">
        <v>24912</v>
      </c>
      <c r="H309" s="41">
        <v>19</v>
      </c>
      <c r="I309" s="85">
        <f t="shared" si="13"/>
        <v>2145.5715482912874</v>
      </c>
      <c r="J309" s="25">
        <f t="shared" si="14"/>
        <v>1577.5753325603018</v>
      </c>
    </row>
    <row r="310" spans="1:10" x14ac:dyDescent="0.2">
      <c r="A310" s="20"/>
      <c r="B310" s="21"/>
      <c r="C310" s="22">
        <v>331</v>
      </c>
      <c r="D310" s="50"/>
      <c r="E310" s="42">
        <f t="shared" si="12"/>
        <v>189.63561449027395</v>
      </c>
      <c r="F310" s="49"/>
      <c r="G310" s="40">
        <v>24912</v>
      </c>
      <c r="H310" s="41">
        <v>19</v>
      </c>
      <c r="I310" s="85">
        <f t="shared" si="13"/>
        <v>2144.0043831859862</v>
      </c>
      <c r="J310" s="25">
        <f t="shared" si="14"/>
        <v>1576.4127471706129</v>
      </c>
    </row>
    <row r="311" spans="1:10" x14ac:dyDescent="0.2">
      <c r="A311" s="20"/>
      <c r="B311" s="21"/>
      <c r="C311" s="22">
        <v>332</v>
      </c>
      <c r="D311" s="50"/>
      <c r="E311" s="42">
        <f t="shared" si="12"/>
        <v>189.77509280003417</v>
      </c>
      <c r="F311" s="49"/>
      <c r="G311" s="40">
        <v>24912</v>
      </c>
      <c r="H311" s="41">
        <v>19</v>
      </c>
      <c r="I311" s="85">
        <f t="shared" si="13"/>
        <v>2142.4425764429266</v>
      </c>
      <c r="J311" s="25">
        <f t="shared" si="14"/>
        <v>1575.2541368270965</v>
      </c>
    </row>
    <row r="312" spans="1:10" x14ac:dyDescent="0.2">
      <c r="A312" s="20"/>
      <c r="B312" s="21"/>
      <c r="C312" s="22">
        <v>333</v>
      </c>
      <c r="D312" s="50"/>
      <c r="E312" s="42">
        <f t="shared" si="12"/>
        <v>189.91430014519369</v>
      </c>
      <c r="F312" s="49"/>
      <c r="G312" s="40">
        <v>24912</v>
      </c>
      <c r="H312" s="41">
        <v>19</v>
      </c>
      <c r="I312" s="85">
        <f t="shared" si="13"/>
        <v>2140.88609121017</v>
      </c>
      <c r="J312" s="25">
        <f t="shared" si="14"/>
        <v>1574.0994741915206</v>
      </c>
    </row>
    <row r="313" spans="1:10" x14ac:dyDescent="0.2">
      <c r="A313" s="20"/>
      <c r="B313" s="21"/>
      <c r="C313" s="22">
        <v>334</v>
      </c>
      <c r="D313" s="50"/>
      <c r="E313" s="42">
        <f t="shared" si="12"/>
        <v>190.05323815073129</v>
      </c>
      <c r="F313" s="49"/>
      <c r="G313" s="40">
        <v>24912</v>
      </c>
      <c r="H313" s="41">
        <v>19</v>
      </c>
      <c r="I313" s="85">
        <f t="shared" si="13"/>
        <v>2139.3348910077461</v>
      </c>
      <c r="J313" s="25">
        <f t="shared" si="14"/>
        <v>1572.9487322015921</v>
      </c>
    </row>
    <row r="314" spans="1:10" x14ac:dyDescent="0.2">
      <c r="A314" s="20"/>
      <c r="B314" s="21"/>
      <c r="C314" s="22">
        <v>335</v>
      </c>
      <c r="D314" s="50"/>
      <c r="E314" s="42">
        <f t="shared" si="12"/>
        <v>190.19190842705186</v>
      </c>
      <c r="F314" s="49"/>
      <c r="G314" s="40">
        <v>24912</v>
      </c>
      <c r="H314" s="41">
        <v>19</v>
      </c>
      <c r="I314" s="85">
        <f t="shared" si="13"/>
        <v>2137.7889397227523</v>
      </c>
      <c r="J314" s="25">
        <f t="shared" si="14"/>
        <v>1571.8018840673235</v>
      </c>
    </row>
    <row r="315" spans="1:10" x14ac:dyDescent="0.2">
      <c r="A315" s="20"/>
      <c r="B315" s="21"/>
      <c r="C315" s="22">
        <v>336</v>
      </c>
      <c r="D315" s="50"/>
      <c r="E315" s="42">
        <f t="shared" si="12"/>
        <v>190.33031257016032</v>
      </c>
      <c r="F315" s="49"/>
      <c r="G315" s="40">
        <v>24912</v>
      </c>
      <c r="H315" s="41">
        <v>19</v>
      </c>
      <c r="I315" s="85">
        <f t="shared" si="13"/>
        <v>2136.2482016045301</v>
      </c>
      <c r="J315" s="25">
        <f t="shared" si="14"/>
        <v>1570.6589032674556</v>
      </c>
    </row>
    <row r="316" spans="1:10" x14ac:dyDescent="0.2">
      <c r="A316" s="20"/>
      <c r="B316" s="21"/>
      <c r="C316" s="22">
        <v>337</v>
      </c>
      <c r="D316" s="50"/>
      <c r="E316" s="42">
        <f t="shared" si="12"/>
        <v>190.46845216183252</v>
      </c>
      <c r="F316" s="49"/>
      <c r="G316" s="40">
        <v>24912</v>
      </c>
      <c r="H316" s="41">
        <v>19</v>
      </c>
      <c r="I316" s="85">
        <f t="shared" si="13"/>
        <v>2134.7126412599232</v>
      </c>
      <c r="J316" s="25">
        <f t="shared" si="14"/>
        <v>1569.5197635459372</v>
      </c>
    </row>
    <row r="317" spans="1:10" x14ac:dyDescent="0.2">
      <c r="A317" s="20"/>
      <c r="B317" s="21"/>
      <c r="C317" s="22">
        <v>338</v>
      </c>
      <c r="D317" s="50"/>
      <c r="E317" s="42">
        <f t="shared" si="12"/>
        <v>190.6063287697842</v>
      </c>
      <c r="F317" s="49"/>
      <c r="G317" s="40">
        <v>24912</v>
      </c>
      <c r="H317" s="41">
        <v>19</v>
      </c>
      <c r="I317" s="85">
        <f t="shared" si="13"/>
        <v>2133.1822236486078</v>
      </c>
      <c r="J317" s="25">
        <f t="shared" si="14"/>
        <v>1568.3844389084627</v>
      </c>
    </row>
    <row r="318" spans="1:10" x14ac:dyDescent="0.2">
      <c r="A318" s="20"/>
      <c r="B318" s="21"/>
      <c r="C318" s="22">
        <v>339</v>
      </c>
      <c r="D318" s="50"/>
      <c r="E318" s="42">
        <f t="shared" si="12"/>
        <v>190.74394394783681</v>
      </c>
      <c r="F318" s="49"/>
      <c r="G318" s="40">
        <v>24912</v>
      </c>
      <c r="H318" s="41">
        <v>19</v>
      </c>
      <c r="I318" s="85">
        <f t="shared" si="13"/>
        <v>2131.6569140785041</v>
      </c>
      <c r="J318" s="25">
        <f t="shared" si="14"/>
        <v>1567.2529036190681</v>
      </c>
    </row>
    <row r="319" spans="1:10" x14ac:dyDescent="0.2">
      <c r="A319" s="20"/>
      <c r="B319" s="21"/>
      <c r="C319" s="22">
        <v>340</v>
      </c>
      <c r="D319" s="50"/>
      <c r="E319" s="42">
        <f t="shared" si="12"/>
        <v>190.88129923608165</v>
      </c>
      <c r="F319" s="49"/>
      <c r="G319" s="40">
        <v>24912</v>
      </c>
      <c r="H319" s="41">
        <v>19</v>
      </c>
      <c r="I319" s="85">
        <f t="shared" si="13"/>
        <v>2130.1366782012487</v>
      </c>
      <c r="J319" s="25">
        <f t="shared" si="14"/>
        <v>1566.125132196772</v>
      </c>
    </row>
    <row r="320" spans="1:10" x14ac:dyDescent="0.2">
      <c r="A320" s="20"/>
      <c r="B320" s="21"/>
      <c r="C320" s="22">
        <v>341</v>
      </c>
      <c r="D320" s="50"/>
      <c r="E320" s="42">
        <f t="shared" si="12"/>
        <v>191.01839616104053</v>
      </c>
      <c r="F320" s="49"/>
      <c r="G320" s="40">
        <v>24912</v>
      </c>
      <c r="H320" s="41">
        <v>19</v>
      </c>
      <c r="I320" s="85">
        <f t="shared" si="13"/>
        <v>2128.6214820077612</v>
      </c>
      <c r="J320" s="25">
        <f t="shared" si="14"/>
        <v>1565.0010994122858</v>
      </c>
    </row>
    <row r="321" spans="1:10" x14ac:dyDescent="0.2">
      <c r="A321" s="20"/>
      <c r="B321" s="21"/>
      <c r="C321" s="22">
        <v>342</v>
      </c>
      <c r="D321" s="50"/>
      <c r="E321" s="42">
        <f t="shared" si="12"/>
        <v>191.15523623582533</v>
      </c>
      <c r="F321" s="49"/>
      <c r="G321" s="40">
        <v>24912</v>
      </c>
      <c r="H321" s="41">
        <v>19</v>
      </c>
      <c r="I321" s="85">
        <f t="shared" si="13"/>
        <v>2127.1112918238555</v>
      </c>
      <c r="J321" s="25">
        <f t="shared" si="14"/>
        <v>1563.8807802847591</v>
      </c>
    </row>
    <row r="322" spans="1:10" x14ac:dyDescent="0.2">
      <c r="A322" s="20"/>
      <c r="B322" s="21"/>
      <c r="C322" s="22">
        <v>343</v>
      </c>
      <c r="D322" s="50"/>
      <c r="E322" s="42">
        <f t="shared" si="12"/>
        <v>191.2918209602943</v>
      </c>
      <c r="F322" s="49"/>
      <c r="G322" s="40">
        <v>24912</v>
      </c>
      <c r="H322" s="41">
        <v>19</v>
      </c>
      <c r="I322" s="85">
        <f t="shared" si="13"/>
        <v>2125.6060743059384</v>
      </c>
      <c r="J322" s="25">
        <f t="shared" si="14"/>
        <v>1562.7641500785892</v>
      </c>
    </row>
    <row r="323" spans="1:10" x14ac:dyDescent="0.2">
      <c r="A323" s="20"/>
      <c r="B323" s="21"/>
      <c r="C323" s="22">
        <v>344</v>
      </c>
      <c r="D323" s="50"/>
      <c r="E323" s="42">
        <f t="shared" si="12"/>
        <v>191.42815182120646</v>
      </c>
      <c r="F323" s="49"/>
      <c r="G323" s="40">
        <v>24912</v>
      </c>
      <c r="H323" s="41">
        <v>19</v>
      </c>
      <c r="I323" s="85">
        <f t="shared" si="13"/>
        <v>2124.1057964367715</v>
      </c>
      <c r="J323" s="25">
        <f t="shared" si="14"/>
        <v>1561.6511843002754</v>
      </c>
    </row>
    <row r="324" spans="1:10" x14ac:dyDescent="0.2">
      <c r="A324" s="20"/>
      <c r="B324" s="21"/>
      <c r="C324" s="22">
        <v>345</v>
      </c>
      <c r="D324" s="50"/>
      <c r="E324" s="42">
        <f t="shared" si="12"/>
        <v>191.56423029237365</v>
      </c>
      <c r="F324" s="49"/>
      <c r="G324" s="40">
        <v>24912</v>
      </c>
      <c r="H324" s="41">
        <v>19</v>
      </c>
      <c r="I324" s="85">
        <f t="shared" si="13"/>
        <v>2122.6104255212981</v>
      </c>
      <c r="J324" s="25">
        <f t="shared" si="14"/>
        <v>1560.5418586953247</v>
      </c>
    </row>
    <row r="325" spans="1:10" x14ac:dyDescent="0.2">
      <c r="A325" s="20"/>
      <c r="B325" s="21"/>
      <c r="C325" s="22">
        <v>346</v>
      </c>
      <c r="D325" s="50"/>
      <c r="E325" s="42">
        <f t="shared" si="12"/>
        <v>191.70005783481045</v>
      </c>
      <c r="F325" s="49"/>
      <c r="G325" s="40">
        <v>24912</v>
      </c>
      <c r="H325" s="41">
        <v>19</v>
      </c>
      <c r="I325" s="85">
        <f t="shared" si="13"/>
        <v>2121.1199291825378</v>
      </c>
      <c r="J325" s="25">
        <f t="shared" si="14"/>
        <v>1559.4361492452058</v>
      </c>
    </row>
    <row r="326" spans="1:10" x14ac:dyDescent="0.2">
      <c r="A326" s="20"/>
      <c r="B326" s="21"/>
      <c r="C326" s="22">
        <v>347</v>
      </c>
      <c r="D326" s="50"/>
      <c r="E326" s="42">
        <f t="shared" si="12"/>
        <v>191.83563589688197</v>
      </c>
      <c r="F326" s="49"/>
      <c r="G326" s="40">
        <v>24912</v>
      </c>
      <c r="H326" s="41">
        <v>19</v>
      </c>
      <c r="I326" s="85">
        <f t="shared" si="13"/>
        <v>2119.6342753575427</v>
      </c>
      <c r="J326" s="25">
        <f t="shared" si="14"/>
        <v>1558.3340321643491</v>
      </c>
    </row>
    <row r="327" spans="1:10" x14ac:dyDescent="0.2">
      <c r="A327" s="20"/>
      <c r="B327" s="21"/>
      <c r="C327" s="22">
        <v>348</v>
      </c>
      <c r="D327" s="50"/>
      <c r="E327" s="42">
        <f t="shared" si="12"/>
        <v>191.97096591444949</v>
      </c>
      <c r="F327" s="49"/>
      <c r="G327" s="40">
        <v>24912</v>
      </c>
      <c r="H327" s="41">
        <v>19</v>
      </c>
      <c r="I327" s="85">
        <f t="shared" si="13"/>
        <v>2118.1534322934212</v>
      </c>
      <c r="J327" s="25">
        <f t="shared" si="14"/>
        <v>1557.2354838971964</v>
      </c>
    </row>
    <row r="328" spans="1:10" x14ac:dyDescent="0.2">
      <c r="A328" s="20"/>
      <c r="B328" s="21"/>
      <c r="C328" s="22">
        <v>349</v>
      </c>
      <c r="D328" s="50"/>
      <c r="E328" s="42">
        <f t="shared" si="12"/>
        <v>192.10604931101372</v>
      </c>
      <c r="F328" s="49"/>
      <c r="G328" s="40">
        <v>24912</v>
      </c>
      <c r="H328" s="41">
        <v>19</v>
      </c>
      <c r="I328" s="85">
        <f t="shared" si="13"/>
        <v>2116.6773685434218</v>
      </c>
      <c r="J328" s="25">
        <f t="shared" si="14"/>
        <v>1556.1404811152979</v>
      </c>
    </row>
    <row r="329" spans="1:10" x14ac:dyDescent="0.2">
      <c r="A329" s="20"/>
      <c r="B329" s="21"/>
      <c r="C329" s="22">
        <v>350</v>
      </c>
      <c r="D329" s="50"/>
      <c r="E329" s="42">
        <f t="shared" si="12"/>
        <v>192.24088749785656</v>
      </c>
      <c r="F329" s="49"/>
      <c r="G329" s="40">
        <v>24912</v>
      </c>
      <c r="H329" s="41">
        <v>19</v>
      </c>
      <c r="I329" s="85">
        <f t="shared" si="13"/>
        <v>2115.206052963073</v>
      </c>
      <c r="J329" s="25">
        <f t="shared" si="14"/>
        <v>1555.0490007144456</v>
      </c>
    </row>
    <row r="330" spans="1:10" x14ac:dyDescent="0.2">
      <c r="A330" s="20"/>
      <c r="B330" s="21"/>
      <c r="C330" s="22">
        <v>351</v>
      </c>
      <c r="D330" s="50"/>
      <c r="E330" s="42">
        <f t="shared" ref="E330:E393" si="15">(5.6*LN(C330)+(C330)/108)/0.1875</f>
        <v>192.37548187418051</v>
      </c>
      <c r="F330" s="49"/>
      <c r="G330" s="40">
        <v>24912</v>
      </c>
      <c r="H330" s="41">
        <v>19</v>
      </c>
      <c r="I330" s="85">
        <f t="shared" ref="I330:I393" si="16">12*1.348*(1/E330*G330)+H330</f>
        <v>2113.7394547063909</v>
      </c>
      <c r="J330" s="25">
        <f t="shared" ref="J330:J393" si="17">12*(1/E330*G330)</f>
        <v>1553.9610198118623</v>
      </c>
    </row>
    <row r="331" spans="1:10" x14ac:dyDescent="0.2">
      <c r="A331" s="20"/>
      <c r="B331" s="21"/>
      <c r="C331" s="22">
        <v>352</v>
      </c>
      <c r="D331" s="50"/>
      <c r="E331" s="42">
        <f t="shared" si="15"/>
        <v>192.50983382724587</v>
      </c>
      <c r="F331" s="49"/>
      <c r="G331" s="40">
        <v>24912</v>
      </c>
      <c r="H331" s="41">
        <v>19</v>
      </c>
      <c r="I331" s="85">
        <f t="shared" si="16"/>
        <v>2112.277543222142</v>
      </c>
      <c r="J331" s="25">
        <f t="shared" si="17"/>
        <v>1552.8765157434286</v>
      </c>
    </row>
    <row r="332" spans="1:10" x14ac:dyDescent="0.2">
      <c r="A332" s="20"/>
      <c r="B332" s="21"/>
      <c r="C332" s="22">
        <v>353</v>
      </c>
      <c r="D332" s="50"/>
      <c r="E332" s="42">
        <f t="shared" si="15"/>
        <v>192.64394473250653</v>
      </c>
      <c r="F332" s="49"/>
      <c r="G332" s="40">
        <v>24912</v>
      </c>
      <c r="H332" s="41">
        <v>19</v>
      </c>
      <c r="I332" s="85">
        <f t="shared" si="16"/>
        <v>2110.8202882501619</v>
      </c>
      <c r="J332" s="25">
        <f t="shared" si="17"/>
        <v>1551.7954660609507</v>
      </c>
    </row>
    <row r="333" spans="1:10" x14ac:dyDescent="0.2">
      <c r="A333" s="20"/>
      <c r="B333" s="21"/>
      <c r="C333" s="22">
        <v>354</v>
      </c>
      <c r="D333" s="50"/>
      <c r="E333" s="42">
        <f t="shared" si="15"/>
        <v>192.77781595374356</v>
      </c>
      <c r="F333" s="49"/>
      <c r="G333" s="40">
        <v>24912</v>
      </c>
      <c r="H333" s="41">
        <v>19</v>
      </c>
      <c r="I333" s="85">
        <f t="shared" si="16"/>
        <v>2109.3676598177299</v>
      </c>
      <c r="J333" s="25">
        <f t="shared" si="17"/>
        <v>1550.717848529473</v>
      </c>
    </row>
    <row r="334" spans="1:10" x14ac:dyDescent="0.2">
      <c r="A334" s="20"/>
      <c r="B334" s="21"/>
      <c r="C334" s="22">
        <v>355</v>
      </c>
      <c r="D334" s="50"/>
      <c r="E334" s="42">
        <f t="shared" si="15"/>
        <v>192.91144884319661</v>
      </c>
      <c r="F334" s="49"/>
      <c r="G334" s="40">
        <v>24912</v>
      </c>
      <c r="H334" s="41">
        <v>19</v>
      </c>
      <c r="I334" s="85">
        <f t="shared" si="16"/>
        <v>2107.9196282360085</v>
      </c>
      <c r="J334" s="25">
        <f t="shared" si="17"/>
        <v>1549.6436411246355</v>
      </c>
    </row>
    <row r="335" spans="1:10" x14ac:dyDescent="0.2">
      <c r="A335" s="20"/>
      <c r="B335" s="21"/>
      <c r="C335" s="22">
        <v>356</v>
      </c>
      <c r="D335" s="50"/>
      <c r="E335" s="42">
        <f t="shared" si="15"/>
        <v>193.04484474169422</v>
      </c>
      <c r="F335" s="49"/>
      <c r="G335" s="40">
        <v>24912</v>
      </c>
      <c r="H335" s="41">
        <v>19</v>
      </c>
      <c r="I335" s="85">
        <f t="shared" si="16"/>
        <v>2106.4761640965198</v>
      </c>
      <c r="J335" s="25">
        <f t="shared" si="17"/>
        <v>1548.5728220300589</v>
      </c>
    </row>
    <row r="336" spans="1:10" x14ac:dyDescent="0.2">
      <c r="A336" s="20"/>
      <c r="B336" s="21"/>
      <c r="C336" s="22">
        <v>357</v>
      </c>
      <c r="D336" s="50"/>
      <c r="E336" s="42">
        <f t="shared" si="15"/>
        <v>193.1780049787815</v>
      </c>
      <c r="F336" s="49"/>
      <c r="G336" s="40">
        <v>24912</v>
      </c>
      <c r="H336" s="41">
        <v>19</v>
      </c>
      <c r="I336" s="85">
        <f t="shared" si="16"/>
        <v>2105.0372382676933</v>
      </c>
      <c r="J336" s="25">
        <f t="shared" si="17"/>
        <v>1547.5053696347873</v>
      </c>
    </row>
    <row r="337" spans="1:10" x14ac:dyDescent="0.2">
      <c r="A337" s="20"/>
      <c r="B337" s="21"/>
      <c r="C337" s="22">
        <v>358</v>
      </c>
      <c r="D337" s="50"/>
      <c r="E337" s="42">
        <f t="shared" si="15"/>
        <v>193.3109308728466</v>
      </c>
      <c r="F337" s="49"/>
      <c r="G337" s="40">
        <v>24912</v>
      </c>
      <c r="H337" s="41">
        <v>19</v>
      </c>
      <c r="I337" s="85">
        <f t="shared" si="16"/>
        <v>2103.6028218914553</v>
      </c>
      <c r="J337" s="25">
        <f t="shared" si="17"/>
        <v>1546.4412625307527</v>
      </c>
    </row>
    <row r="338" spans="1:10" x14ac:dyDescent="0.2">
      <c r="A338" s="20"/>
      <c r="B338" s="21"/>
      <c r="C338" s="22">
        <v>359</v>
      </c>
      <c r="D338" s="50"/>
      <c r="E338" s="42">
        <f t="shared" si="15"/>
        <v>193.443623731245</v>
      </c>
      <c r="F338" s="49"/>
      <c r="G338" s="40">
        <v>24912</v>
      </c>
      <c r="H338" s="41">
        <v>19</v>
      </c>
      <c r="I338" s="85">
        <f t="shared" si="16"/>
        <v>2102.1728863798744</v>
      </c>
      <c r="J338" s="25">
        <f t="shared" si="17"/>
        <v>1545.3804795102924</v>
      </c>
    </row>
    <row r="339" spans="1:10" x14ac:dyDescent="0.2">
      <c r="A339" s="20"/>
      <c r="B339" s="21"/>
      <c r="C339" s="22">
        <v>360</v>
      </c>
      <c r="D339" s="50"/>
      <c r="E339" s="42">
        <f t="shared" si="15"/>
        <v>193.57608485042246</v>
      </c>
      <c r="F339" s="49"/>
      <c r="G339" s="40">
        <v>24912</v>
      </c>
      <c r="H339" s="41">
        <v>19</v>
      </c>
      <c r="I339" s="85">
        <f t="shared" si="16"/>
        <v>2100.7474034118559</v>
      </c>
      <c r="J339" s="25">
        <f t="shared" si="17"/>
        <v>1544.3229995636912</v>
      </c>
    </row>
    <row r="340" spans="1:10" x14ac:dyDescent="0.2">
      <c r="A340" s="20"/>
      <c r="B340" s="21"/>
      <c r="C340" s="22">
        <v>361</v>
      </c>
      <c r="D340" s="50"/>
      <c r="E340" s="42">
        <f t="shared" si="15"/>
        <v>193.70831551603587</v>
      </c>
      <c r="F340" s="49"/>
      <c r="G340" s="40">
        <v>24912</v>
      </c>
      <c r="H340" s="41">
        <v>19</v>
      </c>
      <c r="I340" s="85">
        <f t="shared" si="16"/>
        <v>2099.3263449298861</v>
      </c>
      <c r="J340" s="25">
        <f t="shared" si="17"/>
        <v>1543.2688018767699</v>
      </c>
    </row>
    <row r="341" spans="1:10" x14ac:dyDescent="0.2">
      <c r="A341" s="20"/>
      <c r="B341" s="21"/>
      <c r="C341" s="22">
        <v>362</v>
      </c>
      <c r="D341" s="50"/>
      <c r="E341" s="42">
        <f t="shared" si="15"/>
        <v>193.8403170030729</v>
      </c>
      <c r="F341" s="49"/>
      <c r="G341" s="40">
        <v>24912</v>
      </c>
      <c r="H341" s="41">
        <v>19</v>
      </c>
      <c r="I341" s="85">
        <f t="shared" si="16"/>
        <v>2097.9096831368256</v>
      </c>
      <c r="J341" s="25">
        <f t="shared" si="17"/>
        <v>1542.2178658285052</v>
      </c>
    </row>
    <row r="342" spans="1:10" x14ac:dyDescent="0.2">
      <c r="A342" s="20"/>
      <c r="B342" s="21"/>
      <c r="C342" s="22">
        <v>363</v>
      </c>
      <c r="D342" s="50"/>
      <c r="E342" s="42">
        <f t="shared" si="15"/>
        <v>193.97209057596947</v>
      </c>
      <c r="F342" s="49"/>
      <c r="G342" s="40">
        <v>24912</v>
      </c>
      <c r="H342" s="41">
        <v>19</v>
      </c>
      <c r="I342" s="85">
        <f t="shared" si="16"/>
        <v>2096.4973904927506</v>
      </c>
      <c r="J342" s="25">
        <f t="shared" si="17"/>
        <v>1541.1701709886875</v>
      </c>
    </row>
    <row r="343" spans="1:10" x14ac:dyDescent="0.2">
      <c r="A343" s="20"/>
      <c r="B343" s="21"/>
      <c r="C343" s="22">
        <v>364</v>
      </c>
      <c r="D343" s="50"/>
      <c r="E343" s="42">
        <f t="shared" si="15"/>
        <v>194.10363748872592</v>
      </c>
      <c r="F343" s="49"/>
      <c r="G343" s="40">
        <v>24912</v>
      </c>
      <c r="H343" s="41">
        <v>19</v>
      </c>
      <c r="I343" s="85">
        <f t="shared" si="16"/>
        <v>2095.089439711845</v>
      </c>
      <c r="J343" s="25">
        <f t="shared" si="17"/>
        <v>1540.125697115612</v>
      </c>
    </row>
    <row r="344" spans="1:10" x14ac:dyDescent="0.2">
      <c r="A344" s="20"/>
      <c r="B344" s="21"/>
      <c r="C344" s="22">
        <v>365</v>
      </c>
      <c r="D344" s="50"/>
      <c r="E344" s="42">
        <f t="shared" si="15"/>
        <v>194.23495898502173</v>
      </c>
      <c r="F344" s="49"/>
      <c r="G344" s="40">
        <v>24912</v>
      </c>
      <c r="H344" s="41">
        <v>19</v>
      </c>
      <c r="I344" s="85">
        <f t="shared" si="16"/>
        <v>2093.6858037593288</v>
      </c>
      <c r="J344" s="25">
        <f t="shared" si="17"/>
        <v>1539.0844241538048</v>
      </c>
    </row>
    <row r="345" spans="1:10" x14ac:dyDescent="0.2">
      <c r="A345" s="20"/>
      <c r="B345" s="21"/>
      <c r="C345" s="22">
        <v>366</v>
      </c>
      <c r="D345" s="50"/>
      <c r="E345" s="42">
        <f t="shared" si="15"/>
        <v>194.36605629832817</v>
      </c>
      <c r="F345" s="49"/>
      <c r="G345" s="40">
        <v>24912</v>
      </c>
      <c r="H345" s="41">
        <v>19</v>
      </c>
      <c r="I345" s="85">
        <f t="shared" si="16"/>
        <v>2092.2864558484443</v>
      </c>
      <c r="J345" s="25">
        <f t="shared" si="17"/>
        <v>1538.0463322317837</v>
      </c>
    </row>
    <row r="346" spans="1:10" x14ac:dyDescent="0.2">
      <c r="A346" s="20"/>
      <c r="B346" s="21"/>
      <c r="C346" s="22">
        <v>367</v>
      </c>
      <c r="D346" s="50"/>
      <c r="E346" s="42">
        <f t="shared" si="15"/>
        <v>194.49693065201996</v>
      </c>
      <c r="F346" s="49"/>
      <c r="G346" s="40">
        <v>24912</v>
      </c>
      <c r="H346" s="41">
        <v>19</v>
      </c>
      <c r="I346" s="85">
        <f t="shared" si="16"/>
        <v>2090.8913694374792</v>
      </c>
      <c r="J346" s="25">
        <f t="shared" si="17"/>
        <v>1537.0114016598509</v>
      </c>
    </row>
    <row r="347" spans="1:10" x14ac:dyDescent="0.2">
      <c r="A347" s="20"/>
      <c r="B347" s="21"/>
      <c r="C347" s="22">
        <v>368</v>
      </c>
      <c r="D347" s="50"/>
      <c r="E347" s="42">
        <f t="shared" si="15"/>
        <v>194.62758325948491</v>
      </c>
      <c r="F347" s="49"/>
      <c r="G347" s="40">
        <v>24912</v>
      </c>
      <c r="H347" s="41">
        <v>19</v>
      </c>
      <c r="I347" s="85">
        <f t="shared" si="16"/>
        <v>2089.5005182268355</v>
      </c>
      <c r="J347" s="25">
        <f t="shared" si="17"/>
        <v>1535.9796129279193</v>
      </c>
    </row>
    <row r="348" spans="1:10" x14ac:dyDescent="0.2">
      <c r="A348" s="20"/>
      <c r="B348" s="21"/>
      <c r="C348" s="22">
        <v>369</v>
      </c>
      <c r="D348" s="50"/>
      <c r="E348" s="42">
        <f t="shared" si="15"/>
        <v>194.75801532423262</v>
      </c>
      <c r="F348" s="49"/>
      <c r="G348" s="40">
        <v>24912</v>
      </c>
      <c r="H348" s="41">
        <v>19</v>
      </c>
      <c r="I348" s="85">
        <f t="shared" si="16"/>
        <v>2088.113876156141</v>
      </c>
      <c r="J348" s="25">
        <f t="shared" si="17"/>
        <v>1534.9509467033686</v>
      </c>
    </row>
    <row r="349" spans="1:10" x14ac:dyDescent="0.2">
      <c r="A349" s="20"/>
      <c r="B349" s="21"/>
      <c r="C349" s="22">
        <v>370</v>
      </c>
      <c r="D349" s="50"/>
      <c r="E349" s="42">
        <f t="shared" si="15"/>
        <v>194.88822804000122</v>
      </c>
      <c r="F349" s="49"/>
      <c r="G349" s="40">
        <v>24912</v>
      </c>
      <c r="H349" s="41">
        <v>19</v>
      </c>
      <c r="I349" s="85">
        <f t="shared" si="16"/>
        <v>2086.7314174014055</v>
      </c>
      <c r="J349" s="25">
        <f t="shared" si="17"/>
        <v>1533.9253838289355</v>
      </c>
    </row>
    <row r="350" spans="1:10" x14ac:dyDescent="0.2">
      <c r="A350" s="20"/>
      <c r="B350" s="21"/>
      <c r="C350" s="22">
        <v>371</v>
      </c>
      <c r="D350" s="50"/>
      <c r="E350" s="42">
        <f t="shared" si="15"/>
        <v>195.01822259086302</v>
      </c>
      <c r="F350" s="49"/>
      <c r="G350" s="40">
        <v>24912</v>
      </c>
      <c r="H350" s="41">
        <v>19</v>
      </c>
      <c r="I350" s="85">
        <f t="shared" si="16"/>
        <v>2085.353116372215</v>
      </c>
      <c r="J350" s="25">
        <f t="shared" si="17"/>
        <v>1532.9029053206341</v>
      </c>
    </row>
    <row r="351" spans="1:10" x14ac:dyDescent="0.2">
      <c r="A351" s="20"/>
      <c r="B351" s="21"/>
      <c r="C351" s="22">
        <v>372</v>
      </c>
      <c r="D351" s="50"/>
      <c r="E351" s="42">
        <f t="shared" si="15"/>
        <v>195.14800015132832</v>
      </c>
      <c r="F351" s="49"/>
      <c r="G351" s="40">
        <v>24912</v>
      </c>
      <c r="H351" s="41">
        <v>19</v>
      </c>
      <c r="I351" s="85">
        <f t="shared" si="16"/>
        <v>2083.9789477089712</v>
      </c>
      <c r="J351" s="25">
        <f t="shared" si="17"/>
        <v>1531.8834923657055</v>
      </c>
    </row>
    <row r="352" spans="1:10" x14ac:dyDescent="0.2">
      <c r="A352" s="20"/>
      <c r="B352" s="21"/>
      <c r="C352" s="22">
        <v>373</v>
      </c>
      <c r="D352" s="50"/>
      <c r="E352" s="42">
        <f t="shared" si="15"/>
        <v>195.27756188644835</v>
      </c>
      <c r="F352" s="49"/>
      <c r="G352" s="40">
        <v>24912</v>
      </c>
      <c r="H352" s="41">
        <v>19</v>
      </c>
      <c r="I352" s="85">
        <f t="shared" si="16"/>
        <v>2082.6088862801671</v>
      </c>
      <c r="J352" s="25">
        <f t="shared" si="17"/>
        <v>1530.8671263205983</v>
      </c>
    </row>
    <row r="353" spans="1:10" x14ac:dyDescent="0.2">
      <c r="A353" s="20"/>
      <c r="B353" s="21"/>
      <c r="C353" s="22">
        <v>374</v>
      </c>
      <c r="D353" s="50"/>
      <c r="E353" s="42">
        <f t="shared" si="15"/>
        <v>195.40690895191651</v>
      </c>
      <c r="F353" s="49"/>
      <c r="G353" s="40">
        <v>24912</v>
      </c>
      <c r="H353" s="41">
        <v>19</v>
      </c>
      <c r="I353" s="85">
        <f t="shared" si="16"/>
        <v>2081.2429071797042</v>
      </c>
      <c r="J353" s="25">
        <f t="shared" si="17"/>
        <v>1529.8537887089792</v>
      </c>
    </row>
    <row r="354" spans="1:10" x14ac:dyDescent="0.2">
      <c r="A354" s="20"/>
      <c r="B354" s="21"/>
      <c r="C354" s="22">
        <v>375</v>
      </c>
      <c r="D354" s="50"/>
      <c r="E354" s="42">
        <f t="shared" si="15"/>
        <v>195.5360424941681</v>
      </c>
      <c r="F354" s="49"/>
      <c r="G354" s="40">
        <v>24912</v>
      </c>
      <c r="H354" s="41">
        <v>19</v>
      </c>
      <c r="I354" s="85">
        <f t="shared" si="16"/>
        <v>2079.8809857242504</v>
      </c>
      <c r="J354" s="25">
        <f t="shared" si="17"/>
        <v>1528.84346121977</v>
      </c>
    </row>
    <row r="355" spans="1:10" x14ac:dyDescent="0.2">
      <c r="A355" s="20"/>
      <c r="B355" s="21"/>
      <c r="C355" s="22">
        <v>376</v>
      </c>
      <c r="D355" s="50"/>
      <c r="E355" s="42">
        <f t="shared" si="15"/>
        <v>195.66496365047942</v>
      </c>
      <c r="F355" s="49"/>
      <c r="G355" s="40">
        <v>24912</v>
      </c>
      <c r="H355" s="41">
        <v>19</v>
      </c>
      <c r="I355" s="85">
        <f t="shared" si="16"/>
        <v>2078.5230974506289</v>
      </c>
      <c r="J355" s="25">
        <f t="shared" si="17"/>
        <v>1527.836125705214</v>
      </c>
    </row>
    <row r="356" spans="1:10" x14ac:dyDescent="0.2">
      <c r="A356" s="20"/>
      <c r="B356" s="21"/>
      <c r="C356" s="22">
        <v>377</v>
      </c>
      <c r="D356" s="50"/>
      <c r="E356" s="42">
        <f t="shared" si="15"/>
        <v>195.79367354906455</v>
      </c>
      <c r="F356" s="49"/>
      <c r="G356" s="40">
        <v>24912</v>
      </c>
      <c r="H356" s="41">
        <v>19</v>
      </c>
      <c r="I356" s="85">
        <f t="shared" si="16"/>
        <v>2077.1692181132548</v>
      </c>
      <c r="J356" s="25">
        <f t="shared" si="17"/>
        <v>1526.8317641789722</v>
      </c>
    </row>
    <row r="357" spans="1:10" x14ac:dyDescent="0.2">
      <c r="A357" s="20"/>
      <c r="B357" s="21"/>
      <c r="C357" s="22">
        <v>378</v>
      </c>
      <c r="D357" s="50"/>
      <c r="E357" s="42">
        <f t="shared" si="15"/>
        <v>195.92217330917171</v>
      </c>
      <c r="F357" s="49"/>
      <c r="G357" s="40">
        <v>24912</v>
      </c>
      <c r="H357" s="41">
        <v>19</v>
      </c>
      <c r="I357" s="85">
        <f t="shared" si="16"/>
        <v>2075.8193236816014</v>
      </c>
      <c r="J357" s="25">
        <f t="shared" si="17"/>
        <v>1525.8303588142444</v>
      </c>
    </row>
    <row r="358" spans="1:10" x14ac:dyDescent="0.2">
      <c r="A358" s="20"/>
      <c r="B358" s="21"/>
      <c r="C358" s="22">
        <v>379</v>
      </c>
      <c r="D358" s="50"/>
      <c r="E358" s="42">
        <f t="shared" si="15"/>
        <v>196.05046404117783</v>
      </c>
      <c r="F358" s="49"/>
      <c r="G358" s="40">
        <v>24912</v>
      </c>
      <c r="H358" s="41">
        <v>19</v>
      </c>
      <c r="I358" s="85">
        <f t="shared" si="16"/>
        <v>2074.4733903377046</v>
      </c>
      <c r="J358" s="25">
        <f t="shared" si="17"/>
        <v>1524.8318919419171</v>
      </c>
    </row>
    <row r="359" spans="1:10" x14ac:dyDescent="0.2">
      <c r="A359" s="20"/>
      <c r="B359" s="21"/>
      <c r="C359" s="22">
        <v>380</v>
      </c>
      <c r="D359" s="50"/>
      <c r="E359" s="42">
        <f t="shared" si="15"/>
        <v>196.17854684668234</v>
      </c>
      <c r="F359" s="49"/>
      <c r="G359" s="40">
        <v>24912</v>
      </c>
      <c r="H359" s="41">
        <v>19</v>
      </c>
      <c r="I359" s="85">
        <f t="shared" si="16"/>
        <v>2073.1313944737017</v>
      </c>
      <c r="J359" s="25">
        <f t="shared" si="17"/>
        <v>1523.8363460487401</v>
      </c>
    </row>
    <row r="360" spans="1:10" x14ac:dyDescent="0.2">
      <c r="A360" s="20"/>
      <c r="B360" s="21"/>
      <c r="C360" s="22">
        <v>381</v>
      </c>
      <c r="D360" s="50"/>
      <c r="E360" s="42">
        <f t="shared" si="15"/>
        <v>196.30642281859897</v>
      </c>
      <c r="F360" s="49"/>
      <c r="G360" s="40">
        <v>24912</v>
      </c>
      <c r="H360" s="41">
        <v>19</v>
      </c>
      <c r="I360" s="85">
        <f t="shared" si="16"/>
        <v>2071.7933126894113</v>
      </c>
      <c r="J360" s="25">
        <f t="shared" si="17"/>
        <v>1522.8437037755275</v>
      </c>
    </row>
    <row r="361" spans="1:10" x14ac:dyDescent="0.2">
      <c r="A361" s="20"/>
      <c r="B361" s="21"/>
      <c r="C361" s="22">
        <v>382</v>
      </c>
      <c r="D361" s="50"/>
      <c r="E361" s="42">
        <f t="shared" si="15"/>
        <v>196.43409304124725</v>
      </c>
      <c r="F361" s="49"/>
      <c r="G361" s="40">
        <v>24912</v>
      </c>
      <c r="H361" s="41">
        <v>19</v>
      </c>
      <c r="I361" s="85">
        <f t="shared" si="16"/>
        <v>2070.4591217899379</v>
      </c>
      <c r="J361" s="25">
        <f t="shared" si="17"/>
        <v>1521.8539479153842</v>
      </c>
    </row>
    <row r="362" spans="1:10" x14ac:dyDescent="0.2">
      <c r="A362" s="20"/>
      <c r="B362" s="21"/>
      <c r="C362" s="22">
        <v>383</v>
      </c>
      <c r="D362" s="50"/>
      <c r="E362" s="42">
        <f t="shared" si="15"/>
        <v>196.56155859044222</v>
      </c>
      <c r="F362" s="49"/>
      <c r="G362" s="40">
        <v>24912</v>
      </c>
      <c r="H362" s="41">
        <v>19</v>
      </c>
      <c r="I362" s="85">
        <f t="shared" si="16"/>
        <v>2069.128798783318</v>
      </c>
      <c r="J362" s="25">
        <f t="shared" si="17"/>
        <v>1520.8670614119567</v>
      </c>
    </row>
    <row r="363" spans="1:10" x14ac:dyDescent="0.2">
      <c r="A363" s="20"/>
      <c r="B363" s="21"/>
      <c r="C363" s="22">
        <v>384</v>
      </c>
      <c r="D363" s="50"/>
      <c r="E363" s="42">
        <f t="shared" si="15"/>
        <v>196.68882053358308</v>
      </c>
      <c r="F363" s="49"/>
      <c r="G363" s="40">
        <v>24912</v>
      </c>
      <c r="H363" s="41">
        <v>19</v>
      </c>
      <c r="I363" s="85">
        <f t="shared" si="16"/>
        <v>2067.802320878196</v>
      </c>
      <c r="J363" s="25">
        <f t="shared" si="17"/>
        <v>1519.8830273577121</v>
      </c>
    </row>
    <row r="364" spans="1:10" x14ac:dyDescent="0.2">
      <c r="A364" s="20"/>
      <c r="B364" s="21"/>
      <c r="C364" s="22">
        <v>385</v>
      </c>
      <c r="D364" s="50"/>
      <c r="E364" s="42">
        <f t="shared" si="15"/>
        <v>196.81587992974085</v>
      </c>
      <c r="F364" s="49"/>
      <c r="G364" s="40">
        <v>24912</v>
      </c>
      <c r="H364" s="41">
        <v>19</v>
      </c>
      <c r="I364" s="85">
        <f t="shared" si="16"/>
        <v>2066.4796654815364</v>
      </c>
      <c r="J364" s="25">
        <f t="shared" si="17"/>
        <v>1518.9018289922374</v>
      </c>
    </row>
    <row r="365" spans="1:10" x14ac:dyDescent="0.2">
      <c r="A365" s="20"/>
      <c r="B365" s="21"/>
      <c r="C365" s="22">
        <v>386</v>
      </c>
      <c r="D365" s="50"/>
      <c r="E365" s="42">
        <f t="shared" si="15"/>
        <v>196.94273782974469</v>
      </c>
      <c r="F365" s="49"/>
      <c r="G365" s="40">
        <v>24912</v>
      </c>
      <c r="H365" s="41">
        <v>19</v>
      </c>
      <c r="I365" s="85">
        <f t="shared" si="16"/>
        <v>2065.1608101963616</v>
      </c>
      <c r="J365" s="25">
        <f t="shared" si="17"/>
        <v>1517.9234497005648</v>
      </c>
    </row>
    <row r="366" spans="1:10" x14ac:dyDescent="0.2">
      <c r="A366" s="20"/>
      <c r="B366" s="21"/>
      <c r="C366" s="22">
        <v>387</v>
      </c>
      <c r="D366" s="50"/>
      <c r="E366" s="42">
        <f t="shared" si="15"/>
        <v>197.06939527626727</v>
      </c>
      <c r="F366" s="49"/>
      <c r="G366" s="40">
        <v>24912</v>
      </c>
      <c r="H366" s="41">
        <v>19</v>
      </c>
      <c r="I366" s="85">
        <f t="shared" si="16"/>
        <v>2063.8457328195282</v>
      </c>
      <c r="J366" s="25">
        <f t="shared" si="17"/>
        <v>1516.9478730115193</v>
      </c>
    </row>
    <row r="367" spans="1:10" x14ac:dyDescent="0.2">
      <c r="A367" s="20"/>
      <c r="B367" s="21"/>
      <c r="C367" s="22">
        <v>388</v>
      </c>
      <c r="D367" s="50"/>
      <c r="E367" s="42">
        <f t="shared" si="15"/>
        <v>197.19585330390893</v>
      </c>
      <c r="F367" s="49"/>
      <c r="G367" s="40">
        <v>24912</v>
      </c>
      <c r="H367" s="41">
        <v>19</v>
      </c>
      <c r="I367" s="85">
        <f t="shared" si="16"/>
        <v>2062.5344113395313</v>
      </c>
      <c r="J367" s="25">
        <f t="shared" si="17"/>
        <v>1515.9750825960912</v>
      </c>
    </row>
    <row r="368" spans="1:10" x14ac:dyDescent="0.2">
      <c r="A368" s="20"/>
      <c r="B368" s="21"/>
      <c r="C368" s="22">
        <v>389</v>
      </c>
      <c r="D368" s="50"/>
      <c r="E368" s="42">
        <f t="shared" si="15"/>
        <v>197.3221129392808</v>
      </c>
      <c r="F368" s="49"/>
      <c r="G368" s="40">
        <v>24912</v>
      </c>
      <c r="H368" s="41">
        <v>19</v>
      </c>
      <c r="I368" s="85">
        <f t="shared" si="16"/>
        <v>2061.2268239343375</v>
      </c>
      <c r="J368" s="25">
        <f t="shared" si="17"/>
        <v>1515.0050622658289</v>
      </c>
    </row>
    <row r="369" spans="1:10" x14ac:dyDescent="0.2">
      <c r="A369" s="20"/>
      <c r="B369" s="21"/>
      <c r="C369" s="22">
        <v>390</v>
      </c>
      <c r="D369" s="50"/>
      <c r="E369" s="42">
        <f t="shared" si="15"/>
        <v>197.44817520108688</v>
      </c>
      <c r="F369" s="49"/>
      <c r="G369" s="40">
        <v>24912</v>
      </c>
      <c r="H369" s="41">
        <v>19</v>
      </c>
      <c r="I369" s="85">
        <f t="shared" si="16"/>
        <v>2059.9229489692534</v>
      </c>
      <c r="J369" s="25">
        <f t="shared" si="17"/>
        <v>1514.0377959712559</v>
      </c>
    </row>
    <row r="370" spans="1:10" x14ac:dyDescent="0.2">
      <c r="A370" s="20"/>
      <c r="B370" s="21"/>
      <c r="C370" s="22">
        <v>391</v>
      </c>
      <c r="D370" s="50"/>
      <c r="E370" s="42">
        <f t="shared" si="15"/>
        <v>197.57404110020488</v>
      </c>
      <c r="F370" s="49"/>
      <c r="G370" s="40">
        <v>24912</v>
      </c>
      <c r="H370" s="41">
        <v>19</v>
      </c>
      <c r="I370" s="85">
        <f t="shared" si="16"/>
        <v>2058.6227649948196</v>
      </c>
      <c r="J370" s="25">
        <f t="shared" si="17"/>
        <v>1513.0732678003112</v>
      </c>
    </row>
    <row r="371" spans="1:10" x14ac:dyDescent="0.2">
      <c r="A371" s="20"/>
      <c r="B371" s="21"/>
      <c r="C371" s="22">
        <v>392</v>
      </c>
      <c r="D371" s="50"/>
      <c r="E371" s="42">
        <f t="shared" si="15"/>
        <v>197.69971163976652</v>
      </c>
      <c r="F371" s="49"/>
      <c r="G371" s="40">
        <v>24912</v>
      </c>
      <c r="H371" s="41">
        <v>19</v>
      </c>
      <c r="I371" s="85">
        <f t="shared" si="16"/>
        <v>2057.3262507447325</v>
      </c>
      <c r="J371" s="25">
        <f t="shared" si="17"/>
        <v>1512.1114619768045</v>
      </c>
    </row>
    <row r="372" spans="1:10" x14ac:dyDescent="0.2">
      <c r="A372" s="20"/>
      <c r="B372" s="21"/>
      <c r="C372" s="22">
        <v>393</v>
      </c>
      <c r="D372" s="50"/>
      <c r="E372" s="42">
        <f t="shared" si="15"/>
        <v>197.82518781523598</v>
      </c>
      <c r="F372" s="49"/>
      <c r="G372" s="40">
        <v>24912</v>
      </c>
      <c r="H372" s="41">
        <v>19</v>
      </c>
      <c r="I372" s="85">
        <f t="shared" si="16"/>
        <v>2056.0333851338009</v>
      </c>
      <c r="J372" s="25">
        <f t="shared" si="17"/>
        <v>1511.1523628589025</v>
      </c>
    </row>
    <row r="373" spans="1:10" x14ac:dyDescent="0.2">
      <c r="A373" s="20"/>
      <c r="B373" s="21"/>
      <c r="C373" s="22">
        <v>394</v>
      </c>
      <c r="D373" s="50"/>
      <c r="E373" s="42">
        <f t="shared" si="15"/>
        <v>197.95047061448838</v>
      </c>
      <c r="F373" s="49"/>
      <c r="G373" s="40">
        <v>24912</v>
      </c>
      <c r="H373" s="41">
        <v>19</v>
      </c>
      <c r="I373" s="85">
        <f t="shared" si="16"/>
        <v>2054.7441472559217</v>
      </c>
      <c r="J373" s="25">
        <f t="shared" si="17"/>
        <v>1510.195954937627</v>
      </c>
    </row>
    <row r="374" spans="1:10" x14ac:dyDescent="0.2">
      <c r="A374" s="20"/>
      <c r="B374" s="21"/>
      <c r="C374" s="22">
        <v>395</v>
      </c>
      <c r="D374" s="50"/>
      <c r="E374" s="42">
        <f t="shared" si="15"/>
        <v>198.07556101788634</v>
      </c>
      <c r="F374" s="49"/>
      <c r="G374" s="40">
        <v>24912</v>
      </c>
      <c r="H374" s="41">
        <v>19</v>
      </c>
      <c r="I374" s="85">
        <f t="shared" si="16"/>
        <v>2053.4585163820943</v>
      </c>
      <c r="J374" s="25">
        <f t="shared" si="17"/>
        <v>1509.2422228353812</v>
      </c>
    </row>
    <row r="375" spans="1:10" x14ac:dyDescent="0.2">
      <c r="A375" s="20"/>
      <c r="B375" s="21"/>
      <c r="C375" s="22">
        <v>396</v>
      </c>
      <c r="D375" s="50"/>
      <c r="E375" s="42">
        <f t="shared" si="15"/>
        <v>198.20045999835602</v>
      </c>
      <c r="F375" s="49"/>
      <c r="G375" s="40">
        <v>24912</v>
      </c>
      <c r="H375" s="41">
        <v>19</v>
      </c>
      <c r="I375" s="85">
        <f t="shared" si="16"/>
        <v>2052.176471958453</v>
      </c>
      <c r="J375" s="25">
        <f t="shared" si="17"/>
        <v>1508.2911513044903</v>
      </c>
    </row>
    <row r="376" spans="1:10" x14ac:dyDescent="0.2">
      <c r="A376" s="20"/>
      <c r="B376" s="21"/>
      <c r="C376" s="22">
        <v>397</v>
      </c>
      <c r="D376" s="50"/>
      <c r="E376" s="42">
        <f t="shared" si="15"/>
        <v>198.32516852146236</v>
      </c>
      <c r="F376" s="49"/>
      <c r="G376" s="40">
        <v>24912</v>
      </c>
      <c r="H376" s="41">
        <v>19</v>
      </c>
      <c r="I376" s="85">
        <f t="shared" si="16"/>
        <v>2050.8979936043302</v>
      </c>
      <c r="J376" s="25">
        <f t="shared" si="17"/>
        <v>1507.3427252257641</v>
      </c>
    </row>
    <row r="377" spans="1:10" x14ac:dyDescent="0.2">
      <c r="A377" s="20"/>
      <c r="B377" s="21"/>
      <c r="C377" s="22">
        <v>398</v>
      </c>
      <c r="D377" s="50"/>
      <c r="E377" s="42">
        <f t="shared" si="15"/>
        <v>198.44968754548282</v>
      </c>
      <c r="F377" s="49"/>
      <c r="G377" s="40">
        <v>24912</v>
      </c>
      <c r="H377" s="41">
        <v>19</v>
      </c>
      <c r="I377" s="85">
        <f t="shared" si="16"/>
        <v>2049.623061110346</v>
      </c>
      <c r="J377" s="25">
        <f t="shared" si="17"/>
        <v>1506.3969296070813</v>
      </c>
    </row>
    <row r="378" spans="1:10" x14ac:dyDescent="0.2">
      <c r="A378" s="20"/>
      <c r="B378" s="21"/>
      <c r="C378" s="22">
        <v>399</v>
      </c>
      <c r="D378" s="50"/>
      <c r="E378" s="42">
        <f t="shared" si="15"/>
        <v>198.57401802148095</v>
      </c>
      <c r="F378" s="49"/>
      <c r="G378" s="40">
        <v>24912</v>
      </c>
      <c r="H378" s="41">
        <v>19</v>
      </c>
      <c r="I378" s="85">
        <f t="shared" si="16"/>
        <v>2048.351654436522</v>
      </c>
      <c r="J378" s="25">
        <f t="shared" si="17"/>
        <v>1505.4537495819893</v>
      </c>
    </row>
    <row r="379" spans="1:10" x14ac:dyDescent="0.2">
      <c r="A379" s="20"/>
      <c r="B379" s="21"/>
      <c r="C379" s="22">
        <v>400</v>
      </c>
      <c r="D379" s="50"/>
      <c r="E379" s="42">
        <f t="shared" si="15"/>
        <v>198.69816089337812</v>
      </c>
      <c r="F379" s="49"/>
      <c r="G379" s="40">
        <v>24912</v>
      </c>
      <c r="H379" s="41">
        <v>19</v>
      </c>
      <c r="I379" s="85">
        <f t="shared" si="16"/>
        <v>2047.0837537104239</v>
      </c>
      <c r="J379" s="25">
        <f t="shared" si="17"/>
        <v>1504.5131704083262</v>
      </c>
    </row>
    <row r="380" spans="1:10" x14ac:dyDescent="0.2">
      <c r="A380" s="20"/>
      <c r="B380" s="21"/>
      <c r="C380" s="22">
        <v>401</v>
      </c>
      <c r="D380" s="50"/>
      <c r="E380" s="42">
        <f t="shared" si="15"/>
        <v>198.8221170980253</v>
      </c>
      <c r="F380" s="49"/>
      <c r="G380" s="40">
        <v>24912</v>
      </c>
      <c r="H380" s="41">
        <v>19</v>
      </c>
      <c r="I380" s="85">
        <f t="shared" si="16"/>
        <v>2045.8193392253261</v>
      </c>
      <c r="J380" s="25">
        <f t="shared" si="17"/>
        <v>1503.5751774668588</v>
      </c>
    </row>
    <row r="381" spans="1:10" x14ac:dyDescent="0.2">
      <c r="A381" s="20"/>
      <c r="B381" s="21"/>
      <c r="C381" s="22">
        <v>402</v>
      </c>
      <c r="D381" s="50"/>
      <c r="E381" s="42">
        <f t="shared" si="15"/>
        <v>198.9458875652733</v>
      </c>
      <c r="F381" s="49"/>
      <c r="G381" s="40">
        <v>24912</v>
      </c>
      <c r="H381" s="41">
        <v>19</v>
      </c>
      <c r="I381" s="85">
        <f t="shared" si="16"/>
        <v>2044.5583914384015</v>
      </c>
      <c r="J381" s="25">
        <f t="shared" si="17"/>
        <v>1502.6397562599416</v>
      </c>
    </row>
    <row r="382" spans="1:10" x14ac:dyDescent="0.2">
      <c r="A382" s="20"/>
      <c r="B382" s="21"/>
      <c r="C382" s="22">
        <v>403</v>
      </c>
      <c r="D382" s="50"/>
      <c r="E382" s="42">
        <f t="shared" si="15"/>
        <v>199.06947321804213</v>
      </c>
      <c r="F382" s="49"/>
      <c r="G382" s="40">
        <v>24912</v>
      </c>
      <c r="H382" s="41">
        <v>19</v>
      </c>
      <c r="I382" s="85">
        <f t="shared" si="16"/>
        <v>2043.300890968939</v>
      </c>
      <c r="J382" s="25">
        <f t="shared" si="17"/>
        <v>1501.7068924101918</v>
      </c>
    </row>
    <row r="383" spans="1:10" x14ac:dyDescent="0.2">
      <c r="A383" s="20"/>
      <c r="B383" s="21"/>
      <c r="C383" s="22">
        <v>404</v>
      </c>
      <c r="D383" s="50"/>
      <c r="E383" s="42">
        <f t="shared" si="15"/>
        <v>199.19287497239031</v>
      </c>
      <c r="F383" s="49"/>
      <c r="G383" s="40">
        <v>24912</v>
      </c>
      <c r="H383" s="41">
        <v>19</v>
      </c>
      <c r="I383" s="85">
        <f t="shared" si="16"/>
        <v>2042.0468185965774</v>
      </c>
      <c r="J383" s="25">
        <f t="shared" si="17"/>
        <v>1500.7765716591819</v>
      </c>
    </row>
    <row r="384" spans="1:10" x14ac:dyDescent="0.2">
      <c r="A384" s="20"/>
      <c r="B384" s="21"/>
      <c r="C384" s="22">
        <v>405</v>
      </c>
      <c r="D384" s="50"/>
      <c r="E384" s="42">
        <f t="shared" si="15"/>
        <v>199.31609373758195</v>
      </c>
      <c r="F384" s="49"/>
      <c r="G384" s="40">
        <v>24912</v>
      </c>
      <c r="H384" s="41">
        <v>19</v>
      </c>
      <c r="I384" s="85">
        <f t="shared" si="16"/>
        <v>2040.7961552595741</v>
      </c>
      <c r="J384" s="25">
        <f t="shared" si="17"/>
        <v>1499.8487798661527</v>
      </c>
    </row>
    <row r="385" spans="1:10" x14ac:dyDescent="0.2">
      <c r="A385" s="20"/>
      <c r="B385" s="21"/>
      <c r="C385" s="22">
        <v>406</v>
      </c>
      <c r="D385" s="50"/>
      <c r="E385" s="42">
        <f t="shared" si="15"/>
        <v>199.43913041615443</v>
      </c>
      <c r="F385" s="49"/>
      <c r="G385" s="40">
        <v>24912</v>
      </c>
      <c r="H385" s="41">
        <v>19</v>
      </c>
      <c r="I385" s="85">
        <f t="shared" si="16"/>
        <v>2039.5488820530841</v>
      </c>
      <c r="J385" s="25">
        <f t="shared" si="17"/>
        <v>1498.9235030067389</v>
      </c>
    </row>
    <row r="386" spans="1:10" x14ac:dyDescent="0.2">
      <c r="A386" s="20"/>
      <c r="B386" s="21"/>
      <c r="C386" s="22">
        <v>407</v>
      </c>
      <c r="D386" s="50"/>
      <c r="E386" s="42">
        <f t="shared" si="15"/>
        <v>199.56198590398424</v>
      </c>
      <c r="F386" s="49"/>
      <c r="G386" s="40">
        <v>24912</v>
      </c>
      <c r="H386" s="41">
        <v>19</v>
      </c>
      <c r="I386" s="85">
        <f t="shared" si="16"/>
        <v>2038.3049802274725</v>
      </c>
      <c r="J386" s="25">
        <f t="shared" si="17"/>
        <v>1498.0007271717152</v>
      </c>
    </row>
    <row r="387" spans="1:10" x14ac:dyDescent="0.2">
      <c r="A387" s="20"/>
      <c r="B387" s="21"/>
      <c r="C387" s="22">
        <v>408</v>
      </c>
      <c r="D387" s="50"/>
      <c r="E387" s="42">
        <f t="shared" si="15"/>
        <v>199.68466109035242</v>
      </c>
      <c r="F387" s="49"/>
      <c r="G387" s="40">
        <v>24912</v>
      </c>
      <c r="H387" s="41">
        <v>19</v>
      </c>
      <c r="I387" s="85">
        <f t="shared" si="16"/>
        <v>2037.0644311866449</v>
      </c>
      <c r="J387" s="25">
        <f t="shared" si="17"/>
        <v>1497.0804385657602</v>
      </c>
    </row>
    <row r="388" spans="1:10" x14ac:dyDescent="0.2">
      <c r="A388" s="20"/>
      <c r="B388" s="21"/>
      <c r="C388" s="22">
        <v>409</v>
      </c>
      <c r="D388" s="50"/>
      <c r="E388" s="42">
        <f t="shared" si="15"/>
        <v>199.80715685800922</v>
      </c>
      <c r="F388" s="49"/>
      <c r="G388" s="40">
        <v>24912</v>
      </c>
      <c r="H388" s="41">
        <v>19</v>
      </c>
      <c r="I388" s="85">
        <f t="shared" si="16"/>
        <v>2035.8272164863988</v>
      </c>
      <c r="J388" s="25">
        <f t="shared" si="17"/>
        <v>1496.1626235062304</v>
      </c>
    </row>
    <row r="389" spans="1:10" x14ac:dyDescent="0.2">
      <c r="A389" s="20"/>
      <c r="B389" s="21"/>
      <c r="C389" s="22">
        <v>410</v>
      </c>
      <c r="D389" s="50"/>
      <c r="E389" s="42">
        <f t="shared" si="15"/>
        <v>199.92947408323775</v>
      </c>
      <c r="F389" s="49"/>
      <c r="G389" s="40">
        <v>24912</v>
      </c>
      <c r="H389" s="41">
        <v>19</v>
      </c>
      <c r="I389" s="85">
        <f t="shared" si="16"/>
        <v>2034.5933178328003</v>
      </c>
      <c r="J389" s="25">
        <f t="shared" si="17"/>
        <v>1495.2472684219586</v>
      </c>
    </row>
    <row r="390" spans="1:10" x14ac:dyDescent="0.2">
      <c r="A390" s="20"/>
      <c r="B390" s="21"/>
      <c r="C390" s="22">
        <v>411</v>
      </c>
      <c r="D390" s="50"/>
      <c r="E390" s="42">
        <f t="shared" si="15"/>
        <v>200.05161363591716</v>
      </c>
      <c r="F390" s="49"/>
      <c r="G390" s="40">
        <v>24912</v>
      </c>
      <c r="H390" s="41">
        <v>19</v>
      </c>
      <c r="I390" s="85">
        <f t="shared" si="16"/>
        <v>2033.3627170805778</v>
      </c>
      <c r="J390" s="25">
        <f t="shared" si="17"/>
        <v>1494.3343598520605</v>
      </c>
    </row>
    <row r="391" spans="1:10" x14ac:dyDescent="0.2">
      <c r="A391" s="20"/>
      <c r="B391" s="21"/>
      <c r="C391" s="22">
        <v>412</v>
      </c>
      <c r="D391" s="50"/>
      <c r="E391" s="42">
        <f t="shared" si="15"/>
        <v>200.17357637958489</v>
      </c>
      <c r="F391" s="49"/>
      <c r="G391" s="40">
        <v>24912</v>
      </c>
      <c r="H391" s="41">
        <v>19</v>
      </c>
      <c r="I391" s="85">
        <f t="shared" si="16"/>
        <v>2032.13539623154</v>
      </c>
      <c r="J391" s="25">
        <f t="shared" si="17"/>
        <v>1493.4238844447625</v>
      </c>
    </row>
    <row r="392" spans="1:10" x14ac:dyDescent="0.2">
      <c r="A392" s="20"/>
      <c r="B392" s="21"/>
      <c r="C392" s="22">
        <v>413</v>
      </c>
      <c r="D392" s="50"/>
      <c r="E392" s="42">
        <f t="shared" si="15"/>
        <v>200.29536317149791</v>
      </c>
      <c r="F392" s="49"/>
      <c r="G392" s="40">
        <v>24912</v>
      </c>
      <c r="H392" s="41">
        <v>19</v>
      </c>
      <c r="I392" s="85">
        <f t="shared" si="16"/>
        <v>2030.9113374330161</v>
      </c>
      <c r="J392" s="25">
        <f t="shared" si="17"/>
        <v>1492.5158289562432</v>
      </c>
    </row>
    <row r="393" spans="1:10" x14ac:dyDescent="0.2">
      <c r="A393" s="20"/>
      <c r="B393" s="21"/>
      <c r="C393" s="22">
        <v>414</v>
      </c>
      <c r="D393" s="50"/>
      <c r="E393" s="42">
        <f t="shared" si="15"/>
        <v>200.41697486269382</v>
      </c>
      <c r="F393" s="49"/>
      <c r="G393" s="40">
        <v>24912</v>
      </c>
      <c r="H393" s="41">
        <v>19</v>
      </c>
      <c r="I393" s="85">
        <f t="shared" si="16"/>
        <v>2029.6905229763113</v>
      </c>
      <c r="J393" s="25">
        <f t="shared" si="17"/>
        <v>1491.6101802494888</v>
      </c>
    </row>
    <row r="394" spans="1:10" x14ac:dyDescent="0.2">
      <c r="A394" s="20"/>
      <c r="B394" s="21"/>
      <c r="C394" s="22">
        <v>415</v>
      </c>
      <c r="D394" s="50"/>
      <c r="E394" s="42">
        <f t="shared" ref="E394:E457" si="18">(5.6*LN(C394)+(C394)/108)/0.1875</f>
        <v>200.53841229805064</v>
      </c>
      <c r="F394" s="49"/>
      <c r="G394" s="40">
        <v>24912</v>
      </c>
      <c r="H394" s="41">
        <v>19</v>
      </c>
      <c r="I394" s="85">
        <f t="shared" ref="I394:I457" si="19">12*1.348*(1/E394*G394)+H394</f>
        <v>2028.4729352951858</v>
      </c>
      <c r="J394" s="25">
        <f t="shared" ref="J394:J457" si="20">12*(1/E394*G394)</f>
        <v>1490.7069252931644</v>
      </c>
    </row>
    <row r="395" spans="1:10" x14ac:dyDescent="0.2">
      <c r="A395" s="20"/>
      <c r="B395" s="21"/>
      <c r="C395" s="22">
        <v>416</v>
      </c>
      <c r="D395" s="50"/>
      <c r="E395" s="42">
        <f t="shared" si="18"/>
        <v>200.65967631634626</v>
      </c>
      <c r="F395" s="49"/>
      <c r="G395" s="40">
        <v>24912</v>
      </c>
      <c r="H395" s="41">
        <v>19</v>
      </c>
      <c r="I395" s="85">
        <f t="shared" si="19"/>
        <v>2027.2585569643545</v>
      </c>
      <c r="J395" s="25">
        <f t="shared" si="20"/>
        <v>1489.8060511605001</v>
      </c>
    </row>
    <row r="396" spans="1:10" x14ac:dyDescent="0.2">
      <c r="A396" s="20"/>
      <c r="B396" s="21"/>
      <c r="C396" s="22">
        <v>417</v>
      </c>
      <c r="D396" s="50"/>
      <c r="E396" s="42">
        <f t="shared" si="18"/>
        <v>200.78076775031681</v>
      </c>
      <c r="F396" s="49"/>
      <c r="G396" s="40">
        <v>24912</v>
      </c>
      <c r="H396" s="41">
        <v>19</v>
      </c>
      <c r="I396" s="85">
        <f t="shared" si="19"/>
        <v>2026.0473706980044</v>
      </c>
      <c r="J396" s="25">
        <f t="shared" si="20"/>
        <v>1488.907545028193</v>
      </c>
    </row>
    <row r="397" spans="1:10" x14ac:dyDescent="0.2">
      <c r="A397" s="20"/>
      <c r="B397" s="21"/>
      <c r="C397" s="22">
        <v>418</v>
      </c>
      <c r="D397" s="50"/>
      <c r="E397" s="42">
        <f t="shared" si="18"/>
        <v>200.90168742671472</v>
      </c>
      <c r="F397" s="49"/>
      <c r="G397" s="40">
        <v>24912</v>
      </c>
      <c r="H397" s="41">
        <v>19</v>
      </c>
      <c r="I397" s="85">
        <f t="shared" si="19"/>
        <v>2024.8393593483306</v>
      </c>
      <c r="J397" s="25">
        <f t="shared" si="20"/>
        <v>1488.0113941753193</v>
      </c>
    </row>
    <row r="398" spans="1:10" x14ac:dyDescent="0.2">
      <c r="A398" s="20"/>
      <c r="B398" s="21"/>
      <c r="C398" s="22">
        <v>419</v>
      </c>
      <c r="D398" s="50"/>
      <c r="E398" s="42">
        <f t="shared" si="18"/>
        <v>201.02243616636588</v>
      </c>
      <c r="F398" s="49"/>
      <c r="G398" s="40">
        <v>24912</v>
      </c>
      <c r="H398" s="41">
        <v>19</v>
      </c>
      <c r="I398" s="85">
        <f t="shared" si="19"/>
        <v>2023.6345059040934</v>
      </c>
      <c r="J398" s="25">
        <f t="shared" si="20"/>
        <v>1487.1175859822649</v>
      </c>
    </row>
    <row r="399" spans="1:10" x14ac:dyDescent="0.2">
      <c r="A399" s="20"/>
      <c r="B399" s="21"/>
      <c r="C399" s="22">
        <v>420</v>
      </c>
      <c r="D399" s="50"/>
      <c r="E399" s="42">
        <f t="shared" si="18"/>
        <v>201.14301478422612</v>
      </c>
      <c r="F399" s="49"/>
      <c r="G399" s="40">
        <v>24912</v>
      </c>
      <c r="H399" s="41">
        <v>19</v>
      </c>
      <c r="I399" s="85">
        <f t="shared" si="19"/>
        <v>2022.4327934891924</v>
      </c>
      <c r="J399" s="25">
        <f t="shared" si="20"/>
        <v>1486.2261079296677</v>
      </c>
    </row>
    <row r="400" spans="1:10" x14ac:dyDescent="0.2">
      <c r="A400" s="20"/>
      <c r="B400" s="21"/>
      <c r="C400" s="22">
        <v>421</v>
      </c>
      <c r="D400" s="50"/>
      <c r="E400" s="42">
        <f t="shared" si="18"/>
        <v>201.26342408943719</v>
      </c>
      <c r="F400" s="49"/>
      <c r="G400" s="40">
        <v>24912</v>
      </c>
      <c r="H400" s="41">
        <v>19</v>
      </c>
      <c r="I400" s="85">
        <f t="shared" si="19"/>
        <v>2021.2342053612576</v>
      </c>
      <c r="J400" s="25">
        <f t="shared" si="20"/>
        <v>1485.336947597372</v>
      </c>
    </row>
    <row r="401" spans="1:10" x14ac:dyDescent="0.2">
      <c r="A401" s="20"/>
      <c r="B401" s="21"/>
      <c r="C401" s="22">
        <v>422</v>
      </c>
      <c r="D401" s="50"/>
      <c r="E401" s="42">
        <f t="shared" si="18"/>
        <v>201.38366488538171</v>
      </c>
      <c r="F401" s="49"/>
      <c r="G401" s="40">
        <v>24912</v>
      </c>
      <c r="H401" s="41">
        <v>19</v>
      </c>
      <c r="I401" s="85">
        <f t="shared" si="19"/>
        <v>2020.0387249102639</v>
      </c>
      <c r="J401" s="25">
        <f t="shared" si="20"/>
        <v>1484.4500926634003</v>
      </c>
    </row>
    <row r="402" spans="1:10" x14ac:dyDescent="0.2">
      <c r="A402" s="20"/>
      <c r="B402" s="21"/>
      <c r="C402" s="22">
        <v>423</v>
      </c>
      <c r="D402" s="50"/>
      <c r="E402" s="42">
        <f t="shared" si="18"/>
        <v>201.5037379697377</v>
      </c>
      <c r="F402" s="49"/>
      <c r="G402" s="40">
        <v>24912</v>
      </c>
      <c r="H402" s="41">
        <v>19</v>
      </c>
      <c r="I402" s="85">
        <f t="shared" si="19"/>
        <v>2018.8463356571579</v>
      </c>
      <c r="J402" s="25">
        <f t="shared" si="20"/>
        <v>1483.5655309029357</v>
      </c>
    </row>
    <row r="403" spans="1:10" x14ac:dyDescent="0.2">
      <c r="A403" s="20"/>
      <c r="B403" s="21"/>
      <c r="C403" s="22">
        <v>424</v>
      </c>
      <c r="D403" s="50"/>
      <c r="E403" s="42">
        <f t="shared" si="18"/>
        <v>201.62364413453273</v>
      </c>
      <c r="F403" s="49"/>
      <c r="G403" s="40">
        <v>24912</v>
      </c>
      <c r="H403" s="41">
        <v>19</v>
      </c>
      <c r="I403" s="85">
        <f t="shared" si="19"/>
        <v>2017.6570212525037</v>
      </c>
      <c r="J403" s="25">
        <f t="shared" si="20"/>
        <v>1482.6832501873171</v>
      </c>
    </row>
    <row r="404" spans="1:10" x14ac:dyDescent="0.2">
      <c r="A404" s="20"/>
      <c r="B404" s="21"/>
      <c r="C404" s="22">
        <v>425</v>
      </c>
      <c r="D404" s="50"/>
      <c r="E404" s="42">
        <f t="shared" si="18"/>
        <v>201.74338416619688</v>
      </c>
      <c r="F404" s="49"/>
      <c r="G404" s="40">
        <v>24912</v>
      </c>
      <c r="H404" s="41">
        <v>19</v>
      </c>
      <c r="I404" s="85">
        <f t="shared" si="19"/>
        <v>2016.4707654751478</v>
      </c>
      <c r="J404" s="25">
        <f t="shared" si="20"/>
        <v>1481.8032384830472</v>
      </c>
    </row>
    <row r="405" spans="1:10" x14ac:dyDescent="0.2">
      <c r="A405" s="20"/>
      <c r="B405" s="21"/>
      <c r="C405" s="22">
        <v>426</v>
      </c>
      <c r="D405" s="50"/>
      <c r="E405" s="42">
        <f t="shared" si="18"/>
        <v>201.86295884561557</v>
      </c>
      <c r="F405" s="49"/>
      <c r="G405" s="40">
        <v>24912</v>
      </c>
      <c r="H405" s="41">
        <v>19</v>
      </c>
      <c r="I405" s="85">
        <f t="shared" si="19"/>
        <v>2015.2875522308962</v>
      </c>
      <c r="J405" s="25">
        <f t="shared" si="20"/>
        <v>1480.9254838508132</v>
      </c>
    </row>
    <row r="406" spans="1:10" x14ac:dyDescent="0.2">
      <c r="A406" s="20"/>
      <c r="B406" s="21"/>
      <c r="C406" s="22">
        <v>427</v>
      </c>
      <c r="D406" s="50"/>
      <c r="E406" s="42">
        <f t="shared" si="18"/>
        <v>201.98236894818135</v>
      </c>
      <c r="F406" s="49"/>
      <c r="G406" s="40">
        <v>24912</v>
      </c>
      <c r="H406" s="41">
        <v>19</v>
      </c>
      <c r="I406" s="85">
        <f t="shared" si="19"/>
        <v>2014.1073655512171</v>
      </c>
      <c r="J406" s="25">
        <f t="shared" si="20"/>
        <v>1480.0499744445228</v>
      </c>
    </row>
    <row r="407" spans="1:10" x14ac:dyDescent="0.2">
      <c r="A407" s="20"/>
      <c r="B407" s="21"/>
      <c r="C407" s="22">
        <v>428</v>
      </c>
      <c r="D407" s="50"/>
      <c r="E407" s="42">
        <f t="shared" si="18"/>
        <v>202.10161524384546</v>
      </c>
      <c r="F407" s="49"/>
      <c r="G407" s="40">
        <v>24912</v>
      </c>
      <c r="H407" s="41">
        <v>19</v>
      </c>
      <c r="I407" s="85">
        <f t="shared" si="19"/>
        <v>2012.9301895919496</v>
      </c>
      <c r="J407" s="25">
        <f t="shared" si="20"/>
        <v>1479.1766985103482</v>
      </c>
    </row>
    <row r="408" spans="1:10" x14ac:dyDescent="0.2">
      <c r="A408" s="20"/>
      <c r="B408" s="21"/>
      <c r="C408" s="22">
        <v>429</v>
      </c>
      <c r="D408" s="50"/>
      <c r="E408" s="42">
        <f t="shared" si="18"/>
        <v>202.22069849716863</v>
      </c>
      <c r="F408" s="49"/>
      <c r="G408" s="40">
        <v>24912</v>
      </c>
      <c r="H408" s="41">
        <v>19</v>
      </c>
      <c r="I408" s="85">
        <f t="shared" si="19"/>
        <v>2011.7560086320357</v>
      </c>
      <c r="J408" s="25">
        <f t="shared" si="20"/>
        <v>1478.3056443857829</v>
      </c>
    </row>
    <row r="409" spans="1:10" x14ac:dyDescent="0.2">
      <c r="A409" s="20"/>
      <c r="B409" s="21"/>
      <c r="C409" s="22">
        <v>430</v>
      </c>
      <c r="D409" s="50"/>
      <c r="E409" s="42">
        <f t="shared" si="18"/>
        <v>202.33961946737111</v>
      </c>
      <c r="F409" s="49"/>
      <c r="G409" s="40">
        <v>24912</v>
      </c>
      <c r="H409" s="41">
        <v>19</v>
      </c>
      <c r="I409" s="85">
        <f t="shared" si="19"/>
        <v>2010.5848070722661</v>
      </c>
      <c r="J409" s="25">
        <f t="shared" si="20"/>
        <v>1477.4368004987136</v>
      </c>
    </row>
    <row r="410" spans="1:10" x14ac:dyDescent="0.2">
      <c r="A410" s="20"/>
      <c r="B410" s="21"/>
      <c r="C410" s="22">
        <v>431</v>
      </c>
      <c r="D410" s="50"/>
      <c r="E410" s="42">
        <f t="shared" si="18"/>
        <v>202.45837890838254</v>
      </c>
      <c r="F410" s="49"/>
      <c r="G410" s="40">
        <v>24912</v>
      </c>
      <c r="H410" s="41">
        <v>19</v>
      </c>
      <c r="I410" s="85">
        <f t="shared" si="19"/>
        <v>2009.4165694340413</v>
      </c>
      <c r="J410" s="25">
        <f t="shared" si="20"/>
        <v>1476.5701553664994</v>
      </c>
    </row>
    <row r="411" spans="1:10" x14ac:dyDescent="0.2">
      <c r="A411" s="20"/>
      <c r="B411" s="21"/>
      <c r="C411" s="22">
        <v>432</v>
      </c>
      <c r="D411" s="50"/>
      <c r="E411" s="42">
        <f t="shared" si="18"/>
        <v>202.57697756889078</v>
      </c>
      <c r="F411" s="49"/>
      <c r="G411" s="40">
        <v>24912</v>
      </c>
      <c r="H411" s="41">
        <v>19</v>
      </c>
      <c r="I411" s="85">
        <f t="shared" si="19"/>
        <v>2008.2512803581492</v>
      </c>
      <c r="J411" s="25">
        <f t="shared" si="20"/>
        <v>1475.7056975950661</v>
      </c>
    </row>
    <row r="412" spans="1:10" x14ac:dyDescent="0.2">
      <c r="A412" s="20"/>
      <c r="B412" s="21"/>
      <c r="C412" s="22">
        <v>433</v>
      </c>
      <c r="D412" s="50"/>
      <c r="E412" s="42">
        <f t="shared" si="18"/>
        <v>202.69541619239041</v>
      </c>
      <c r="F412" s="49"/>
      <c r="G412" s="40">
        <v>24912</v>
      </c>
      <c r="H412" s="41">
        <v>19</v>
      </c>
      <c r="I412" s="85">
        <f t="shared" si="19"/>
        <v>2007.0889246035579</v>
      </c>
      <c r="J412" s="25">
        <f t="shared" si="20"/>
        <v>1474.8434158780101</v>
      </c>
    </row>
    <row r="413" spans="1:10" x14ac:dyDescent="0.2">
      <c r="A413" s="20"/>
      <c r="B413" s="21"/>
      <c r="C413" s="22">
        <v>434</v>
      </c>
      <c r="D413" s="50"/>
      <c r="E413" s="42">
        <f t="shared" si="18"/>
        <v>202.81369551723085</v>
      </c>
      <c r="F413" s="49"/>
      <c r="G413" s="40">
        <v>24912</v>
      </c>
      <c r="H413" s="41">
        <v>19</v>
      </c>
      <c r="I413" s="85">
        <f t="shared" si="19"/>
        <v>2005.9294870462213</v>
      </c>
      <c r="J413" s="25">
        <f t="shared" si="20"/>
        <v>1473.9832989957131</v>
      </c>
    </row>
    <row r="414" spans="1:10" x14ac:dyDescent="0.2">
      <c r="A414" s="20"/>
      <c r="B414" s="21"/>
      <c r="C414" s="22">
        <v>435</v>
      </c>
      <c r="D414" s="50"/>
      <c r="E414" s="42">
        <f t="shared" si="18"/>
        <v>202.93181627666351</v>
      </c>
      <c r="F414" s="49"/>
      <c r="G414" s="40">
        <v>24912</v>
      </c>
      <c r="H414" s="41">
        <v>19</v>
      </c>
      <c r="I414" s="85">
        <f t="shared" si="19"/>
        <v>2004.7729526779042</v>
      </c>
      <c r="J414" s="25">
        <f t="shared" si="20"/>
        <v>1473.1253358144688</v>
      </c>
    </row>
    <row r="415" spans="1:10" x14ac:dyDescent="0.2">
      <c r="A415" s="20"/>
      <c r="B415" s="21"/>
      <c r="C415" s="22">
        <v>436</v>
      </c>
      <c r="D415" s="50"/>
      <c r="E415" s="42">
        <f t="shared" si="18"/>
        <v>203.04977919888867</v>
      </c>
      <c r="F415" s="49"/>
      <c r="G415" s="40">
        <v>24912</v>
      </c>
      <c r="H415" s="41">
        <v>19</v>
      </c>
      <c r="I415" s="85">
        <f t="shared" si="19"/>
        <v>2003.6193066050162</v>
      </c>
      <c r="J415" s="25">
        <f t="shared" si="20"/>
        <v>1472.2695152856202</v>
      </c>
    </row>
    <row r="416" spans="1:10" x14ac:dyDescent="0.2">
      <c r="A416" s="20"/>
      <c r="B416" s="21"/>
      <c r="C416" s="22">
        <v>437</v>
      </c>
      <c r="D416" s="50"/>
      <c r="E416" s="42">
        <f t="shared" si="18"/>
        <v>203.16758500710185</v>
      </c>
      <c r="F416" s="49"/>
      <c r="G416" s="40">
        <v>24912</v>
      </c>
      <c r="H416" s="41">
        <v>19</v>
      </c>
      <c r="I416" s="85">
        <f t="shared" si="19"/>
        <v>2002.468534047465</v>
      </c>
      <c r="J416" s="25">
        <f t="shared" si="20"/>
        <v>1471.4158264447069</v>
      </c>
    </row>
    <row r="417" spans="1:10" x14ac:dyDescent="0.2">
      <c r="A417" s="20"/>
      <c r="B417" s="21"/>
      <c r="C417" s="22">
        <v>438</v>
      </c>
      <c r="D417" s="50"/>
      <c r="E417" s="42">
        <f t="shared" si="18"/>
        <v>203.28523441953951</v>
      </c>
      <c r="F417" s="49"/>
      <c r="G417" s="40">
        <v>24912</v>
      </c>
      <c r="H417" s="41">
        <v>19</v>
      </c>
      <c r="I417" s="85">
        <f t="shared" si="19"/>
        <v>2001.3206203375214</v>
      </c>
      <c r="J417" s="25">
        <f t="shared" si="20"/>
        <v>1470.564258410624</v>
      </c>
    </row>
    <row r="418" spans="1:10" x14ac:dyDescent="0.2">
      <c r="A418" s="20"/>
      <c r="B418" s="21"/>
      <c r="C418" s="22">
        <v>439</v>
      </c>
      <c r="D418" s="50"/>
      <c r="E418" s="42">
        <f t="shared" si="18"/>
        <v>203.40272814952414</v>
      </c>
      <c r="F418" s="49"/>
      <c r="G418" s="40">
        <v>24912</v>
      </c>
      <c r="H418" s="41">
        <v>19</v>
      </c>
      <c r="I418" s="85">
        <f t="shared" si="19"/>
        <v>2000.1755509187001</v>
      </c>
      <c r="J418" s="25">
        <f t="shared" si="20"/>
        <v>1469.7148003847922</v>
      </c>
    </row>
    <row r="419" spans="1:10" x14ac:dyDescent="0.2">
      <c r="A419" s="20"/>
      <c r="B419" s="21"/>
      <c r="C419" s="22">
        <v>440</v>
      </c>
      <c r="D419" s="50"/>
      <c r="E419" s="42">
        <f t="shared" si="18"/>
        <v>203.52006690550925</v>
      </c>
      <c r="F419" s="49"/>
      <c r="G419" s="40">
        <v>24912</v>
      </c>
      <c r="H419" s="41">
        <v>19</v>
      </c>
      <c r="I419" s="85">
        <f t="shared" si="19"/>
        <v>1999.0333113446493</v>
      </c>
      <c r="J419" s="25">
        <f t="shared" si="20"/>
        <v>1468.8674416503331</v>
      </c>
    </row>
    <row r="420" spans="1:10" x14ac:dyDescent="0.2">
      <c r="A420" s="20"/>
      <c r="B420" s="21"/>
      <c r="C420" s="22">
        <v>441</v>
      </c>
      <c r="D420" s="50"/>
      <c r="E420" s="42">
        <f t="shared" si="18"/>
        <v>203.63725139112356</v>
      </c>
      <c r="F420" s="49"/>
      <c r="G420" s="40">
        <v>24912</v>
      </c>
      <c r="H420" s="41">
        <v>19</v>
      </c>
      <c r="I420" s="85">
        <f t="shared" si="19"/>
        <v>1997.89388727806</v>
      </c>
      <c r="J420" s="25">
        <f t="shared" si="20"/>
        <v>1468.022171571261</v>
      </c>
    </row>
    <row r="421" spans="1:10" x14ac:dyDescent="0.2">
      <c r="A421" s="20"/>
      <c r="B421" s="21"/>
      <c r="C421" s="22">
        <v>442</v>
      </c>
      <c r="D421" s="50"/>
      <c r="E421" s="42">
        <f t="shared" si="18"/>
        <v>203.75428230521439</v>
      </c>
      <c r="F421" s="49"/>
      <c r="G421" s="40">
        <v>24912</v>
      </c>
      <c r="H421" s="41">
        <v>19</v>
      </c>
      <c r="I421" s="85">
        <f t="shared" si="19"/>
        <v>1996.7572644895877</v>
      </c>
      <c r="J421" s="25">
        <f t="shared" si="20"/>
        <v>1467.178979591682</v>
      </c>
    </row>
    <row r="422" spans="1:10" x14ac:dyDescent="0.2">
      <c r="A422" s="20"/>
      <c r="B422" s="21"/>
      <c r="C422" s="22">
        <v>443</v>
      </c>
      <c r="D422" s="50"/>
      <c r="E422" s="42">
        <f t="shared" si="18"/>
        <v>203.87116034189125</v>
      </c>
      <c r="F422" s="49"/>
      <c r="G422" s="40">
        <v>24912</v>
      </c>
      <c r="H422" s="41">
        <v>19</v>
      </c>
      <c r="I422" s="85">
        <f t="shared" si="19"/>
        <v>1995.6234288567828</v>
      </c>
      <c r="J422" s="25">
        <f t="shared" si="20"/>
        <v>1466.3378552350018</v>
      </c>
    </row>
    <row r="423" spans="1:10" x14ac:dyDescent="0.2">
      <c r="A423" s="20"/>
      <c r="B423" s="21"/>
      <c r="C423" s="22">
        <v>444</v>
      </c>
      <c r="D423" s="50"/>
      <c r="E423" s="42">
        <f t="shared" si="18"/>
        <v>203.98788619056836</v>
      </c>
      <c r="F423" s="49"/>
      <c r="G423" s="40">
        <v>24912</v>
      </c>
      <c r="H423" s="41">
        <v>19</v>
      </c>
      <c r="I423" s="85">
        <f t="shared" si="19"/>
        <v>1994.4923663630386</v>
      </c>
      <c r="J423" s="25">
        <f t="shared" si="20"/>
        <v>1465.4987881031443</v>
      </c>
    </row>
    <row r="424" spans="1:10" x14ac:dyDescent="0.2">
      <c r="A424" s="20"/>
      <c r="B424" s="21"/>
      <c r="C424" s="22">
        <v>445</v>
      </c>
      <c r="D424" s="50"/>
      <c r="E424" s="42">
        <f t="shared" si="18"/>
        <v>204.104460536007</v>
      </c>
      <c r="F424" s="49"/>
      <c r="G424" s="40">
        <v>24912</v>
      </c>
      <c r="H424" s="41">
        <v>19</v>
      </c>
      <c r="I424" s="85">
        <f t="shared" si="19"/>
        <v>1993.3640630965492</v>
      </c>
      <c r="J424" s="25">
        <f t="shared" si="20"/>
        <v>1464.6617678757782</v>
      </c>
    </row>
    <row r="425" spans="1:10" x14ac:dyDescent="0.2">
      <c r="A425" s="20"/>
      <c r="B425" s="21"/>
      <c r="C425" s="22">
        <v>446</v>
      </c>
      <c r="D425" s="50"/>
      <c r="E425" s="42">
        <f t="shared" si="18"/>
        <v>204.22088405835726</v>
      </c>
      <c r="F425" s="49"/>
      <c r="G425" s="40">
        <v>24912</v>
      </c>
      <c r="H425" s="41">
        <v>19</v>
      </c>
      <c r="I425" s="85">
        <f t="shared" si="19"/>
        <v>1992.2385052492832</v>
      </c>
      <c r="J425" s="25">
        <f t="shared" si="20"/>
        <v>1463.8267843095573</v>
      </c>
    </row>
    <row r="426" spans="1:10" x14ac:dyDescent="0.2">
      <c r="A426" s="20"/>
      <c r="B426" s="21"/>
      <c r="C426" s="22">
        <v>447</v>
      </c>
      <c r="D426" s="50"/>
      <c r="E426" s="42">
        <f t="shared" si="18"/>
        <v>204.33715743319931</v>
      </c>
      <c r="F426" s="49"/>
      <c r="G426" s="40">
        <v>24912</v>
      </c>
      <c r="H426" s="41">
        <v>19</v>
      </c>
      <c r="I426" s="85">
        <f t="shared" si="19"/>
        <v>1991.1156791159667</v>
      </c>
      <c r="J426" s="25">
        <f t="shared" si="20"/>
        <v>1462.9938272373638</v>
      </c>
    </row>
    <row r="427" spans="1:10" x14ac:dyDescent="0.2">
      <c r="A427" s="20"/>
      <c r="B427" s="21"/>
      <c r="C427" s="22">
        <v>448</v>
      </c>
      <c r="D427" s="50"/>
      <c r="E427" s="42">
        <f t="shared" si="18"/>
        <v>204.45328133158432</v>
      </c>
      <c r="F427" s="49"/>
      <c r="G427" s="40">
        <v>24912</v>
      </c>
      <c r="H427" s="41">
        <v>19</v>
      </c>
      <c r="I427" s="85">
        <f t="shared" si="19"/>
        <v>1989.9955710930794</v>
      </c>
      <c r="J427" s="25">
        <f t="shared" si="20"/>
        <v>1462.1628865675661</v>
      </c>
    </row>
    <row r="428" spans="1:10" x14ac:dyDescent="0.2">
      <c r="A428" s="20"/>
      <c r="B428" s="21"/>
      <c r="C428" s="22">
        <v>449</v>
      </c>
      <c r="D428" s="50"/>
      <c r="E428" s="42">
        <f t="shared" si="18"/>
        <v>204.56925642007482</v>
      </c>
      <c r="F428" s="49"/>
      <c r="G428" s="40">
        <v>24912</v>
      </c>
      <c r="H428" s="41">
        <v>19</v>
      </c>
      <c r="I428" s="85">
        <f t="shared" si="19"/>
        <v>1988.8781676778638</v>
      </c>
      <c r="J428" s="25">
        <f t="shared" si="20"/>
        <v>1461.3339522832816</v>
      </c>
    </row>
    <row r="429" spans="1:10" x14ac:dyDescent="0.2">
      <c r="A429" s="20"/>
      <c r="B429" s="21"/>
      <c r="C429" s="22">
        <v>450</v>
      </c>
      <c r="D429" s="50"/>
      <c r="E429" s="42">
        <f t="shared" si="18"/>
        <v>204.68508336078457</v>
      </c>
      <c r="F429" s="49"/>
      <c r="G429" s="40">
        <v>24912</v>
      </c>
      <c r="H429" s="41">
        <v>19</v>
      </c>
      <c r="I429" s="85">
        <f t="shared" si="19"/>
        <v>1987.7634554673461</v>
      </c>
      <c r="J429" s="25">
        <f t="shared" si="20"/>
        <v>1460.5070144416513</v>
      </c>
    </row>
    <row r="430" spans="1:10" x14ac:dyDescent="0.2">
      <c r="A430" s="20"/>
      <c r="B430" s="21"/>
      <c r="C430" s="22">
        <v>451</v>
      </c>
      <c r="D430" s="50"/>
      <c r="E430" s="42">
        <f t="shared" si="18"/>
        <v>204.80076281141825</v>
      </c>
      <c r="F430" s="49"/>
      <c r="G430" s="40">
        <v>24912</v>
      </c>
      <c r="H430" s="41">
        <v>19</v>
      </c>
      <c r="I430" s="85">
        <f t="shared" si="19"/>
        <v>1986.6514211573674</v>
      </c>
      <c r="J430" s="25">
        <f t="shared" si="20"/>
        <v>1459.6820631731212</v>
      </c>
    </row>
    <row r="431" spans="1:10" x14ac:dyDescent="0.2">
      <c r="A431" s="20"/>
      <c r="B431" s="21"/>
      <c r="C431" s="22">
        <v>452</v>
      </c>
      <c r="D431" s="50"/>
      <c r="E431" s="42">
        <f t="shared" si="18"/>
        <v>204.9162954253103</v>
      </c>
      <c r="F431" s="49"/>
      <c r="G431" s="40">
        <v>24912</v>
      </c>
      <c r="H431" s="41">
        <v>19</v>
      </c>
      <c r="I431" s="85">
        <f t="shared" si="19"/>
        <v>1985.5420515416281</v>
      </c>
      <c r="J431" s="25">
        <f t="shared" si="20"/>
        <v>1458.8590886807328</v>
      </c>
    </row>
    <row r="432" spans="1:10" x14ac:dyDescent="0.2">
      <c r="A432" s="20"/>
      <c r="B432" s="21"/>
      <c r="C432" s="22">
        <v>453</v>
      </c>
      <c r="D432" s="50"/>
      <c r="E432" s="42">
        <f t="shared" si="18"/>
        <v>205.03168185146365</v>
      </c>
      <c r="F432" s="49"/>
      <c r="G432" s="40">
        <v>24912</v>
      </c>
      <c r="H432" s="41">
        <v>19</v>
      </c>
      <c r="I432" s="85">
        <f t="shared" si="19"/>
        <v>1984.4353335107432</v>
      </c>
      <c r="J432" s="25">
        <f t="shared" si="20"/>
        <v>1458.0380812394237</v>
      </c>
    </row>
    <row r="433" spans="1:10" x14ac:dyDescent="0.2">
      <c r="A433" s="20"/>
      <c r="B433" s="21"/>
      <c r="C433" s="22">
        <v>454</v>
      </c>
      <c r="D433" s="50"/>
      <c r="E433" s="42">
        <f t="shared" si="18"/>
        <v>205.146922734588</v>
      </c>
      <c r="F433" s="49"/>
      <c r="G433" s="40">
        <v>24912</v>
      </c>
      <c r="H433" s="41">
        <v>19</v>
      </c>
      <c r="I433" s="85">
        <f t="shared" si="19"/>
        <v>1983.3312540513082</v>
      </c>
      <c r="J433" s="25">
        <f t="shared" si="20"/>
        <v>1457.2190311953323</v>
      </c>
    </row>
    <row r="434" spans="1:10" x14ac:dyDescent="0.2">
      <c r="A434" s="20"/>
      <c r="B434" s="21"/>
      <c r="C434" s="22">
        <v>455</v>
      </c>
      <c r="D434" s="50"/>
      <c r="E434" s="42">
        <f t="shared" si="18"/>
        <v>205.26201871513751</v>
      </c>
      <c r="F434" s="49"/>
      <c r="G434" s="40">
        <v>24912</v>
      </c>
      <c r="H434" s="41">
        <v>19</v>
      </c>
      <c r="I434" s="85">
        <f t="shared" si="19"/>
        <v>1982.2298002449763</v>
      </c>
      <c r="J434" s="25">
        <f t="shared" si="20"/>
        <v>1456.4019289651158</v>
      </c>
    </row>
    <row r="435" spans="1:10" x14ac:dyDescent="0.2">
      <c r="A435" s="20"/>
      <c r="B435" s="21"/>
      <c r="C435" s="22">
        <v>456</v>
      </c>
      <c r="D435" s="50"/>
      <c r="E435" s="42">
        <f t="shared" si="18"/>
        <v>205.37697042934818</v>
      </c>
      <c r="F435" s="49"/>
      <c r="G435" s="40">
        <v>24912</v>
      </c>
      <c r="H435" s="41">
        <v>19</v>
      </c>
      <c r="I435" s="85">
        <f t="shared" si="19"/>
        <v>1981.1309592675495</v>
      </c>
      <c r="J435" s="25">
        <f t="shared" si="20"/>
        <v>1455.5867650352739</v>
      </c>
    </row>
    <row r="436" spans="1:10" x14ac:dyDescent="0.2">
      <c r="A436" s="20"/>
      <c r="B436" s="21"/>
      <c r="C436" s="22">
        <v>457</v>
      </c>
      <c r="D436" s="50"/>
      <c r="E436" s="42">
        <f t="shared" si="18"/>
        <v>205.49177850927481</v>
      </c>
      <c r="F436" s="49"/>
      <c r="G436" s="40">
        <v>24912</v>
      </c>
      <c r="H436" s="41">
        <v>19</v>
      </c>
      <c r="I436" s="85">
        <f t="shared" si="19"/>
        <v>1980.0347183880733</v>
      </c>
      <c r="J436" s="25">
        <f t="shared" si="20"/>
        <v>1454.7735299614785</v>
      </c>
    </row>
    <row r="437" spans="1:10" x14ac:dyDescent="0.2">
      <c r="A437" s="20"/>
      <c r="B437" s="21"/>
      <c r="C437" s="22">
        <v>458</v>
      </c>
      <c r="D437" s="50"/>
      <c r="E437" s="42">
        <f t="shared" si="18"/>
        <v>205.60644358282761</v>
      </c>
      <c r="F437" s="49"/>
      <c r="G437" s="40">
        <v>24912</v>
      </c>
      <c r="H437" s="41">
        <v>19</v>
      </c>
      <c r="I437" s="85">
        <f t="shared" si="19"/>
        <v>1978.9410649679508</v>
      </c>
      <c r="J437" s="25">
        <f t="shared" si="20"/>
        <v>1453.9622143679157</v>
      </c>
    </row>
    <row r="438" spans="1:10" x14ac:dyDescent="0.2">
      <c r="A438" s="20"/>
      <c r="B438" s="21"/>
      <c r="C438" s="22">
        <v>459</v>
      </c>
      <c r="D438" s="50"/>
      <c r="E438" s="42">
        <f t="shared" si="18"/>
        <v>205.72096627380827</v>
      </c>
      <c r="F438" s="49"/>
      <c r="G438" s="40">
        <v>24912</v>
      </c>
      <c r="H438" s="41">
        <v>19</v>
      </c>
      <c r="I438" s="85">
        <f t="shared" si="19"/>
        <v>1977.8499864600612</v>
      </c>
      <c r="J438" s="25">
        <f t="shared" si="20"/>
        <v>1453.1528089466328</v>
      </c>
    </row>
    <row r="439" spans="1:10" x14ac:dyDescent="0.2">
      <c r="A439" s="20"/>
      <c r="B439" s="21"/>
      <c r="C439" s="22">
        <v>460</v>
      </c>
      <c r="D439" s="50"/>
      <c r="E439" s="42">
        <f t="shared" si="18"/>
        <v>205.83534720194586</v>
      </c>
      <c r="F439" s="49"/>
      <c r="G439" s="40">
        <v>24912</v>
      </c>
      <c r="H439" s="41">
        <v>19</v>
      </c>
      <c r="I439" s="85">
        <f t="shared" si="19"/>
        <v>1976.7614704078896</v>
      </c>
      <c r="J439" s="25">
        <f t="shared" si="20"/>
        <v>1452.3453044568912</v>
      </c>
    </row>
    <row r="440" spans="1:10" x14ac:dyDescent="0.2">
      <c r="A440" s="20"/>
      <c r="B440" s="21"/>
      <c r="C440" s="22">
        <v>461</v>
      </c>
      <c r="D440" s="50"/>
      <c r="E440" s="42">
        <f t="shared" si="18"/>
        <v>205.949586982932</v>
      </c>
      <c r="F440" s="49"/>
      <c r="G440" s="40">
        <v>24912</v>
      </c>
      <c r="H440" s="41">
        <v>19</v>
      </c>
      <c r="I440" s="85">
        <f t="shared" si="19"/>
        <v>1975.6755044446707</v>
      </c>
      <c r="J440" s="25">
        <f t="shared" si="20"/>
        <v>1451.539691724533</v>
      </c>
    </row>
    <row r="441" spans="1:10" x14ac:dyDescent="0.2">
      <c r="A441" s="20"/>
      <c r="B441" s="21"/>
      <c r="C441" s="22">
        <v>462</v>
      </c>
      <c r="D441" s="50"/>
      <c r="E441" s="42">
        <f t="shared" si="18"/>
        <v>206.06368622845605</v>
      </c>
      <c r="F441" s="49"/>
      <c r="G441" s="40">
        <v>24912</v>
      </c>
      <c r="H441" s="41">
        <v>19</v>
      </c>
      <c r="I441" s="85">
        <f t="shared" si="19"/>
        <v>1974.5920762925359</v>
      </c>
      <c r="J441" s="25">
        <f t="shared" si="20"/>
        <v>1450.7359616413469</v>
      </c>
    </row>
    <row r="442" spans="1:10" x14ac:dyDescent="0.2">
      <c r="A442" s="20"/>
      <c r="B442" s="21"/>
      <c r="C442" s="22">
        <v>463</v>
      </c>
      <c r="D442" s="50"/>
      <c r="E442" s="42">
        <f t="shared" si="18"/>
        <v>206.17764554623969</v>
      </c>
      <c r="F442" s="49"/>
      <c r="G442" s="40">
        <v>24912</v>
      </c>
      <c r="H442" s="41">
        <v>19</v>
      </c>
      <c r="I442" s="85">
        <f t="shared" si="19"/>
        <v>1973.5111737616776</v>
      </c>
      <c r="J442" s="25">
        <f t="shared" si="20"/>
        <v>1449.934105164449</v>
      </c>
    </row>
    <row r="443" spans="1:10" x14ac:dyDescent="0.2">
      <c r="A443" s="20"/>
      <c r="B443" s="21"/>
      <c r="C443" s="22">
        <v>464</v>
      </c>
      <c r="D443" s="50"/>
      <c r="E443" s="42">
        <f t="shared" si="18"/>
        <v>206.29146554007107</v>
      </c>
      <c r="F443" s="49"/>
      <c r="G443" s="40">
        <v>24912</v>
      </c>
      <c r="H443" s="41">
        <v>19</v>
      </c>
      <c r="I443" s="85">
        <f t="shared" si="19"/>
        <v>1972.4327847495169</v>
      </c>
      <c r="J443" s="25">
        <f t="shared" si="20"/>
        <v>1449.1341133156652</v>
      </c>
    </row>
    <row r="444" spans="1:10" x14ac:dyDescent="0.2">
      <c r="A444" s="20"/>
      <c r="B444" s="21"/>
      <c r="C444" s="22">
        <v>465</v>
      </c>
      <c r="D444" s="50"/>
      <c r="E444" s="42">
        <f t="shared" si="18"/>
        <v>206.40514680983867</v>
      </c>
      <c r="F444" s="49"/>
      <c r="G444" s="40">
        <v>24912</v>
      </c>
      <c r="H444" s="41">
        <v>19</v>
      </c>
      <c r="I444" s="85">
        <f t="shared" si="19"/>
        <v>1971.3568972398873</v>
      </c>
      <c r="J444" s="25">
        <f t="shared" si="20"/>
        <v>1448.3359771809251</v>
      </c>
    </row>
    <row r="445" spans="1:10" x14ac:dyDescent="0.2">
      <c r="A445" s="20"/>
      <c r="B445" s="21"/>
      <c r="C445" s="22">
        <v>466</v>
      </c>
      <c r="D445" s="50"/>
      <c r="E445" s="42">
        <f t="shared" si="18"/>
        <v>206.51868995156497</v>
      </c>
      <c r="F445" s="49"/>
      <c r="G445" s="40">
        <v>24912</v>
      </c>
      <c r="H445" s="41">
        <v>19</v>
      </c>
      <c r="I445" s="85">
        <f t="shared" si="19"/>
        <v>1970.2834993022207</v>
      </c>
      <c r="J445" s="25">
        <f t="shared" si="20"/>
        <v>1447.5396879096591</v>
      </c>
    </row>
    <row r="446" spans="1:10" x14ac:dyDescent="0.2">
      <c r="A446" s="20"/>
      <c r="B446" s="21"/>
      <c r="C446" s="22">
        <v>467</v>
      </c>
      <c r="D446" s="50"/>
      <c r="E446" s="42">
        <f t="shared" si="18"/>
        <v>206.63209555743947</v>
      </c>
      <c r="F446" s="49"/>
      <c r="G446" s="40">
        <v>24912</v>
      </c>
      <c r="H446" s="41">
        <v>19</v>
      </c>
      <c r="I446" s="85">
        <f t="shared" si="19"/>
        <v>1969.2125790907487</v>
      </c>
      <c r="J446" s="25">
        <f t="shared" si="20"/>
        <v>1446.745236714205</v>
      </c>
    </row>
    <row r="447" spans="1:10" x14ac:dyDescent="0.2">
      <c r="A447" s="20"/>
      <c r="B447" s="21"/>
      <c r="C447" s="22">
        <v>468</v>
      </c>
      <c r="D447" s="50"/>
      <c r="E447" s="42">
        <f t="shared" si="18"/>
        <v>206.74536421585151</v>
      </c>
      <c r="F447" s="49"/>
      <c r="G447" s="40">
        <v>24912</v>
      </c>
      <c r="H447" s="41">
        <v>19</v>
      </c>
      <c r="I447" s="85">
        <f t="shared" si="19"/>
        <v>1968.1441248437104</v>
      </c>
      <c r="J447" s="25">
        <f t="shared" si="20"/>
        <v>1445.9526148692212</v>
      </c>
    </row>
    <row r="448" spans="1:10" x14ac:dyDescent="0.2">
      <c r="A448" s="20"/>
      <c r="B448" s="21"/>
      <c r="C448" s="22">
        <v>469</v>
      </c>
      <c r="D448" s="50"/>
      <c r="E448" s="42">
        <f t="shared" si="18"/>
        <v>206.85849651142269</v>
      </c>
      <c r="F448" s="49"/>
      <c r="G448" s="40">
        <v>24912</v>
      </c>
      <c r="H448" s="41">
        <v>19</v>
      </c>
      <c r="I448" s="85">
        <f t="shared" si="19"/>
        <v>1967.0781248825706</v>
      </c>
      <c r="J448" s="25">
        <f t="shared" si="20"/>
        <v>1445.1618137111057</v>
      </c>
    </row>
    <row r="449" spans="1:10" x14ac:dyDescent="0.2">
      <c r="A449" s="20"/>
      <c r="B449" s="21"/>
      <c r="C449" s="22">
        <v>470</v>
      </c>
      <c r="D449" s="50"/>
      <c r="E449" s="42">
        <f t="shared" si="18"/>
        <v>206.97149302503911</v>
      </c>
      <c r="F449" s="49"/>
      <c r="G449" s="40">
        <v>24912</v>
      </c>
      <c r="H449" s="41">
        <v>19</v>
      </c>
      <c r="I449" s="85">
        <f t="shared" si="19"/>
        <v>1966.0145676112434</v>
      </c>
      <c r="J449" s="25">
        <f t="shared" si="20"/>
        <v>1444.3728246374208</v>
      </c>
    </row>
    <row r="450" spans="1:10" x14ac:dyDescent="0.2">
      <c r="A450" s="20"/>
      <c r="B450" s="21"/>
      <c r="C450" s="22">
        <v>471</v>
      </c>
      <c r="D450" s="50"/>
      <c r="E450" s="42">
        <f t="shared" si="18"/>
        <v>207.08435433388294</v>
      </c>
      <c r="F450" s="49"/>
      <c r="G450" s="40">
        <v>24912</v>
      </c>
      <c r="H450" s="41">
        <v>19</v>
      </c>
      <c r="I450" s="85">
        <f t="shared" si="19"/>
        <v>1964.9534415153323</v>
      </c>
      <c r="J450" s="25">
        <f t="shared" si="20"/>
        <v>1443.5856391063294</v>
      </c>
    </row>
    <row r="451" spans="1:10" x14ac:dyDescent="0.2">
      <c r="A451" s="20"/>
      <c r="B451" s="21"/>
      <c r="C451" s="22">
        <v>472</v>
      </c>
      <c r="D451" s="50"/>
      <c r="E451" s="42">
        <f t="shared" si="18"/>
        <v>207.19708101146389</v>
      </c>
      <c r="F451" s="49"/>
      <c r="G451" s="40">
        <v>24912</v>
      </c>
      <c r="H451" s="41">
        <v>19</v>
      </c>
      <c r="I451" s="85">
        <f t="shared" si="19"/>
        <v>1963.8947351613704</v>
      </c>
      <c r="J451" s="25">
        <f t="shared" si="20"/>
        <v>1442.8002486360313</v>
      </c>
    </row>
    <row r="452" spans="1:10" x14ac:dyDescent="0.2">
      <c r="A452" s="20"/>
      <c r="B452" s="21"/>
      <c r="C452" s="22">
        <v>473</v>
      </c>
      <c r="D452" s="50"/>
      <c r="E452" s="42">
        <f t="shared" si="18"/>
        <v>207.30967362765037</v>
      </c>
      <c r="F452" s="49"/>
      <c r="G452" s="40">
        <v>24912</v>
      </c>
      <c r="H452" s="41">
        <v>19</v>
      </c>
      <c r="I452" s="85">
        <f t="shared" si="19"/>
        <v>1962.8384371960738</v>
      </c>
      <c r="J452" s="25">
        <f t="shared" si="20"/>
        <v>1442.0166448042089</v>
      </c>
    </row>
    <row r="453" spans="1:10" x14ac:dyDescent="0.2">
      <c r="A453" s="20"/>
      <c r="B453" s="21"/>
      <c r="C453" s="22">
        <v>474</v>
      </c>
      <c r="D453" s="50"/>
      <c r="E453" s="42">
        <f t="shared" si="18"/>
        <v>207.42213274870036</v>
      </c>
      <c r="F453" s="49"/>
      <c r="G453" s="40">
        <v>24912</v>
      </c>
      <c r="H453" s="41">
        <v>19</v>
      </c>
      <c r="I453" s="85">
        <f t="shared" si="19"/>
        <v>1961.7845363456036</v>
      </c>
      <c r="J453" s="25">
        <f t="shared" si="20"/>
        <v>1441.2348192474801</v>
      </c>
    </row>
    <row r="454" spans="1:10" x14ac:dyDescent="0.2">
      <c r="A454" s="20"/>
      <c r="B454" s="21"/>
      <c r="C454" s="22">
        <v>475</v>
      </c>
      <c r="D454" s="50"/>
      <c r="E454" s="42">
        <f t="shared" si="18"/>
        <v>207.53445893729136</v>
      </c>
      <c r="F454" s="49"/>
      <c r="G454" s="40">
        <v>24912</v>
      </c>
      <c r="H454" s="41">
        <v>19</v>
      </c>
      <c r="I454" s="85">
        <f t="shared" si="19"/>
        <v>1960.7330214148365</v>
      </c>
      <c r="J454" s="25">
        <f t="shared" si="20"/>
        <v>1440.4547636608577</v>
      </c>
    </row>
    <row r="455" spans="1:10" x14ac:dyDescent="0.2">
      <c r="A455" s="20"/>
      <c r="B455" s="21"/>
      <c r="C455" s="22">
        <v>476</v>
      </c>
      <c r="D455" s="50"/>
      <c r="E455" s="42">
        <f t="shared" si="18"/>
        <v>207.64665275255126</v>
      </c>
      <c r="F455" s="49"/>
      <c r="G455" s="40">
        <v>24912</v>
      </c>
      <c r="H455" s="41">
        <v>19</v>
      </c>
      <c r="I455" s="85">
        <f t="shared" si="19"/>
        <v>1959.6838812866383</v>
      </c>
      <c r="J455" s="25">
        <f t="shared" si="20"/>
        <v>1439.6764697972094</v>
      </c>
    </row>
    <row r="456" spans="1:10" x14ac:dyDescent="0.2">
      <c r="A456" s="20"/>
      <c r="B456" s="21"/>
      <c r="C456" s="22">
        <v>477</v>
      </c>
      <c r="D456" s="50"/>
      <c r="E456" s="42">
        <f t="shared" si="18"/>
        <v>207.75871475008731</v>
      </c>
      <c r="F456" s="49"/>
      <c r="G456" s="40">
        <v>24912</v>
      </c>
      <c r="H456" s="41">
        <v>19</v>
      </c>
      <c r="I456" s="85">
        <f t="shared" si="19"/>
        <v>1958.6371049211577</v>
      </c>
      <c r="J456" s="25">
        <f t="shared" si="20"/>
        <v>1438.8999294667342</v>
      </c>
    </row>
    <row r="457" spans="1:10" x14ac:dyDescent="0.2">
      <c r="A457" s="20"/>
      <c r="B457" s="21"/>
      <c r="C457" s="22">
        <v>478</v>
      </c>
      <c r="D457" s="50"/>
      <c r="E457" s="42">
        <f t="shared" si="18"/>
        <v>207.87064548201639</v>
      </c>
      <c r="F457" s="49"/>
      <c r="G457" s="40">
        <v>24912</v>
      </c>
      <c r="H457" s="41">
        <v>19</v>
      </c>
      <c r="I457" s="85">
        <f t="shared" si="19"/>
        <v>1957.5926813551121</v>
      </c>
      <c r="J457" s="25">
        <f t="shared" si="20"/>
        <v>1438.1251345364331</v>
      </c>
    </row>
    <row r="458" spans="1:10" x14ac:dyDescent="0.2">
      <c r="A458" s="20"/>
      <c r="B458" s="21"/>
      <c r="C458" s="22">
        <v>479</v>
      </c>
      <c r="D458" s="50"/>
      <c r="E458" s="42">
        <f t="shared" ref="E458:E479" si="21">(5.6*LN(C458)+(C458)/108)/0.1875</f>
        <v>207.98244549699362</v>
      </c>
      <c r="F458" s="49"/>
      <c r="G458" s="40">
        <v>24912</v>
      </c>
      <c r="H458" s="41">
        <v>19</v>
      </c>
      <c r="I458" s="85">
        <f t="shared" ref="I458:I479" si="22">12*1.348*(1/E458*G458)+H458</f>
        <v>1956.5505997010937</v>
      </c>
      <c r="J458" s="25">
        <f t="shared" ref="J458:J479" si="23">12*(1/E458*G458)</f>
        <v>1437.3520769295947</v>
      </c>
    </row>
    <row r="459" spans="1:10" x14ac:dyDescent="0.2">
      <c r="A459" s="20"/>
      <c r="B459" s="21"/>
      <c r="C459" s="22">
        <v>480</v>
      </c>
      <c r="D459" s="50"/>
      <c r="E459" s="42">
        <f t="shared" si="21"/>
        <v>208.09411534024153</v>
      </c>
      <c r="F459" s="49"/>
      <c r="G459" s="40">
        <v>24912</v>
      </c>
      <c r="H459" s="41">
        <v>19</v>
      </c>
      <c r="I459" s="85">
        <f t="shared" si="22"/>
        <v>1955.5108491468804</v>
      </c>
      <c r="J459" s="25">
        <f t="shared" si="23"/>
        <v>1436.580748625282</v>
      </c>
    </row>
    <row r="460" spans="1:10" x14ac:dyDescent="0.2">
      <c r="A460" s="20"/>
      <c r="B460" s="21"/>
      <c r="C460" s="22">
        <v>481</v>
      </c>
      <c r="D460" s="50"/>
      <c r="E460" s="42">
        <f t="shared" si="21"/>
        <v>208.20565555357848</v>
      </c>
      <c r="F460" s="49"/>
      <c r="G460" s="40">
        <v>24912</v>
      </c>
      <c r="H460" s="41">
        <v>19</v>
      </c>
      <c r="I460" s="85">
        <f t="shared" si="22"/>
        <v>1954.4734189547521</v>
      </c>
      <c r="J460" s="25">
        <f t="shared" si="23"/>
        <v>1435.8111416578279</v>
      </c>
    </row>
    <row r="461" spans="1:10" x14ac:dyDescent="0.2">
      <c r="A461" s="20"/>
      <c r="B461" s="21"/>
      <c r="C461" s="22">
        <v>482</v>
      </c>
      <c r="D461" s="50"/>
      <c r="E461" s="42">
        <f t="shared" si="21"/>
        <v>208.31706667544702</v>
      </c>
      <c r="F461" s="49"/>
      <c r="G461" s="40">
        <v>24912</v>
      </c>
      <c r="H461" s="41">
        <v>19</v>
      </c>
      <c r="I461" s="85">
        <f t="shared" si="22"/>
        <v>1953.4382984608158</v>
      </c>
      <c r="J461" s="25">
        <f t="shared" si="23"/>
        <v>1435.0432481163321</v>
      </c>
    </row>
    <row r="462" spans="1:10" x14ac:dyDescent="0.2">
      <c r="A462" s="20"/>
      <c r="B462" s="21"/>
      <c r="C462" s="22">
        <v>483</v>
      </c>
      <c r="D462" s="50"/>
      <c r="E462" s="42">
        <f t="shared" si="21"/>
        <v>208.428349240942</v>
      </c>
      <c r="F462" s="49"/>
      <c r="G462" s="40">
        <v>24912</v>
      </c>
      <c r="H462" s="41">
        <v>19</v>
      </c>
      <c r="I462" s="85">
        <f t="shared" si="22"/>
        <v>1952.4054770743373</v>
      </c>
      <c r="J462" s="25">
        <f t="shared" si="23"/>
        <v>1434.2770601441671</v>
      </c>
    </row>
    <row r="463" spans="1:10" x14ac:dyDescent="0.2">
      <c r="A463" s="20"/>
      <c r="B463" s="21"/>
      <c r="C463" s="22">
        <v>484</v>
      </c>
      <c r="D463" s="50"/>
      <c r="E463" s="42">
        <f t="shared" si="21"/>
        <v>208.53950378183796</v>
      </c>
      <c r="F463" s="49"/>
      <c r="G463" s="40">
        <v>24912</v>
      </c>
      <c r="H463" s="41">
        <v>19</v>
      </c>
      <c r="I463" s="85">
        <f t="shared" si="22"/>
        <v>1951.374944277085</v>
      </c>
      <c r="J463" s="25">
        <f t="shared" si="23"/>
        <v>1433.5125699384903</v>
      </c>
    </row>
    <row r="464" spans="1:10" x14ac:dyDescent="0.2">
      <c r="A464" s="20"/>
      <c r="B464" s="21"/>
      <c r="C464" s="22">
        <v>485</v>
      </c>
      <c r="D464" s="50"/>
      <c r="E464" s="42">
        <f t="shared" si="21"/>
        <v>208.65053082661677</v>
      </c>
      <c r="F464" s="49"/>
      <c r="G464" s="40">
        <v>24912</v>
      </c>
      <c r="H464" s="41">
        <v>19</v>
      </c>
      <c r="I464" s="85">
        <f t="shared" si="22"/>
        <v>1950.3466896226741</v>
      </c>
      <c r="J464" s="25">
        <f t="shared" si="23"/>
        <v>1432.7497697497581</v>
      </c>
    </row>
    <row r="465" spans="1:10" x14ac:dyDescent="0.2">
      <c r="A465" s="20"/>
      <c r="B465" s="21"/>
      <c r="C465" s="22">
        <v>486</v>
      </c>
      <c r="D465" s="50"/>
      <c r="E465" s="42">
        <f t="shared" si="21"/>
        <v>208.76143090049473</v>
      </c>
      <c r="F465" s="49"/>
      <c r="G465" s="40">
        <v>24912</v>
      </c>
      <c r="H465" s="41">
        <v>19</v>
      </c>
      <c r="I465" s="85">
        <f t="shared" si="22"/>
        <v>1949.320702735924</v>
      </c>
      <c r="J465" s="25">
        <f t="shared" si="23"/>
        <v>1431.9886518812491</v>
      </c>
    </row>
    <row r="466" spans="1:10" x14ac:dyDescent="0.2">
      <c r="A466" s="20"/>
      <c r="B466" s="21"/>
      <c r="C466" s="22">
        <v>487</v>
      </c>
      <c r="D466" s="50"/>
      <c r="E466" s="42">
        <f t="shared" si="21"/>
        <v>208.8722045254494</v>
      </c>
      <c r="F466" s="49"/>
      <c r="G466" s="40">
        <v>24912</v>
      </c>
      <c r="H466" s="41">
        <v>19</v>
      </c>
      <c r="I466" s="85">
        <f t="shared" si="22"/>
        <v>1948.2969733122177</v>
      </c>
      <c r="J466" s="25">
        <f t="shared" si="23"/>
        <v>1431.2292086885886</v>
      </c>
    </row>
    <row r="467" spans="1:10" x14ac:dyDescent="0.2">
      <c r="A467" s="20"/>
      <c r="B467" s="21"/>
      <c r="C467" s="22">
        <v>488</v>
      </c>
      <c r="D467" s="50"/>
      <c r="E467" s="42">
        <f t="shared" si="21"/>
        <v>208.98285222024609</v>
      </c>
      <c r="F467" s="49"/>
      <c r="G467" s="40">
        <v>24912</v>
      </c>
      <c r="H467" s="41">
        <v>19</v>
      </c>
      <c r="I467" s="85">
        <f t="shared" si="22"/>
        <v>1947.2754911168738</v>
      </c>
      <c r="J467" s="25">
        <f t="shared" si="23"/>
        <v>1430.4714325792829</v>
      </c>
    </row>
    <row r="468" spans="1:10" x14ac:dyDescent="0.2">
      <c r="A468" s="20"/>
      <c r="B468" s="21"/>
      <c r="C468" s="22">
        <v>489</v>
      </c>
      <c r="D468" s="50"/>
      <c r="E468" s="42">
        <f t="shared" si="21"/>
        <v>209.09337450046431</v>
      </c>
      <c r="F468" s="49"/>
      <c r="G468" s="40">
        <v>24912</v>
      </c>
      <c r="H468" s="41">
        <v>19</v>
      </c>
      <c r="I468" s="85">
        <f t="shared" si="22"/>
        <v>1946.2562459845194</v>
      </c>
      <c r="J468" s="25">
        <f t="shared" si="23"/>
        <v>1429.7153160122546</v>
      </c>
    </row>
    <row r="469" spans="1:10" x14ac:dyDescent="0.2">
      <c r="A469" s="20"/>
      <c r="B469" s="21"/>
      <c r="C469" s="22">
        <v>490</v>
      </c>
      <c r="D469" s="50"/>
      <c r="E469" s="42">
        <f t="shared" si="21"/>
        <v>209.20377187852372</v>
      </c>
      <c r="F469" s="49"/>
      <c r="G469" s="40">
        <v>24912</v>
      </c>
      <c r="H469" s="41">
        <v>19</v>
      </c>
      <c r="I469" s="85">
        <f t="shared" si="22"/>
        <v>1945.2392278184755</v>
      </c>
      <c r="J469" s="25">
        <f t="shared" si="23"/>
        <v>1428.9608514973852</v>
      </c>
    </row>
    <row r="470" spans="1:10" x14ac:dyDescent="0.2">
      <c r="A470" s="20"/>
      <c r="B470" s="21"/>
      <c r="C470" s="22">
        <v>491</v>
      </c>
      <c r="D470" s="50"/>
      <c r="E470" s="42">
        <f t="shared" si="21"/>
        <v>209.31404486370991</v>
      </c>
      <c r="F470" s="49"/>
      <c r="G470" s="40">
        <v>24912</v>
      </c>
      <c r="H470" s="41">
        <v>19</v>
      </c>
      <c r="I470" s="85">
        <f t="shared" si="22"/>
        <v>1944.2244265901461</v>
      </c>
      <c r="J470" s="25">
        <f t="shared" si="23"/>
        <v>1428.2080315950636</v>
      </c>
    </row>
    <row r="471" spans="1:10" x14ac:dyDescent="0.2">
      <c r="A471" s="20"/>
      <c r="B471" s="21"/>
      <c r="C471" s="22">
        <v>492</v>
      </c>
      <c r="D471" s="50"/>
      <c r="E471" s="42">
        <f t="shared" si="21"/>
        <v>209.42419396219989</v>
      </c>
      <c r="F471" s="49"/>
      <c r="G471" s="40">
        <v>24912</v>
      </c>
      <c r="H471" s="41">
        <v>19</v>
      </c>
      <c r="I471" s="85">
        <f t="shared" si="22"/>
        <v>1943.2118323384136</v>
      </c>
      <c r="J471" s="25">
        <f t="shared" si="23"/>
        <v>1427.4568489157371</v>
      </c>
    </row>
    <row r="472" spans="1:10" x14ac:dyDescent="0.2">
      <c r="A472" s="20"/>
      <c r="B472" s="21"/>
      <c r="C472" s="22">
        <v>493</v>
      </c>
      <c r="D472" s="50"/>
      <c r="E472" s="42">
        <f t="shared" si="21"/>
        <v>209.53421967708735</v>
      </c>
      <c r="F472" s="49"/>
      <c r="G472" s="40">
        <v>24912</v>
      </c>
      <c r="H472" s="41">
        <v>19</v>
      </c>
      <c r="I472" s="85">
        <f t="shared" si="22"/>
        <v>1942.2014351690436</v>
      </c>
      <c r="J472" s="25">
        <f t="shared" si="23"/>
        <v>1426.7072961194683</v>
      </c>
    </row>
    <row r="473" spans="1:10" x14ac:dyDescent="0.2">
      <c r="A473" s="20"/>
      <c r="B473" s="21"/>
      <c r="C473" s="22">
        <v>494</v>
      </c>
      <c r="D473" s="50"/>
      <c r="E473" s="42">
        <f t="shared" si="21"/>
        <v>209.64412250840769</v>
      </c>
      <c r="F473" s="49"/>
      <c r="G473" s="40">
        <v>24912</v>
      </c>
      <c r="H473" s="41">
        <v>19</v>
      </c>
      <c r="I473" s="85">
        <f t="shared" si="22"/>
        <v>1941.1932252540914</v>
      </c>
      <c r="J473" s="25">
        <f t="shared" si="23"/>
        <v>1425.959365915498</v>
      </c>
    </row>
    <row r="474" spans="1:10" x14ac:dyDescent="0.2">
      <c r="A474" s="20"/>
      <c r="B474" s="21"/>
      <c r="C474" s="22">
        <v>495</v>
      </c>
      <c r="D474" s="50"/>
      <c r="E474" s="42">
        <f t="shared" si="21"/>
        <v>209.75390295316265</v>
      </c>
      <c r="F474" s="49"/>
      <c r="G474" s="40">
        <v>24912</v>
      </c>
      <c r="H474" s="41">
        <v>19</v>
      </c>
      <c r="I474" s="85">
        <f t="shared" si="22"/>
        <v>1940.1871928313217</v>
      </c>
      <c r="J474" s="25">
        <f t="shared" si="23"/>
        <v>1425.2130510618113</v>
      </c>
    </row>
    <row r="475" spans="1:10" x14ac:dyDescent="0.2">
      <c r="A475" s="20"/>
      <c r="B475" s="21"/>
      <c r="C475" s="22">
        <v>496</v>
      </c>
      <c r="D475" s="50"/>
      <c r="E475" s="42">
        <f t="shared" si="21"/>
        <v>209.86356150534502</v>
      </c>
      <c r="F475" s="49"/>
      <c r="G475" s="40">
        <v>24912</v>
      </c>
      <c r="H475" s="41">
        <v>19</v>
      </c>
      <c r="I475" s="85">
        <f t="shared" si="22"/>
        <v>1939.1833282036275</v>
      </c>
      <c r="J475" s="25">
        <f t="shared" si="23"/>
        <v>1424.4683443647086</v>
      </c>
    </row>
    <row r="476" spans="1:10" x14ac:dyDescent="0.2">
      <c r="A476" s="20"/>
      <c r="B476" s="21"/>
      <c r="C476" s="22">
        <v>497</v>
      </c>
      <c r="D476" s="50"/>
      <c r="E476" s="42">
        <f t="shared" si="21"/>
        <v>209.97309865596253</v>
      </c>
      <c r="F476" s="49"/>
      <c r="G476" s="40">
        <v>24912</v>
      </c>
      <c r="H476" s="41">
        <v>19</v>
      </c>
      <c r="I476" s="85">
        <f t="shared" si="22"/>
        <v>1938.181621738461</v>
      </c>
      <c r="J476" s="25">
        <f t="shared" si="23"/>
        <v>1423.7252386783834</v>
      </c>
    </row>
    <row r="477" spans="1:10" x14ac:dyDescent="0.2">
      <c r="A477" s="20"/>
      <c r="B477" s="21"/>
      <c r="C477" s="22">
        <v>498</v>
      </c>
      <c r="D477" s="50"/>
      <c r="E477" s="42">
        <f t="shared" si="21"/>
        <v>210.08251489306221</v>
      </c>
      <c r="F477" s="49"/>
      <c r="G477" s="40">
        <v>24912</v>
      </c>
      <c r="H477" s="41">
        <v>19</v>
      </c>
      <c r="I477" s="85">
        <f t="shared" si="22"/>
        <v>1937.1820638672675</v>
      </c>
      <c r="J477" s="25">
        <f t="shared" si="23"/>
        <v>1422.9837269045011</v>
      </c>
    </row>
    <row r="478" spans="1:10" x14ac:dyDescent="0.2">
      <c r="A478" s="20"/>
      <c r="B478" s="21"/>
      <c r="C478" s="22">
        <v>499</v>
      </c>
      <c r="D478" s="50"/>
      <c r="E478" s="42">
        <f t="shared" si="21"/>
        <v>210.19181070175401</v>
      </c>
      <c r="F478" s="49"/>
      <c r="G478" s="40">
        <v>24912</v>
      </c>
      <c r="H478" s="41">
        <v>19</v>
      </c>
      <c r="I478" s="85">
        <f t="shared" si="22"/>
        <v>1936.1846450849253</v>
      </c>
      <c r="J478" s="25">
        <f t="shared" si="23"/>
        <v>1422.243801991784</v>
      </c>
    </row>
    <row r="479" spans="1:10" ht="13.5" thickBot="1" x14ac:dyDescent="0.25">
      <c r="A479" s="26"/>
      <c r="B479" s="27"/>
      <c r="C479" s="28">
        <v>500</v>
      </c>
      <c r="D479" s="52"/>
      <c r="E479" s="43">
        <f t="shared" si="21"/>
        <v>210.30098656423411</v>
      </c>
      <c r="F479" s="46"/>
      <c r="G479" s="44">
        <v>24912</v>
      </c>
      <c r="H479" s="47">
        <v>19</v>
      </c>
      <c r="I479" s="86">
        <f t="shared" si="22"/>
        <v>1935.1893559491948</v>
      </c>
      <c r="J479" s="31">
        <f t="shared" si="23"/>
        <v>1421.5054569356043</v>
      </c>
    </row>
  </sheetData>
  <mergeCells count="12"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  <mergeCell ref="H5:H7"/>
    <mergeCell ref="I5:I7"/>
  </mergeCells>
  <printOptions horizontalCentered="1"/>
  <pageMargins left="0.59055118110236227" right="0.39370078740157483" top="0.39370078740157483" bottom="0.39370078740157483" header="0.51181102362204722" footer="0.51181102362204722"/>
  <pageSetup paperSize="9" scale="67" fitToHeight="6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J155"/>
  <sheetViews>
    <sheetView workbookViewId="0">
      <selection activeCell="I9" sqref="I9:I155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40.5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13.5" thickBot="1" x14ac:dyDescent="0.25">
      <c r="A8" s="110" t="s">
        <v>9</v>
      </c>
      <c r="B8" s="111"/>
      <c r="C8" s="111"/>
      <c r="D8" s="111"/>
      <c r="E8" s="111"/>
      <c r="F8" s="111"/>
      <c r="G8" s="111"/>
      <c r="H8" s="111"/>
      <c r="I8" s="111"/>
      <c r="J8" s="112"/>
    </row>
    <row r="9" spans="1:10" x14ac:dyDescent="0.2">
      <c r="A9" s="12"/>
      <c r="B9" s="13"/>
      <c r="C9" s="14">
        <v>13</v>
      </c>
      <c r="D9" s="15"/>
      <c r="E9" s="15">
        <f>-0.0009*POWER(C9,2)+0.2863*C9+21.86</f>
        <v>25.4298</v>
      </c>
      <c r="F9" s="17"/>
      <c r="G9" s="17">
        <v>24912</v>
      </c>
      <c r="H9" s="18">
        <v>59</v>
      </c>
      <c r="I9" s="19">
        <f>12*1.348*(1/E9*G9)+H9</f>
        <v>15905.625297878869</v>
      </c>
      <c r="J9" s="19">
        <f>12*(1/E9*G9)</f>
        <v>11755.656749168298</v>
      </c>
    </row>
    <row r="10" spans="1:10" x14ac:dyDescent="0.2">
      <c r="A10" s="20"/>
      <c r="B10" s="21"/>
      <c r="C10" s="22">
        <v>14</v>
      </c>
      <c r="D10" s="23"/>
      <c r="E10" s="42">
        <f t="shared" ref="E10:E73" si="0">-0.0009*POWER(C10,2)+0.2863*C10+21.86</f>
        <v>25.691800000000001</v>
      </c>
      <c r="F10" s="25"/>
      <c r="G10" s="40">
        <v>24912</v>
      </c>
      <c r="H10" s="41">
        <v>59</v>
      </c>
      <c r="I10" s="85">
        <f t="shared" ref="I10:I73" si="1">12*1.348*(1/E10*G10)+H10</f>
        <v>15744.024482519717</v>
      </c>
      <c r="J10" s="25">
        <f t="shared" ref="J10:J73" si="2">12*(1/E10*G10)</f>
        <v>11635.774838664478</v>
      </c>
    </row>
    <row r="11" spans="1:10" x14ac:dyDescent="0.2">
      <c r="A11" s="20"/>
      <c r="B11" s="21"/>
      <c r="C11" s="22">
        <v>15</v>
      </c>
      <c r="D11" s="23"/>
      <c r="E11" s="23">
        <f t="shared" si="0"/>
        <v>25.951999999999998</v>
      </c>
      <c r="F11" s="25"/>
      <c r="G11" s="40">
        <v>24912</v>
      </c>
      <c r="H11" s="41">
        <v>59</v>
      </c>
      <c r="I11" s="85">
        <f t="shared" si="1"/>
        <v>15586.763255240447</v>
      </c>
      <c r="J11" s="25">
        <f t="shared" si="2"/>
        <v>11519.112207151666</v>
      </c>
    </row>
    <row r="12" spans="1:10" x14ac:dyDescent="0.2">
      <c r="A12" s="20"/>
      <c r="B12" s="21"/>
      <c r="C12" s="22">
        <v>16</v>
      </c>
      <c r="D12" s="23"/>
      <c r="E12" s="23">
        <f t="shared" si="0"/>
        <v>26.2104</v>
      </c>
      <c r="F12" s="25"/>
      <c r="G12" s="40">
        <v>24912</v>
      </c>
      <c r="H12" s="41">
        <v>59</v>
      </c>
      <c r="I12" s="85">
        <f t="shared" si="1"/>
        <v>15433.679974361325</v>
      </c>
      <c r="J12" s="25">
        <f t="shared" si="2"/>
        <v>11405.548942404541</v>
      </c>
    </row>
    <row r="13" spans="1:10" x14ac:dyDescent="0.2">
      <c r="A13" s="20"/>
      <c r="B13" s="21"/>
      <c r="C13" s="22">
        <v>17</v>
      </c>
      <c r="D13" s="23"/>
      <c r="E13" s="23">
        <f t="shared" si="0"/>
        <v>26.466999999999999</v>
      </c>
      <c r="F13" s="25"/>
      <c r="G13" s="40">
        <v>24912</v>
      </c>
      <c r="H13" s="41">
        <v>59</v>
      </c>
      <c r="I13" s="85">
        <f t="shared" si="1"/>
        <v>15284.621037518422</v>
      </c>
      <c r="J13" s="25">
        <f t="shared" si="2"/>
        <v>11294.971096081914</v>
      </c>
    </row>
    <row r="14" spans="1:10" x14ac:dyDescent="0.2">
      <c r="A14" s="20"/>
      <c r="B14" s="21"/>
      <c r="C14" s="22">
        <v>18</v>
      </c>
      <c r="D14" s="23"/>
      <c r="E14" s="23">
        <f t="shared" si="0"/>
        <v>26.721799999999998</v>
      </c>
      <c r="F14" s="25"/>
      <c r="G14" s="40">
        <v>24912</v>
      </c>
      <c r="H14" s="41">
        <v>59</v>
      </c>
      <c r="I14" s="85">
        <f t="shared" si="1"/>
        <v>15139.440389494723</v>
      </c>
      <c r="J14" s="25">
        <f t="shared" si="2"/>
        <v>11187.270318616262</v>
      </c>
    </row>
    <row r="15" spans="1:10" x14ac:dyDescent="0.2">
      <c r="A15" s="20"/>
      <c r="B15" s="21"/>
      <c r="C15" s="22">
        <v>19</v>
      </c>
      <c r="D15" s="23"/>
      <c r="E15" s="23">
        <f t="shared" si="0"/>
        <v>26.974800000000002</v>
      </c>
      <c r="F15" s="25"/>
      <c r="G15" s="40">
        <v>24912</v>
      </c>
      <c r="H15" s="41">
        <v>59</v>
      </c>
      <c r="I15" s="85">
        <f t="shared" si="1"/>
        <v>14997.999065794744</v>
      </c>
      <c r="J15" s="25">
        <f t="shared" si="2"/>
        <v>11082.343520619244</v>
      </c>
    </row>
    <row r="16" spans="1:10" x14ac:dyDescent="0.2">
      <c r="A16" s="20"/>
      <c r="B16" s="21"/>
      <c r="C16" s="22">
        <v>20</v>
      </c>
      <c r="D16" s="23"/>
      <c r="E16" s="23">
        <f t="shared" si="0"/>
        <v>27.225999999999999</v>
      </c>
      <c r="F16" s="25"/>
      <c r="G16" s="40">
        <v>24912</v>
      </c>
      <c r="H16" s="41">
        <v>59</v>
      </c>
      <c r="I16" s="85">
        <f t="shared" si="1"/>
        <v>14860.164768970839</v>
      </c>
      <c r="J16" s="25">
        <f t="shared" si="2"/>
        <v>10980.092558583707</v>
      </c>
    </row>
    <row r="17" spans="1:10" x14ac:dyDescent="0.2">
      <c r="A17" s="20"/>
      <c r="B17" s="21"/>
      <c r="C17" s="22">
        <v>21</v>
      </c>
      <c r="D17" s="23"/>
      <c r="E17" s="23">
        <f t="shared" si="0"/>
        <v>27.4754</v>
      </c>
      <c r="F17" s="25"/>
      <c r="G17" s="40">
        <v>24912</v>
      </c>
      <c r="H17" s="41">
        <v>59</v>
      </c>
      <c r="I17" s="85">
        <f t="shared" si="1"/>
        <v>14725.811474992175</v>
      </c>
      <c r="J17" s="25">
        <f t="shared" si="2"/>
        <v>10880.423942872532</v>
      </c>
    </row>
    <row r="18" spans="1:10" x14ac:dyDescent="0.2">
      <c r="A18" s="20"/>
      <c r="B18" s="21"/>
      <c r="C18" s="22">
        <v>22</v>
      </c>
      <c r="D18" s="23"/>
      <c r="E18" s="23">
        <f t="shared" si="0"/>
        <v>27.722999999999999</v>
      </c>
      <c r="F18" s="25"/>
      <c r="G18" s="40">
        <v>24912</v>
      </c>
      <c r="H18" s="41">
        <v>59</v>
      </c>
      <c r="I18" s="85">
        <f t="shared" si="1"/>
        <v>14594.819067200522</v>
      </c>
      <c r="J18" s="25">
        <f t="shared" si="2"/>
        <v>10783.248566172493</v>
      </c>
    </row>
    <row r="19" spans="1:10" x14ac:dyDescent="0.2">
      <c r="A19" s="20"/>
      <c r="B19" s="21"/>
      <c r="C19" s="22">
        <v>23</v>
      </c>
      <c r="D19" s="23"/>
      <c r="E19" s="23">
        <f t="shared" si="0"/>
        <v>27.968800000000002</v>
      </c>
      <c r="F19" s="25"/>
      <c r="G19" s="40">
        <v>24912</v>
      </c>
      <c r="H19" s="41">
        <v>59</v>
      </c>
      <c r="I19" s="85">
        <f t="shared" si="1"/>
        <v>14467.072995623697</v>
      </c>
      <c r="J19" s="25">
        <f t="shared" si="2"/>
        <v>10688.481450759418</v>
      </c>
    </row>
    <row r="20" spans="1:10" x14ac:dyDescent="0.2">
      <c r="A20" s="20"/>
      <c r="B20" s="21"/>
      <c r="C20" s="22">
        <v>24</v>
      </c>
      <c r="D20" s="23"/>
      <c r="E20" s="23">
        <f t="shared" si="0"/>
        <v>28.212800000000001</v>
      </c>
      <c r="F20" s="25"/>
      <c r="G20" s="40">
        <v>24912</v>
      </c>
      <c r="H20" s="41">
        <v>59</v>
      </c>
      <c r="I20" s="85">
        <f t="shared" si="1"/>
        <v>14342.463959621165</v>
      </c>
      <c r="J20" s="25">
        <f t="shared" si="2"/>
        <v>10596.041513072079</v>
      </c>
    </row>
    <row r="21" spans="1:10" x14ac:dyDescent="0.2">
      <c r="A21" s="20"/>
      <c r="B21" s="21"/>
      <c r="C21" s="22">
        <v>25</v>
      </c>
      <c r="D21" s="23"/>
      <c r="E21" s="23">
        <f t="shared" si="0"/>
        <v>28.454999999999998</v>
      </c>
      <c r="F21" s="25"/>
      <c r="G21" s="40">
        <v>24912</v>
      </c>
      <c r="H21" s="41">
        <v>59</v>
      </c>
      <c r="I21" s="85">
        <f t="shared" si="1"/>
        <v>14220.88761201898</v>
      </c>
      <c r="J21" s="25">
        <f t="shared" si="2"/>
        <v>10505.851344227729</v>
      </c>
    </row>
    <row r="22" spans="1:10" x14ac:dyDescent="0.2">
      <c r="A22" s="20"/>
      <c r="B22" s="21"/>
      <c r="C22" s="22">
        <v>26</v>
      </c>
      <c r="D22" s="23"/>
      <c r="E22" s="23">
        <f t="shared" si="0"/>
        <v>28.695399999999999</v>
      </c>
      <c r="F22" s="25"/>
      <c r="G22" s="40">
        <v>24912</v>
      </c>
      <c r="H22" s="41">
        <v>59</v>
      </c>
      <c r="I22" s="85">
        <f t="shared" si="1"/>
        <v>14102.244283055821</v>
      </c>
      <c r="J22" s="25">
        <f t="shared" si="2"/>
        <v>10417.837005234287</v>
      </c>
    </row>
    <row r="23" spans="1:10" x14ac:dyDescent="0.2">
      <c r="A23" s="20"/>
      <c r="B23" s="21"/>
      <c r="C23" s="22">
        <v>27</v>
      </c>
      <c r="D23" s="23"/>
      <c r="E23" s="23">
        <f t="shared" si="0"/>
        <v>28.933999999999997</v>
      </c>
      <c r="F23" s="25"/>
      <c r="G23" s="40">
        <v>24912</v>
      </c>
      <c r="H23" s="41">
        <v>59</v>
      </c>
      <c r="I23" s="85">
        <f t="shared" si="1"/>
        <v>13986.438722610083</v>
      </c>
      <c r="J23" s="25">
        <f t="shared" si="2"/>
        <v>10331.927835764154</v>
      </c>
    </row>
    <row r="24" spans="1:10" x14ac:dyDescent="0.2">
      <c r="A24" s="20"/>
      <c r="B24" s="21"/>
      <c r="C24" s="22">
        <v>28</v>
      </c>
      <c r="D24" s="23"/>
      <c r="E24" s="23">
        <f t="shared" si="0"/>
        <v>29.1708</v>
      </c>
      <c r="F24" s="25"/>
      <c r="G24" s="40">
        <v>24912</v>
      </c>
      <c r="H24" s="41">
        <v>59</v>
      </c>
      <c r="I24" s="85">
        <f t="shared" si="1"/>
        <v>13873.379859311366</v>
      </c>
      <c r="J24" s="25">
        <f t="shared" si="2"/>
        <v>10248.056275453535</v>
      </c>
    </row>
    <row r="25" spans="1:10" x14ac:dyDescent="0.2">
      <c r="A25" s="20"/>
      <c r="B25" s="21"/>
      <c r="C25" s="22">
        <v>29</v>
      </c>
      <c r="D25" s="23"/>
      <c r="E25" s="23">
        <f t="shared" si="0"/>
        <v>29.405799999999999</v>
      </c>
      <c r="F25" s="25"/>
      <c r="G25" s="40">
        <v>24912</v>
      </c>
      <c r="H25" s="41">
        <v>59</v>
      </c>
      <c r="I25" s="85">
        <f t="shared" si="1"/>
        <v>13762.980575260664</v>
      </c>
      <c r="J25" s="25">
        <f t="shared" si="2"/>
        <v>10166.157696780907</v>
      </c>
    </row>
    <row r="26" spans="1:10" x14ac:dyDescent="0.2">
      <c r="A26" s="20"/>
      <c r="B26" s="21"/>
      <c r="C26" s="22">
        <v>30</v>
      </c>
      <c r="D26" s="23"/>
      <c r="E26" s="23">
        <f t="shared" si="0"/>
        <v>29.638999999999999</v>
      </c>
      <c r="F26" s="25"/>
      <c r="G26" s="40">
        <v>24912</v>
      </c>
      <c r="H26" s="41">
        <v>59</v>
      </c>
      <c r="I26" s="85">
        <f t="shared" si="1"/>
        <v>13655.157495192148</v>
      </c>
      <c r="J26" s="25">
        <f t="shared" si="2"/>
        <v>10086.170248658862</v>
      </c>
    </row>
    <row r="27" spans="1:10" x14ac:dyDescent="0.2">
      <c r="A27" s="20"/>
      <c r="B27" s="21"/>
      <c r="C27" s="22">
        <v>31</v>
      </c>
      <c r="D27" s="23"/>
      <c r="E27" s="23">
        <f t="shared" si="0"/>
        <v>29.870399999999997</v>
      </c>
      <c r="F27" s="25"/>
      <c r="G27" s="40">
        <v>24912</v>
      </c>
      <c r="H27" s="41">
        <v>59</v>
      </c>
      <c r="I27" s="85">
        <f t="shared" si="1"/>
        <v>13549.830789008522</v>
      </c>
      <c r="J27" s="25">
        <f t="shared" si="2"/>
        <v>10008.034709946973</v>
      </c>
    </row>
    <row r="28" spans="1:10" x14ac:dyDescent="0.2">
      <c r="A28" s="20"/>
      <c r="B28" s="21"/>
      <c r="C28" s="22">
        <v>32</v>
      </c>
      <c r="D28" s="23"/>
      <c r="E28" s="23">
        <f t="shared" si="0"/>
        <v>30.1</v>
      </c>
      <c r="F28" s="25"/>
      <c r="G28" s="40">
        <v>24912</v>
      </c>
      <c r="H28" s="41">
        <v>59</v>
      </c>
      <c r="I28" s="85">
        <f t="shared" si="1"/>
        <v>13446.923986710963</v>
      </c>
      <c r="J28" s="25">
        <f t="shared" si="2"/>
        <v>9931.6943521594658</v>
      </c>
    </row>
    <row r="29" spans="1:10" x14ac:dyDescent="0.2">
      <c r="A29" s="20"/>
      <c r="B29" s="21"/>
      <c r="C29" s="22">
        <v>33</v>
      </c>
      <c r="D29" s="23"/>
      <c r="E29" s="23">
        <f t="shared" si="0"/>
        <v>30.3278</v>
      </c>
      <c r="F29" s="25"/>
      <c r="G29" s="40">
        <v>24912</v>
      </c>
      <c r="H29" s="41">
        <v>59</v>
      </c>
      <c r="I29" s="85">
        <f t="shared" si="1"/>
        <v>13346.363804825938</v>
      </c>
      <c r="J29" s="25">
        <f t="shared" si="2"/>
        <v>9857.0948107017321</v>
      </c>
    </row>
    <row r="30" spans="1:10" x14ac:dyDescent="0.2">
      <c r="A30" s="20"/>
      <c r="B30" s="21"/>
      <c r="C30" s="22">
        <v>34</v>
      </c>
      <c r="D30" s="23"/>
      <c r="E30" s="23">
        <f t="shared" si="0"/>
        <v>30.553799999999999</v>
      </c>
      <c r="F30" s="25"/>
      <c r="G30" s="40">
        <v>24912</v>
      </c>
      <c r="H30" s="41">
        <v>59</v>
      </c>
      <c r="I30" s="85">
        <f t="shared" si="1"/>
        <v>13248.079983504507</v>
      </c>
      <c r="J30" s="25">
        <f t="shared" si="2"/>
        <v>9784.1839640241142</v>
      </c>
    </row>
    <row r="31" spans="1:10" x14ac:dyDescent="0.2">
      <c r="A31" s="20"/>
      <c r="B31" s="21"/>
      <c r="C31" s="22">
        <v>35</v>
      </c>
      <c r="D31" s="23"/>
      <c r="E31" s="23">
        <f t="shared" si="0"/>
        <v>30.777999999999999</v>
      </c>
      <c r="F31" s="25"/>
      <c r="G31" s="40">
        <v>24912</v>
      </c>
      <c r="H31" s="41">
        <v>59</v>
      </c>
      <c r="I31" s="85">
        <f t="shared" si="1"/>
        <v>13152.005133536944</v>
      </c>
      <c r="J31" s="25">
        <f t="shared" si="2"/>
        <v>9712.9118201312631</v>
      </c>
    </row>
    <row r="32" spans="1:10" x14ac:dyDescent="0.2">
      <c r="A32" s="20"/>
      <c r="B32" s="21"/>
      <c r="C32" s="22">
        <v>36</v>
      </c>
      <c r="D32" s="23"/>
      <c r="E32" s="23">
        <f t="shared" si="0"/>
        <v>31.000399999999999</v>
      </c>
      <c r="F32" s="25"/>
      <c r="G32" s="40">
        <v>24912</v>
      </c>
      <c r="H32" s="41">
        <v>59</v>
      </c>
      <c r="I32" s="85">
        <f t="shared" si="1"/>
        <v>13058.074592585905</v>
      </c>
      <c r="J32" s="25">
        <f t="shared" si="2"/>
        <v>9643.2304099301946</v>
      </c>
    </row>
    <row r="33" spans="1:10" x14ac:dyDescent="0.2">
      <c r="A33" s="20"/>
      <c r="B33" s="21"/>
      <c r="C33" s="22">
        <v>37</v>
      </c>
      <c r="D33" s="23"/>
      <c r="E33" s="23">
        <f t="shared" si="0"/>
        <v>31.221</v>
      </c>
      <c r="F33" s="25"/>
      <c r="G33" s="40">
        <v>24912</v>
      </c>
      <c r="H33" s="41">
        <v>59</v>
      </c>
      <c r="I33" s="85">
        <f t="shared" si="1"/>
        <v>12966.226289997117</v>
      </c>
      <c r="J33" s="25">
        <f t="shared" si="2"/>
        <v>9575.09368694148</v>
      </c>
    </row>
    <row r="34" spans="1:10" x14ac:dyDescent="0.2">
      <c r="A34" s="20"/>
      <c r="B34" s="21"/>
      <c r="C34" s="22">
        <v>38</v>
      </c>
      <c r="D34" s="23"/>
      <c r="E34" s="23">
        <f t="shared" si="0"/>
        <v>31.439799999999998</v>
      </c>
      <c r="F34" s="25"/>
      <c r="G34" s="40">
        <v>24912</v>
      </c>
      <c r="H34" s="41">
        <v>59</v>
      </c>
      <c r="I34" s="85">
        <f t="shared" si="1"/>
        <v>12876.40061959682</v>
      </c>
      <c r="J34" s="25">
        <f t="shared" si="2"/>
        <v>9508.4574329353254</v>
      </c>
    </row>
    <row r="35" spans="1:10" x14ac:dyDescent="0.2">
      <c r="A35" s="20"/>
      <c r="B35" s="21"/>
      <c r="C35" s="22">
        <v>39</v>
      </c>
      <c r="D35" s="23"/>
      <c r="E35" s="23">
        <f t="shared" si="0"/>
        <v>31.656799999999997</v>
      </c>
      <c r="F35" s="25"/>
      <c r="G35" s="40">
        <v>24912</v>
      </c>
      <c r="H35" s="41">
        <v>59</v>
      </c>
      <c r="I35" s="85">
        <f t="shared" si="1"/>
        <v>12788.540319931266</v>
      </c>
      <c r="J35" s="25">
        <f t="shared" si="2"/>
        <v>9443.2791690884751</v>
      </c>
    </row>
    <row r="36" spans="1:10" x14ac:dyDescent="0.2">
      <c r="A36" s="20"/>
      <c r="B36" s="21"/>
      <c r="C36" s="22">
        <v>40</v>
      </c>
      <c r="D36" s="23"/>
      <c r="E36" s="23">
        <f t="shared" si="0"/>
        <v>31.872</v>
      </c>
      <c r="F36" s="25"/>
      <c r="G36" s="40">
        <v>24912</v>
      </c>
      <c r="H36" s="41">
        <v>59</v>
      </c>
      <c r="I36" s="85">
        <f t="shared" si="1"/>
        <v>12702.590361445786</v>
      </c>
      <c r="J36" s="25">
        <f t="shared" si="2"/>
        <v>9379.5180722891564</v>
      </c>
    </row>
    <row r="37" spans="1:10" x14ac:dyDescent="0.2">
      <c r="A37" s="20"/>
      <c r="B37" s="21"/>
      <c r="C37" s="22">
        <v>41</v>
      </c>
      <c r="D37" s="23"/>
      <c r="E37" s="23">
        <f t="shared" si="0"/>
        <v>32.0854</v>
      </c>
      <c r="F37" s="25"/>
      <c r="G37" s="40">
        <v>24912</v>
      </c>
      <c r="H37" s="41">
        <v>59</v>
      </c>
      <c r="I37" s="85">
        <f t="shared" si="1"/>
        <v>12618.497840139129</v>
      </c>
      <c r="J37" s="25">
        <f t="shared" si="2"/>
        <v>9317.1348962456432</v>
      </c>
    </row>
    <row r="38" spans="1:10" x14ac:dyDescent="0.2">
      <c r="A38" s="20"/>
      <c r="B38" s="21"/>
      <c r="C38" s="22">
        <v>42</v>
      </c>
      <c r="D38" s="23"/>
      <c r="E38" s="23">
        <f t="shared" si="0"/>
        <v>32.296999999999997</v>
      </c>
      <c r="F38" s="25"/>
      <c r="G38" s="40">
        <v>24912</v>
      </c>
      <c r="H38" s="41">
        <v>59</v>
      </c>
      <c r="I38" s="85">
        <f t="shared" si="1"/>
        <v>12536.211877264144</v>
      </c>
      <c r="J38" s="25">
        <f t="shared" si="2"/>
        <v>9256.091897080225</v>
      </c>
    </row>
    <row r="39" spans="1:10" x14ac:dyDescent="0.2">
      <c r="A39" s="20"/>
      <c r="B39" s="21"/>
      <c r="C39" s="22">
        <v>43</v>
      </c>
      <c r="D39" s="23"/>
      <c r="E39" s="23">
        <f t="shared" si="0"/>
        <v>32.506799999999998</v>
      </c>
      <c r="F39" s="25"/>
      <c r="G39" s="40">
        <v>24912</v>
      </c>
      <c r="H39" s="41">
        <v>59</v>
      </c>
      <c r="I39" s="85">
        <f t="shared" si="1"/>
        <v>12455.683524677916</v>
      </c>
      <c r="J39" s="25">
        <f t="shared" si="2"/>
        <v>9196.3527631141787</v>
      </c>
    </row>
    <row r="40" spans="1:10" x14ac:dyDescent="0.2">
      <c r="A40" s="20"/>
      <c r="B40" s="21"/>
      <c r="C40" s="22">
        <v>44</v>
      </c>
      <c r="D40" s="23"/>
      <c r="E40" s="23">
        <f t="shared" si="0"/>
        <v>32.714799999999997</v>
      </c>
      <c r="F40" s="25"/>
      <c r="G40" s="40">
        <v>24912</v>
      </c>
      <c r="H40" s="41">
        <v>59</v>
      </c>
      <c r="I40" s="85">
        <f t="shared" si="1"/>
        <v>12376.8656754741</v>
      </c>
      <c r="J40" s="25">
        <f t="shared" si="2"/>
        <v>9137.8825485712914</v>
      </c>
    </row>
    <row r="41" spans="1:10" x14ac:dyDescent="0.2">
      <c r="A41" s="20"/>
      <c r="B41" s="21"/>
      <c r="C41" s="22">
        <v>45</v>
      </c>
      <c r="D41" s="23"/>
      <c r="E41" s="23">
        <f t="shared" si="0"/>
        <v>32.920999999999999</v>
      </c>
      <c r="F41" s="25"/>
      <c r="G41" s="40">
        <v>24912</v>
      </c>
      <c r="H41" s="41">
        <v>59</v>
      </c>
      <c r="I41" s="85">
        <f t="shared" si="1"/>
        <v>12299.712979557122</v>
      </c>
      <c r="J41" s="25">
        <f t="shared" si="2"/>
        <v>9080.6476109474188</v>
      </c>
    </row>
    <row r="42" spans="1:10" x14ac:dyDescent="0.2">
      <c r="A42" s="20"/>
      <c r="B42" s="21"/>
      <c r="C42" s="22">
        <v>46</v>
      </c>
      <c r="D42" s="23"/>
      <c r="E42" s="23">
        <f t="shared" si="0"/>
        <v>33.125399999999999</v>
      </c>
      <c r="F42" s="25"/>
      <c r="G42" s="40">
        <v>24912</v>
      </c>
      <c r="H42" s="41">
        <v>59</v>
      </c>
      <c r="I42" s="85">
        <f t="shared" si="1"/>
        <v>12224.181763842855</v>
      </c>
      <c r="J42" s="25">
        <f t="shared" si="2"/>
        <v>9024.615551812205</v>
      </c>
    </row>
    <row r="43" spans="1:10" x14ac:dyDescent="0.2">
      <c r="A43" s="20"/>
      <c r="B43" s="21"/>
      <c r="C43" s="22">
        <v>47</v>
      </c>
      <c r="D43" s="23"/>
      <c r="E43" s="23">
        <f t="shared" si="0"/>
        <v>33.328000000000003</v>
      </c>
      <c r="F43" s="25"/>
      <c r="G43" s="40">
        <v>24912</v>
      </c>
      <c r="H43" s="41">
        <v>59</v>
      </c>
      <c r="I43" s="85">
        <f t="shared" si="1"/>
        <v>12150.229956793086</v>
      </c>
      <c r="J43" s="25">
        <f t="shared" si="2"/>
        <v>8969.7551608257309</v>
      </c>
    </row>
    <row r="44" spans="1:10" x14ac:dyDescent="0.2">
      <c r="A44" s="20"/>
      <c r="B44" s="21"/>
      <c r="C44" s="22">
        <v>48</v>
      </c>
      <c r="D44" s="23"/>
      <c r="E44" s="23">
        <f t="shared" si="0"/>
        <v>33.528800000000004</v>
      </c>
      <c r="F44" s="25"/>
      <c r="G44" s="40">
        <v>24912</v>
      </c>
      <c r="H44" s="41">
        <v>59</v>
      </c>
      <c r="I44" s="85">
        <f t="shared" si="1"/>
        <v>12077.817017012241</v>
      </c>
      <c r="J44" s="25">
        <f t="shared" si="2"/>
        <v>8916.0363627687238</v>
      </c>
    </row>
    <row r="45" spans="1:10" x14ac:dyDescent="0.2">
      <c r="A45" s="20"/>
      <c r="B45" s="21"/>
      <c r="C45" s="22">
        <v>49</v>
      </c>
      <c r="D45" s="23"/>
      <c r="E45" s="23">
        <f t="shared" si="0"/>
        <v>33.727800000000002</v>
      </c>
      <c r="F45" s="25"/>
      <c r="G45" s="40">
        <v>24912</v>
      </c>
      <c r="H45" s="41">
        <v>59</v>
      </c>
      <c r="I45" s="85">
        <f t="shared" si="1"/>
        <v>12006.903865653852</v>
      </c>
      <c r="J45" s="25">
        <f t="shared" si="2"/>
        <v>8863.4301673989994</v>
      </c>
    </row>
    <row r="46" spans="1:10" x14ac:dyDescent="0.2">
      <c r="A46" s="20"/>
      <c r="B46" s="21"/>
      <c r="C46" s="22">
        <v>50</v>
      </c>
      <c r="D46" s="23"/>
      <c r="E46" s="23">
        <f t="shared" si="0"/>
        <v>33.924999999999997</v>
      </c>
      <c r="F46" s="25"/>
      <c r="G46" s="40">
        <v>24912</v>
      </c>
      <c r="H46" s="41">
        <v>59</v>
      </c>
      <c r="I46" s="85">
        <f t="shared" si="1"/>
        <v>11937.452822402362</v>
      </c>
      <c r="J46" s="25">
        <f t="shared" si="2"/>
        <v>8811.9086219602068</v>
      </c>
    </row>
    <row r="47" spans="1:10" x14ac:dyDescent="0.2">
      <c r="A47" s="20"/>
      <c r="B47" s="21"/>
      <c r="C47" s="22">
        <v>51</v>
      </c>
      <c r="D47" s="23"/>
      <c r="E47" s="23">
        <f t="shared" si="0"/>
        <v>34.120400000000004</v>
      </c>
      <c r="F47" s="25"/>
      <c r="G47" s="40">
        <v>24912</v>
      </c>
      <c r="H47" s="41">
        <v>59</v>
      </c>
      <c r="I47" s="85">
        <f t="shared" si="1"/>
        <v>11869.427544811902</v>
      </c>
      <c r="J47" s="25">
        <f t="shared" si="2"/>
        <v>8761.4447661809354</v>
      </c>
    </row>
    <row r="48" spans="1:10" x14ac:dyDescent="0.2">
      <c r="A48" s="20"/>
      <c r="B48" s="21"/>
      <c r="C48" s="22">
        <v>52</v>
      </c>
      <c r="D48" s="23"/>
      <c r="E48" s="23">
        <f t="shared" si="0"/>
        <v>34.314</v>
      </c>
      <c r="F48" s="25"/>
      <c r="G48" s="40">
        <v>24912</v>
      </c>
      <c r="H48" s="41">
        <v>59</v>
      </c>
      <c r="I48" s="85">
        <f t="shared" si="1"/>
        <v>11802.792970799093</v>
      </c>
      <c r="J48" s="25">
        <f t="shared" si="2"/>
        <v>8712.0125896135687</v>
      </c>
    </row>
    <row r="49" spans="1:10" x14ac:dyDescent="0.2">
      <c r="A49" s="20"/>
      <c r="B49" s="21"/>
      <c r="C49" s="22">
        <v>53</v>
      </c>
      <c r="D49" s="23"/>
      <c r="E49" s="23">
        <f t="shared" si="0"/>
        <v>34.505800000000001</v>
      </c>
      <c r="F49" s="25"/>
      <c r="G49" s="40">
        <v>24912</v>
      </c>
      <c r="H49" s="41">
        <v>59</v>
      </c>
      <c r="I49" s="85">
        <f t="shared" si="1"/>
        <v>11737.515264100528</v>
      </c>
      <c r="J49" s="25">
        <f t="shared" si="2"/>
        <v>8663.5869911724985</v>
      </c>
    </row>
    <row r="50" spans="1:10" x14ac:dyDescent="0.2">
      <c r="A50" s="20"/>
      <c r="B50" s="21"/>
      <c r="C50" s="22">
        <v>54</v>
      </c>
      <c r="D50" s="23"/>
      <c r="E50" s="23">
        <f t="shared" si="0"/>
        <v>34.695799999999998</v>
      </c>
      <c r="F50" s="25"/>
      <c r="G50" s="40">
        <v>24912</v>
      </c>
      <c r="H50" s="41">
        <v>59</v>
      </c>
      <c r="I50" s="85">
        <f t="shared" si="1"/>
        <v>11673.56176251881</v>
      </c>
      <c r="J50" s="25">
        <f t="shared" si="2"/>
        <v>8616.1437407409558</v>
      </c>
    </row>
    <row r="51" spans="1:10" x14ac:dyDescent="0.2">
      <c r="A51" s="20"/>
      <c r="B51" s="21"/>
      <c r="C51" s="22">
        <v>55</v>
      </c>
      <c r="D51" s="23"/>
      <c r="E51" s="23">
        <f t="shared" si="0"/>
        <v>34.884</v>
      </c>
      <c r="F51" s="25"/>
      <c r="G51" s="40">
        <v>24912</v>
      </c>
      <c r="H51" s="41">
        <v>59</v>
      </c>
      <c r="I51" s="85">
        <f t="shared" si="1"/>
        <v>11610.900928792571</v>
      </c>
      <c r="J51" s="25">
        <f t="shared" si="2"/>
        <v>8569.6594427244581</v>
      </c>
    </row>
    <row r="52" spans="1:10" x14ac:dyDescent="0.2">
      <c r="A52" s="20"/>
      <c r="B52" s="21"/>
      <c r="C52" s="22">
        <v>56</v>
      </c>
      <c r="D52" s="23"/>
      <c r="E52" s="23">
        <f t="shared" si="0"/>
        <v>35.070399999999999</v>
      </c>
      <c r="F52" s="25"/>
      <c r="G52" s="40">
        <v>24912</v>
      </c>
      <c r="H52" s="41">
        <v>59</v>
      </c>
      <c r="I52" s="85">
        <f t="shared" si="1"/>
        <v>11549.502303937224</v>
      </c>
      <c r="J52" s="25">
        <f t="shared" si="2"/>
        <v>8524.1115014371098</v>
      </c>
    </row>
    <row r="53" spans="1:10" x14ac:dyDescent="0.2">
      <c r="A53" s="20"/>
      <c r="B53" s="21"/>
      <c r="C53" s="22">
        <v>57</v>
      </c>
      <c r="D53" s="23"/>
      <c r="E53" s="23">
        <f t="shared" si="0"/>
        <v>35.254999999999995</v>
      </c>
      <c r="F53" s="25"/>
      <c r="G53" s="40">
        <v>24912</v>
      </c>
      <c r="H53" s="41">
        <v>59</v>
      </c>
      <c r="I53" s="85">
        <f t="shared" si="1"/>
        <v>11489.336462913065</v>
      </c>
      <c r="J53" s="25">
        <f t="shared" si="2"/>
        <v>8479.4780882144387</v>
      </c>
    </row>
    <row r="54" spans="1:10" x14ac:dyDescent="0.2">
      <c r="A54" s="20"/>
      <c r="B54" s="21"/>
      <c r="C54" s="22">
        <v>58</v>
      </c>
      <c r="D54" s="23"/>
      <c r="E54" s="23">
        <f t="shared" si="0"/>
        <v>35.437799999999996</v>
      </c>
      <c r="F54" s="25"/>
      <c r="G54" s="40">
        <v>24912</v>
      </c>
      <c r="H54" s="41">
        <v>59</v>
      </c>
      <c r="I54" s="85">
        <f t="shared" si="1"/>
        <v>11430.374972487007</v>
      </c>
      <c r="J54" s="25">
        <f t="shared" si="2"/>
        <v>8435.7381101535648</v>
      </c>
    </row>
    <row r="55" spans="1:10" x14ac:dyDescent="0.2">
      <c r="A55" s="20"/>
      <c r="B55" s="21"/>
      <c r="C55" s="22">
        <v>59</v>
      </c>
      <c r="D55" s="23"/>
      <c r="E55" s="23">
        <f t="shared" si="0"/>
        <v>35.6188</v>
      </c>
      <c r="F55" s="25"/>
      <c r="G55" s="40">
        <v>24912</v>
      </c>
      <c r="H55" s="41">
        <v>59</v>
      </c>
      <c r="I55" s="85">
        <f t="shared" si="1"/>
        <v>11372.590351162871</v>
      </c>
      <c r="J55" s="25">
        <f t="shared" si="2"/>
        <v>8392.871180387885</v>
      </c>
    </row>
    <row r="56" spans="1:10" x14ac:dyDescent="0.2">
      <c r="A56" s="20"/>
      <c r="B56" s="21"/>
      <c r="C56" s="22">
        <v>60</v>
      </c>
      <c r="D56" s="23"/>
      <c r="E56" s="23">
        <f t="shared" si="0"/>
        <v>35.798000000000002</v>
      </c>
      <c r="F56" s="25"/>
      <c r="G56" s="40">
        <v>24912</v>
      </c>
      <c r="H56" s="41">
        <v>59</v>
      </c>
      <c r="I56" s="85">
        <f t="shared" si="1"/>
        <v>11315.956031063188</v>
      </c>
      <c r="J56" s="25">
        <f t="shared" si="2"/>
        <v>8350.8575898094859</v>
      </c>
    </row>
    <row r="57" spans="1:10" x14ac:dyDescent="0.2">
      <c r="A57" s="20"/>
      <c r="B57" s="21"/>
      <c r="C57" s="22">
        <v>61</v>
      </c>
      <c r="D57" s="23"/>
      <c r="E57" s="23">
        <f t="shared" si="0"/>
        <v>35.9754</v>
      </c>
      <c r="F57" s="25"/>
      <c r="G57" s="40">
        <v>24912</v>
      </c>
      <c r="H57" s="41">
        <v>59</v>
      </c>
      <c r="I57" s="85">
        <f t="shared" si="1"/>
        <v>11260.446321653131</v>
      </c>
      <c r="J57" s="25">
        <f t="shared" si="2"/>
        <v>8309.6782801581085</v>
      </c>
    </row>
    <row r="58" spans="1:10" x14ac:dyDescent="0.2">
      <c r="A58" s="20"/>
      <c r="B58" s="21"/>
      <c r="C58" s="22">
        <v>62</v>
      </c>
      <c r="D58" s="23"/>
      <c r="E58" s="23">
        <f t="shared" si="0"/>
        <v>36.150999999999996</v>
      </c>
      <c r="F58" s="25"/>
      <c r="G58" s="40">
        <v>24912</v>
      </c>
      <c r="H58" s="41">
        <v>59</v>
      </c>
      <c r="I58" s="85">
        <f t="shared" si="1"/>
        <v>11206.036375204008</v>
      </c>
      <c r="J58" s="25">
        <f t="shared" si="2"/>
        <v>8269.3148184005986</v>
      </c>
    </row>
    <row r="59" spans="1:10" x14ac:dyDescent="0.2">
      <c r="A59" s="20"/>
      <c r="B59" s="21"/>
      <c r="C59" s="22">
        <v>63</v>
      </c>
      <c r="D59" s="23"/>
      <c r="E59" s="23">
        <f t="shared" si="0"/>
        <v>36.324799999999996</v>
      </c>
      <c r="F59" s="25"/>
      <c r="G59" s="40">
        <v>24912</v>
      </c>
      <c r="H59" s="41">
        <v>59</v>
      </c>
      <c r="I59" s="85">
        <f t="shared" si="1"/>
        <v>11152.702153900367</v>
      </c>
      <c r="J59" s="25">
        <f t="shared" si="2"/>
        <v>8229.7493723296484</v>
      </c>
    </row>
    <row r="60" spans="1:10" x14ac:dyDescent="0.2">
      <c r="A60" s="20"/>
      <c r="B60" s="21"/>
      <c r="C60" s="22">
        <v>64</v>
      </c>
      <c r="D60" s="23"/>
      <c r="E60" s="23">
        <f t="shared" si="0"/>
        <v>36.4968</v>
      </c>
      <c r="F60" s="25"/>
      <c r="G60" s="40">
        <v>24912</v>
      </c>
      <c r="H60" s="41">
        <v>59</v>
      </c>
      <c r="I60" s="85">
        <f t="shared" si="1"/>
        <v>11100.420398500693</v>
      </c>
      <c r="J60" s="25">
        <f t="shared" si="2"/>
        <v>8190.9646873150532</v>
      </c>
    </row>
    <row r="61" spans="1:10" x14ac:dyDescent="0.2">
      <c r="A61" s="20"/>
      <c r="B61" s="21"/>
      <c r="C61" s="22">
        <v>65</v>
      </c>
      <c r="D61" s="23"/>
      <c r="E61" s="23">
        <f t="shared" si="0"/>
        <v>36.667000000000002</v>
      </c>
      <c r="F61" s="25"/>
      <c r="G61" s="40">
        <v>24912</v>
      </c>
      <c r="H61" s="41">
        <v>59</v>
      </c>
      <c r="I61" s="85">
        <f t="shared" si="1"/>
        <v>11049.168598467288</v>
      </c>
      <c r="J61" s="25">
        <f t="shared" si="2"/>
        <v>8152.9440641448718</v>
      </c>
    </row>
    <row r="62" spans="1:10" x14ac:dyDescent="0.2">
      <c r="A62" s="20"/>
      <c r="B62" s="21"/>
      <c r="C62" s="22">
        <v>66</v>
      </c>
      <c r="D62" s="23"/>
      <c r="E62" s="23">
        <f t="shared" si="0"/>
        <v>36.8354</v>
      </c>
      <c r="F62" s="25"/>
      <c r="G62" s="40">
        <v>24912</v>
      </c>
      <c r="H62" s="41">
        <v>59</v>
      </c>
      <c r="I62" s="85">
        <f t="shared" si="1"/>
        <v>10998.924963486214</v>
      </c>
      <c r="J62" s="25">
        <f t="shared" si="2"/>
        <v>8115.6713378977829</v>
      </c>
    </row>
    <row r="63" spans="1:10" x14ac:dyDescent="0.2">
      <c r="A63" s="20"/>
      <c r="B63" s="21"/>
      <c r="C63" s="22">
        <v>67</v>
      </c>
      <c r="D63" s="23"/>
      <c r="E63" s="23">
        <f t="shared" si="0"/>
        <v>37.001999999999995</v>
      </c>
      <c r="F63" s="25"/>
      <c r="G63" s="40">
        <v>24912</v>
      </c>
      <c r="H63" s="41">
        <v>59</v>
      </c>
      <c r="I63" s="85">
        <f t="shared" si="1"/>
        <v>10949.668396302906</v>
      </c>
      <c r="J63" s="25">
        <f t="shared" si="2"/>
        <v>8079.1308577914715</v>
      </c>
    </row>
    <row r="64" spans="1:10" x14ac:dyDescent="0.2">
      <c r="A64" s="20"/>
      <c r="B64" s="21"/>
      <c r="C64" s="22">
        <v>68</v>
      </c>
      <c r="D64" s="23"/>
      <c r="E64" s="23">
        <f t="shared" si="0"/>
        <v>37.166799999999995</v>
      </c>
      <c r="F64" s="25"/>
      <c r="G64" s="40">
        <v>24912</v>
      </c>
      <c r="H64" s="41">
        <v>59</v>
      </c>
      <c r="I64" s="85">
        <f t="shared" si="1"/>
        <v>10901.37846680371</v>
      </c>
      <c r="J64" s="25">
        <f t="shared" si="2"/>
        <v>8043.3074679552738</v>
      </c>
    </row>
    <row r="65" spans="1:10" x14ac:dyDescent="0.2">
      <c r="A65" s="20"/>
      <c r="B65" s="21"/>
      <c r="C65" s="22">
        <v>69</v>
      </c>
      <c r="D65" s="23"/>
      <c r="E65" s="23">
        <f t="shared" si="0"/>
        <v>37.329799999999999</v>
      </c>
      <c r="F65" s="25"/>
      <c r="G65" s="40">
        <v>24912</v>
      </c>
      <c r="H65" s="41">
        <v>59</v>
      </c>
      <c r="I65" s="85">
        <f t="shared" si="1"/>
        <v>10854.035387277727</v>
      </c>
      <c r="J65" s="25">
        <f t="shared" si="2"/>
        <v>8008.1864890784309</v>
      </c>
    </row>
    <row r="66" spans="1:10" x14ac:dyDescent="0.2">
      <c r="A66" s="20"/>
      <c r="B66" s="21"/>
      <c r="C66" s="22">
        <v>70</v>
      </c>
      <c r="D66" s="23"/>
      <c r="E66" s="23">
        <f t="shared" si="0"/>
        <v>37.491</v>
      </c>
      <c r="F66" s="25"/>
      <c r="G66" s="40">
        <v>24912</v>
      </c>
      <c r="H66" s="41">
        <v>59</v>
      </c>
      <c r="I66" s="85">
        <f t="shared" si="1"/>
        <v>10807.619988797313</v>
      </c>
      <c r="J66" s="25">
        <f t="shared" si="2"/>
        <v>7973.7537008882127</v>
      </c>
    </row>
    <row r="67" spans="1:10" x14ac:dyDescent="0.2">
      <c r="A67" s="20"/>
      <c r="B67" s="21"/>
      <c r="C67" s="22">
        <v>71</v>
      </c>
      <c r="D67" s="23"/>
      <c r="E67" s="23">
        <f t="shared" si="0"/>
        <v>37.650400000000005</v>
      </c>
      <c r="F67" s="25"/>
      <c r="G67" s="40">
        <v>24912</v>
      </c>
      <c r="H67" s="41">
        <v>59</v>
      </c>
      <c r="I67" s="85">
        <f t="shared" si="1"/>
        <v>10762.113698659243</v>
      </c>
      <c r="J67" s="25">
        <f t="shared" si="2"/>
        <v>7939.9953254148677</v>
      </c>
    </row>
    <row r="68" spans="1:10" x14ac:dyDescent="0.2">
      <c r="A68" s="20"/>
      <c r="B68" s="21"/>
      <c r="C68" s="22">
        <v>72</v>
      </c>
      <c r="D68" s="23"/>
      <c r="E68" s="23">
        <f t="shared" si="0"/>
        <v>37.808</v>
      </c>
      <c r="F68" s="25"/>
      <c r="G68" s="40">
        <v>24912</v>
      </c>
      <c r="H68" s="41">
        <v>59</v>
      </c>
      <c r="I68" s="85">
        <f t="shared" si="1"/>
        <v>10717.498518831993</v>
      </c>
      <c r="J68" s="25">
        <f t="shared" si="2"/>
        <v>7906.8980110029624</v>
      </c>
    </row>
    <row r="69" spans="1:10" x14ac:dyDescent="0.2">
      <c r="A69" s="20"/>
      <c r="B69" s="21"/>
      <c r="C69" s="22">
        <v>73</v>
      </c>
      <c r="D69" s="23"/>
      <c r="E69" s="23">
        <f t="shared" si="0"/>
        <v>37.963799999999999</v>
      </c>
      <c r="F69" s="25"/>
      <c r="G69" s="40">
        <v>24912</v>
      </c>
      <c r="H69" s="41">
        <v>59</v>
      </c>
      <c r="I69" s="85">
        <f t="shared" si="1"/>
        <v>10673.757005357738</v>
      </c>
      <c r="J69" s="25">
        <f t="shared" si="2"/>
        <v>7874.4488170309614</v>
      </c>
    </row>
    <row r="70" spans="1:10" x14ac:dyDescent="0.2">
      <c r="A70" s="20"/>
      <c r="B70" s="21"/>
      <c r="C70" s="22">
        <v>74</v>
      </c>
      <c r="D70" s="23"/>
      <c r="E70" s="23">
        <f t="shared" si="0"/>
        <v>38.117800000000003</v>
      </c>
      <c r="F70" s="25"/>
      <c r="G70" s="40">
        <v>24912</v>
      </c>
      <c r="H70" s="41">
        <v>59</v>
      </c>
      <c r="I70" s="85">
        <f t="shared" si="1"/>
        <v>10630.872248660731</v>
      </c>
      <c r="J70" s="25">
        <f t="shared" si="2"/>
        <v>7842.6351993032131</v>
      </c>
    </row>
    <row r="71" spans="1:10" x14ac:dyDescent="0.2">
      <c r="A71" s="20"/>
      <c r="B71" s="21"/>
      <c r="C71" s="22">
        <v>75</v>
      </c>
      <c r="D71" s="23"/>
      <c r="E71" s="23">
        <f t="shared" si="0"/>
        <v>38.269999999999996</v>
      </c>
      <c r="F71" s="25"/>
      <c r="G71" s="40">
        <v>24912</v>
      </c>
      <c r="H71" s="41">
        <v>59</v>
      </c>
      <c r="I71" s="85">
        <f t="shared" si="1"/>
        <v>10588.82785471649</v>
      </c>
      <c r="J71" s="25">
        <f t="shared" si="2"/>
        <v>7811.4449960804814</v>
      </c>
    </row>
    <row r="72" spans="1:10" x14ac:dyDescent="0.2">
      <c r="A72" s="20"/>
      <c r="B72" s="21"/>
      <c r="C72" s="22">
        <v>76</v>
      </c>
      <c r="D72" s="23"/>
      <c r="E72" s="23">
        <f t="shared" si="0"/>
        <v>38.420400000000001</v>
      </c>
      <c r="F72" s="25"/>
      <c r="G72" s="40">
        <v>24912</v>
      </c>
      <c r="H72" s="41">
        <v>59</v>
      </c>
      <c r="I72" s="85">
        <f t="shared" si="1"/>
        <v>10547.607927038762</v>
      </c>
      <c r="J72" s="25">
        <f t="shared" si="2"/>
        <v>7780.8664147171812</v>
      </c>
    </row>
    <row r="73" spans="1:10" x14ac:dyDescent="0.2">
      <c r="A73" s="20"/>
      <c r="B73" s="21"/>
      <c r="C73" s="22">
        <v>77</v>
      </c>
      <c r="D73" s="23"/>
      <c r="E73" s="23">
        <f t="shared" si="0"/>
        <v>38.569000000000003</v>
      </c>
      <c r="F73" s="25"/>
      <c r="G73" s="40">
        <v>24912</v>
      </c>
      <c r="H73" s="41">
        <v>59</v>
      </c>
      <c r="I73" s="85">
        <f t="shared" si="1"/>
        <v>10507.197049443854</v>
      </c>
      <c r="J73" s="25">
        <f t="shared" si="2"/>
        <v>7750.888018875261</v>
      </c>
    </row>
    <row r="74" spans="1:10" x14ac:dyDescent="0.2">
      <c r="A74" s="20"/>
      <c r="B74" s="21"/>
      <c r="C74" s="22">
        <v>78</v>
      </c>
      <c r="D74" s="23"/>
      <c r="E74" s="23">
        <f t="shared" ref="E74:E137" si="3">-0.0009*POWER(C74,2)+0.2863*C74+21.86</f>
        <v>38.715800000000002</v>
      </c>
      <c r="F74" s="25"/>
      <c r="G74" s="40">
        <v>24912</v>
      </c>
      <c r="H74" s="41">
        <v>59</v>
      </c>
      <c r="I74" s="85">
        <f t="shared" ref="I74:I137" si="4">12*1.348*(1/E74*G74)+H74</f>
        <v>10467.580269554031</v>
      </c>
      <c r="J74" s="25">
        <f t="shared" ref="J74:J137" si="5">12*(1/E74*G74)</f>
        <v>7721.4987162863727</v>
      </c>
    </row>
    <row r="75" spans="1:10" x14ac:dyDescent="0.2">
      <c r="A75" s="20"/>
      <c r="B75" s="21"/>
      <c r="C75" s="22">
        <v>79</v>
      </c>
      <c r="D75" s="23"/>
      <c r="E75" s="23">
        <f t="shared" si="3"/>
        <v>38.860799999999998</v>
      </c>
      <c r="F75" s="25"/>
      <c r="G75" s="40">
        <v>24912</v>
      </c>
      <c r="H75" s="41">
        <v>59</v>
      </c>
      <c r="I75" s="85">
        <f t="shared" si="4"/>
        <v>10428.743083003956</v>
      </c>
      <c r="J75" s="25">
        <f t="shared" si="5"/>
        <v>7692.6877470355739</v>
      </c>
    </row>
    <row r="76" spans="1:10" x14ac:dyDescent="0.2">
      <c r="A76" s="20"/>
      <c r="B76" s="21"/>
      <c r="C76" s="22">
        <v>80</v>
      </c>
      <c r="D76" s="23"/>
      <c r="E76" s="23">
        <f t="shared" si="3"/>
        <v>39.003999999999998</v>
      </c>
      <c r="F76" s="25"/>
      <c r="G76" s="40">
        <v>24912</v>
      </c>
      <c r="H76" s="41">
        <v>59</v>
      </c>
      <c r="I76" s="85">
        <f t="shared" si="4"/>
        <v>10390.671418316073</v>
      </c>
      <c r="J76" s="25">
        <f t="shared" si="5"/>
        <v>7664.4446723412984</v>
      </c>
    </row>
    <row r="77" spans="1:10" x14ac:dyDescent="0.2">
      <c r="A77" s="20"/>
      <c r="B77" s="21"/>
      <c r="C77" s="22">
        <v>81</v>
      </c>
      <c r="D77" s="23"/>
      <c r="E77" s="23">
        <f t="shared" si="3"/>
        <v>39.145400000000002</v>
      </c>
      <c r="F77" s="25"/>
      <c r="G77" s="40">
        <v>24912</v>
      </c>
      <c r="H77" s="41">
        <v>59</v>
      </c>
      <c r="I77" s="85">
        <f t="shared" si="4"/>
        <v>10353.351622412851</v>
      </c>
      <c r="J77" s="25">
        <f t="shared" si="5"/>
        <v>7636.7593638077524</v>
      </c>
    </row>
    <row r="78" spans="1:10" x14ac:dyDescent="0.2">
      <c r="A78" s="20"/>
      <c r="B78" s="21"/>
      <c r="C78" s="22">
        <v>82</v>
      </c>
      <c r="D78" s="23"/>
      <c r="E78" s="23">
        <f t="shared" si="3"/>
        <v>39.284999999999997</v>
      </c>
      <c r="F78" s="25"/>
      <c r="G78" s="40">
        <v>24912</v>
      </c>
      <c r="H78" s="41">
        <v>59</v>
      </c>
      <c r="I78" s="85">
        <f t="shared" si="4"/>
        <v>10316.770446735396</v>
      </c>
      <c r="J78" s="25">
        <f t="shared" si="5"/>
        <v>7609.621993127148</v>
      </c>
    </row>
    <row r="79" spans="1:10" x14ac:dyDescent="0.2">
      <c r="A79" s="20"/>
      <c r="B79" s="21"/>
      <c r="C79" s="22">
        <v>83</v>
      </c>
      <c r="D79" s="23"/>
      <c r="E79" s="23">
        <f t="shared" si="3"/>
        <v>39.422799999999995</v>
      </c>
      <c r="F79" s="25"/>
      <c r="G79" s="40">
        <v>24912</v>
      </c>
      <c r="H79" s="41">
        <v>59</v>
      </c>
      <c r="I79" s="85">
        <f t="shared" si="4"/>
        <v>10280.915033939755</v>
      </c>
      <c r="J79" s="25">
        <f t="shared" si="5"/>
        <v>7583.0230222104992</v>
      </c>
    </row>
    <row r="80" spans="1:10" x14ac:dyDescent="0.2">
      <c r="A80" s="20"/>
      <c r="B80" s="21"/>
      <c r="C80" s="22">
        <v>84</v>
      </c>
      <c r="D80" s="23"/>
      <c r="E80" s="23">
        <f t="shared" si="3"/>
        <v>39.558799999999998</v>
      </c>
      <c r="F80" s="25"/>
      <c r="G80" s="40">
        <v>24912</v>
      </c>
      <c r="H80" s="41">
        <v>59</v>
      </c>
      <c r="I80" s="85">
        <f t="shared" si="4"/>
        <v>10245.772905143736</v>
      </c>
      <c r="J80" s="25">
        <f t="shared" si="5"/>
        <v>7556.9531937268066</v>
      </c>
    </row>
    <row r="81" spans="1:10" x14ac:dyDescent="0.2">
      <c r="A81" s="20"/>
      <c r="B81" s="21"/>
      <c r="C81" s="22">
        <v>85</v>
      </c>
      <c r="D81" s="23"/>
      <c r="E81" s="23">
        <f t="shared" si="3"/>
        <v>39.692999999999998</v>
      </c>
      <c r="F81" s="25"/>
      <c r="G81" s="40">
        <v>24912</v>
      </c>
      <c r="H81" s="41">
        <v>59</v>
      </c>
      <c r="I81" s="85">
        <f t="shared" si="4"/>
        <v>10211.331947698589</v>
      </c>
      <c r="J81" s="25">
        <f t="shared" si="5"/>
        <v>7531.4035220315927</v>
      </c>
    </row>
    <row r="82" spans="1:10" x14ac:dyDescent="0.2">
      <c r="A82" s="20"/>
      <c r="B82" s="21"/>
      <c r="C82" s="22">
        <v>86</v>
      </c>
      <c r="D82" s="23"/>
      <c r="E82" s="23">
        <f t="shared" si="3"/>
        <v>39.825400000000002</v>
      </c>
      <c r="F82" s="25"/>
      <c r="G82" s="40">
        <v>24912</v>
      </c>
      <c r="H82" s="41">
        <v>59</v>
      </c>
      <c r="I82" s="85">
        <f t="shared" si="4"/>
        <v>10177.58040346111</v>
      </c>
      <c r="J82" s="25">
        <f t="shared" si="5"/>
        <v>7506.3652844666976</v>
      </c>
    </row>
    <row r="83" spans="1:10" x14ac:dyDescent="0.2">
      <c r="A83" s="20"/>
      <c r="B83" s="21"/>
      <c r="C83" s="22">
        <v>87</v>
      </c>
      <c r="D83" s="23"/>
      <c r="E83" s="23">
        <f t="shared" si="3"/>
        <v>39.956000000000003</v>
      </c>
      <c r="F83" s="25"/>
      <c r="G83" s="40">
        <v>24912</v>
      </c>
      <c r="H83" s="41">
        <v>59</v>
      </c>
      <c r="I83" s="85">
        <f t="shared" si="4"/>
        <v>10144.506857543298</v>
      </c>
      <c r="J83" s="25">
        <f t="shared" si="5"/>
        <v>7481.8300130143143</v>
      </c>
    </row>
    <row r="84" spans="1:10" x14ac:dyDescent="0.2">
      <c r="A84" s="20"/>
      <c r="B84" s="21"/>
      <c r="C84" s="22">
        <v>88</v>
      </c>
      <c r="D84" s="23"/>
      <c r="E84" s="23">
        <f t="shared" si="3"/>
        <v>40.084800000000001</v>
      </c>
      <c r="F84" s="25"/>
      <c r="G84" s="40">
        <v>24912</v>
      </c>
      <c r="H84" s="41">
        <v>59</v>
      </c>
      <c r="I84" s="85">
        <f t="shared" si="4"/>
        <v>10112.100227517663</v>
      </c>
      <c r="J84" s="25">
        <f t="shared" si="5"/>
        <v>7457.7894862890662</v>
      </c>
    </row>
    <row r="85" spans="1:10" x14ac:dyDescent="0.2">
      <c r="A85" s="32"/>
      <c r="B85" s="33"/>
      <c r="C85" s="22">
        <v>89</v>
      </c>
      <c r="D85" s="34"/>
      <c r="E85" s="23">
        <f t="shared" si="3"/>
        <v>40.211799999999997</v>
      </c>
      <c r="F85" s="25"/>
      <c r="G85" s="40">
        <v>24912</v>
      </c>
      <c r="H85" s="41">
        <v>59</v>
      </c>
      <c r="I85" s="85">
        <f t="shared" si="4"/>
        <v>10080.349753057561</v>
      </c>
      <c r="J85" s="36">
        <f t="shared" si="5"/>
        <v>7434.2357218527886</v>
      </c>
    </row>
    <row r="86" spans="1:10" x14ac:dyDescent="0.2">
      <c r="A86" s="20"/>
      <c r="B86" s="21"/>
      <c r="C86" s="22">
        <v>90</v>
      </c>
      <c r="D86" s="23"/>
      <c r="E86" s="23">
        <f t="shared" si="3"/>
        <v>40.337000000000003</v>
      </c>
      <c r="F86" s="25"/>
      <c r="G86" s="40">
        <v>24912</v>
      </c>
      <c r="H86" s="41">
        <v>59</v>
      </c>
      <c r="I86" s="85">
        <f t="shared" si="4"/>
        <v>10049.244985993009</v>
      </c>
      <c r="J86" s="25">
        <f t="shared" si="5"/>
        <v>7411.1609688375429</v>
      </c>
    </row>
    <row r="87" spans="1:10" x14ac:dyDescent="0.2">
      <c r="A87" s="20"/>
      <c r="B87" s="21"/>
      <c r="C87" s="22">
        <v>91</v>
      </c>
      <c r="D87" s="23"/>
      <c r="E87" s="23">
        <f t="shared" si="3"/>
        <v>40.4604</v>
      </c>
      <c r="F87" s="25"/>
      <c r="G87" s="40">
        <v>24912</v>
      </c>
      <c r="H87" s="41">
        <v>59</v>
      </c>
      <c r="I87" s="85">
        <f t="shared" si="4"/>
        <v>10018.775780763415</v>
      </c>
      <c r="J87" s="25">
        <f t="shared" si="5"/>
        <v>7388.5577008630662</v>
      </c>
    </row>
    <row r="88" spans="1:10" x14ac:dyDescent="0.2">
      <c r="A88" s="20"/>
      <c r="B88" s="21"/>
      <c r="C88" s="22">
        <v>92</v>
      </c>
      <c r="D88" s="23"/>
      <c r="E88" s="23">
        <f t="shared" si="3"/>
        <v>40.582000000000001</v>
      </c>
      <c r="F88" s="25"/>
      <c r="G88" s="40">
        <v>24912</v>
      </c>
      <c r="H88" s="41">
        <v>59</v>
      </c>
      <c r="I88" s="85">
        <f t="shared" si="4"/>
        <v>9988.9322852496189</v>
      </c>
      <c r="J88" s="25">
        <f t="shared" si="5"/>
        <v>7366.4186092356213</v>
      </c>
    </row>
    <row r="89" spans="1:10" x14ac:dyDescent="0.2">
      <c r="A89" s="20"/>
      <c r="B89" s="21"/>
      <c r="C89" s="22">
        <v>93</v>
      </c>
      <c r="D89" s="23"/>
      <c r="E89" s="23">
        <f t="shared" si="3"/>
        <v>40.701800000000006</v>
      </c>
      <c r="F89" s="25"/>
      <c r="G89" s="40">
        <v>24912</v>
      </c>
      <c r="H89" s="41">
        <v>59</v>
      </c>
      <c r="I89" s="85">
        <f t="shared" si="4"/>
        <v>9959.7049319686103</v>
      </c>
      <c r="J89" s="25">
        <f t="shared" si="5"/>
        <v>7344.7365964158816</v>
      </c>
    </row>
    <row r="90" spans="1:10" x14ac:dyDescent="0.2">
      <c r="A90" s="20"/>
      <c r="B90" s="21"/>
      <c r="C90" s="22">
        <v>94</v>
      </c>
      <c r="D90" s="23"/>
      <c r="E90" s="23">
        <f t="shared" si="3"/>
        <v>40.819800000000001</v>
      </c>
      <c r="F90" s="25"/>
      <c r="G90" s="40">
        <v>24912</v>
      </c>
      <c r="H90" s="41">
        <v>59</v>
      </c>
      <c r="I90" s="85">
        <f t="shared" si="4"/>
        <v>9931.0844296150408</v>
      </c>
      <c r="J90" s="25">
        <f t="shared" si="5"/>
        <v>7323.504769744095</v>
      </c>
    </row>
    <row r="91" spans="1:10" x14ac:dyDescent="0.2">
      <c r="A91" s="20"/>
      <c r="B91" s="21"/>
      <c r="C91" s="22">
        <v>95</v>
      </c>
      <c r="D91" s="23"/>
      <c r="E91" s="23">
        <f t="shared" si="3"/>
        <v>40.936</v>
      </c>
      <c r="F91" s="25"/>
      <c r="G91" s="40">
        <v>24912</v>
      </c>
      <c r="H91" s="41">
        <v>59</v>
      </c>
      <c r="I91" s="85">
        <f t="shared" si="4"/>
        <v>9903.0617549345352</v>
      </c>
      <c r="J91" s="25">
        <f t="shared" si="5"/>
        <v>7302.7164354113747</v>
      </c>
    </row>
    <row r="92" spans="1:10" x14ac:dyDescent="0.2">
      <c r="A92" s="20"/>
      <c r="B92" s="21"/>
      <c r="C92" s="22">
        <v>96</v>
      </c>
      <c r="D92" s="23"/>
      <c r="E92" s="23">
        <f t="shared" si="3"/>
        <v>41.050399999999996</v>
      </c>
      <c r="F92" s="25"/>
      <c r="G92" s="40">
        <v>24912</v>
      </c>
      <c r="H92" s="41">
        <v>59</v>
      </c>
      <c r="I92" s="85">
        <f t="shared" si="4"/>
        <v>9875.6281449145463</v>
      </c>
      <c r="J92" s="25">
        <f t="shared" si="5"/>
        <v>7282.3650926665759</v>
      </c>
    </row>
    <row r="93" spans="1:10" x14ac:dyDescent="0.2">
      <c r="A93" s="20"/>
      <c r="B93" s="21"/>
      <c r="C93" s="22">
        <v>97</v>
      </c>
      <c r="D93" s="23"/>
      <c r="E93" s="23">
        <f t="shared" si="3"/>
        <v>41.162999999999997</v>
      </c>
      <c r="F93" s="25"/>
      <c r="G93" s="40">
        <v>24912</v>
      </c>
      <c r="H93" s="41">
        <v>59</v>
      </c>
      <c r="I93" s="85">
        <f t="shared" si="4"/>
        <v>9848.7750892792083</v>
      </c>
      <c r="J93" s="25">
        <f t="shared" si="5"/>
        <v>7262.4444282486702</v>
      </c>
    </row>
    <row r="94" spans="1:10" x14ac:dyDescent="0.2">
      <c r="A94" s="20"/>
      <c r="B94" s="21"/>
      <c r="C94" s="22">
        <v>98</v>
      </c>
      <c r="D94" s="23"/>
      <c r="E94" s="23">
        <f t="shared" si="3"/>
        <v>41.273800000000001</v>
      </c>
      <c r="F94" s="25"/>
      <c r="G94" s="40">
        <v>24912</v>
      </c>
      <c r="H94" s="41">
        <v>59</v>
      </c>
      <c r="I94" s="85">
        <f t="shared" si="4"/>
        <v>9822.4943232752976</v>
      </c>
      <c r="J94" s="25">
        <f t="shared" si="5"/>
        <v>7242.9483110350866</v>
      </c>
    </row>
    <row r="95" spans="1:10" x14ac:dyDescent="0.2">
      <c r="A95" s="20"/>
      <c r="B95" s="21"/>
      <c r="C95" s="22">
        <v>99</v>
      </c>
      <c r="D95" s="23"/>
      <c r="E95" s="23">
        <f t="shared" si="3"/>
        <v>41.382799999999996</v>
      </c>
      <c r="F95" s="25"/>
      <c r="G95" s="40">
        <v>24912</v>
      </c>
      <c r="H95" s="41">
        <v>59</v>
      </c>
      <c r="I95" s="85">
        <f t="shared" si="4"/>
        <v>9796.7778207371193</v>
      </c>
      <c r="J95" s="25">
        <f t="shared" si="5"/>
        <v>7223.8707868969723</v>
      </c>
    </row>
    <row r="96" spans="1:10" x14ac:dyDescent="0.2">
      <c r="A96" s="20"/>
      <c r="B96" s="21"/>
      <c r="C96" s="22">
        <v>100</v>
      </c>
      <c r="D96" s="23"/>
      <c r="E96" s="23">
        <f t="shared" si="3"/>
        <v>41.489999999999995</v>
      </c>
      <c r="F96" s="25"/>
      <c r="G96" s="40">
        <v>24912</v>
      </c>
      <c r="H96" s="41">
        <v>59</v>
      </c>
      <c r="I96" s="85">
        <f t="shared" si="4"/>
        <v>9771.6177874186578</v>
      </c>
      <c r="J96" s="25">
        <f t="shared" si="5"/>
        <v>7205.2060737527136</v>
      </c>
    </row>
    <row r="97" spans="1:10" x14ac:dyDescent="0.2">
      <c r="A97" s="20"/>
      <c r="B97" s="21"/>
      <c r="C97" s="22">
        <v>101</v>
      </c>
      <c r="D97" s="23"/>
      <c r="E97" s="23">
        <f t="shared" si="3"/>
        <v>41.595399999999998</v>
      </c>
      <c r="F97" s="25"/>
      <c r="G97" s="40">
        <v>24912</v>
      </c>
      <c r="H97" s="41">
        <v>59</v>
      </c>
      <c r="I97" s="85">
        <f t="shared" si="4"/>
        <v>9747.0066545819991</v>
      </c>
      <c r="J97" s="25">
        <f t="shared" si="5"/>
        <v>7186.9485568115706</v>
      </c>
    </row>
    <row r="98" spans="1:10" x14ac:dyDescent="0.2">
      <c r="A98" s="20"/>
      <c r="B98" s="21"/>
      <c r="C98" s="22">
        <v>102</v>
      </c>
      <c r="D98" s="23"/>
      <c r="E98" s="23">
        <f t="shared" si="3"/>
        <v>41.698999999999998</v>
      </c>
      <c r="F98" s="25"/>
      <c r="G98" s="40">
        <v>24912</v>
      </c>
      <c r="H98" s="41">
        <v>59</v>
      </c>
      <c r="I98" s="85">
        <f t="shared" si="4"/>
        <v>9722.9370728314843</v>
      </c>
      <c r="J98" s="25">
        <f t="shared" si="5"/>
        <v>7169.0927839996166</v>
      </c>
    </row>
    <row r="99" spans="1:10" x14ac:dyDescent="0.2">
      <c r="A99" s="20"/>
      <c r="B99" s="21"/>
      <c r="C99" s="22">
        <v>103</v>
      </c>
      <c r="D99" s="23"/>
      <c r="E99" s="23">
        <f t="shared" si="3"/>
        <v>41.800800000000002</v>
      </c>
      <c r="F99" s="25"/>
      <c r="G99" s="40">
        <v>24912</v>
      </c>
      <c r="H99" s="41">
        <v>59</v>
      </c>
      <c r="I99" s="85">
        <f t="shared" si="4"/>
        <v>9699.4019061836134</v>
      </c>
      <c r="J99" s="25">
        <f t="shared" si="5"/>
        <v>7151.6334615605429</v>
      </c>
    </row>
    <row r="100" spans="1:10" x14ac:dyDescent="0.2">
      <c r="A100" s="20"/>
      <c r="B100" s="21"/>
      <c r="C100" s="22">
        <v>104</v>
      </c>
      <c r="D100" s="23"/>
      <c r="E100" s="23">
        <f t="shared" si="3"/>
        <v>41.900799999999997</v>
      </c>
      <c r="F100" s="25"/>
      <c r="G100" s="40">
        <v>24912</v>
      </c>
      <c r="H100" s="41">
        <v>59</v>
      </c>
      <c r="I100" s="85">
        <f t="shared" si="4"/>
        <v>9676.3942263632234</v>
      </c>
      <c r="J100" s="25">
        <f t="shared" si="5"/>
        <v>7134.5654498243484</v>
      </c>
    </row>
    <row r="101" spans="1:10" x14ac:dyDescent="0.2">
      <c r="A101" s="20"/>
      <c r="B101" s="21"/>
      <c r="C101" s="22">
        <v>105</v>
      </c>
      <c r="D101" s="23"/>
      <c r="E101" s="23">
        <f t="shared" si="3"/>
        <v>41.998999999999995</v>
      </c>
      <c r="F101" s="25"/>
      <c r="G101" s="40">
        <v>24912</v>
      </c>
      <c r="H101" s="41">
        <v>59</v>
      </c>
      <c r="I101" s="85">
        <f t="shared" si="4"/>
        <v>9653.907307316842</v>
      </c>
      <c r="J101" s="25">
        <f t="shared" si="5"/>
        <v>7117.8837591371221</v>
      </c>
    </row>
    <row r="102" spans="1:10" x14ac:dyDescent="0.2">
      <c r="A102" s="20"/>
      <c r="B102" s="21"/>
      <c r="C102" s="22">
        <v>106</v>
      </c>
      <c r="D102" s="23"/>
      <c r="E102" s="23">
        <f t="shared" si="3"/>
        <v>42.095399999999998</v>
      </c>
      <c r="F102" s="25"/>
      <c r="G102" s="40">
        <v>24912</v>
      </c>
      <c r="H102" s="41">
        <v>59</v>
      </c>
      <c r="I102" s="85">
        <f t="shared" si="4"/>
        <v>9631.9346199347219</v>
      </c>
      <c r="J102" s="25">
        <f t="shared" si="5"/>
        <v>7101.5835459456384</v>
      </c>
    </row>
    <row r="103" spans="1:10" x14ac:dyDescent="0.2">
      <c r="A103" s="20"/>
      <c r="B103" s="21"/>
      <c r="C103" s="22">
        <v>107</v>
      </c>
      <c r="D103" s="23"/>
      <c r="E103" s="23">
        <f t="shared" si="3"/>
        <v>42.19</v>
      </c>
      <c r="F103" s="25"/>
      <c r="G103" s="40">
        <v>24912</v>
      </c>
      <c r="H103" s="41">
        <v>59</v>
      </c>
      <c r="I103" s="85">
        <f t="shared" si="4"/>
        <v>9610.4698269732198</v>
      </c>
      <c r="J103" s="25">
        <f t="shared" si="5"/>
        <v>7085.6601090305776</v>
      </c>
    </row>
    <row r="104" spans="1:10" x14ac:dyDescent="0.2">
      <c r="A104" s="20"/>
      <c r="B104" s="21"/>
      <c r="C104" s="22">
        <v>108</v>
      </c>
      <c r="D104" s="23"/>
      <c r="E104" s="23">
        <f t="shared" si="3"/>
        <v>42.282800000000002</v>
      </c>
      <c r="F104" s="25"/>
      <c r="G104" s="40">
        <v>24912</v>
      </c>
      <c r="H104" s="41">
        <v>59</v>
      </c>
      <c r="I104" s="85">
        <f t="shared" si="4"/>
        <v>9589.506778169849</v>
      </c>
      <c r="J104" s="25">
        <f t="shared" si="5"/>
        <v>7070.1088858826761</v>
      </c>
    </row>
    <row r="105" spans="1:10" x14ac:dyDescent="0.2">
      <c r="A105" s="20"/>
      <c r="B105" s="21"/>
      <c r="C105" s="22">
        <v>109</v>
      </c>
      <c r="D105" s="23"/>
      <c r="E105" s="23">
        <f t="shared" si="3"/>
        <v>42.373800000000003</v>
      </c>
      <c r="F105" s="25"/>
      <c r="G105" s="40">
        <v>24912</v>
      </c>
      <c r="H105" s="41">
        <v>59</v>
      </c>
      <c r="I105" s="85">
        <f t="shared" si="4"/>
        <v>9569.0395055435201</v>
      </c>
      <c r="J105" s="25">
        <f t="shared" si="5"/>
        <v>7054.9254492162609</v>
      </c>
    </row>
    <row r="106" spans="1:10" x14ac:dyDescent="0.2">
      <c r="A106" s="20"/>
      <c r="B106" s="21"/>
      <c r="C106" s="22">
        <v>110</v>
      </c>
      <c r="D106" s="23"/>
      <c r="E106" s="23">
        <f t="shared" si="3"/>
        <v>42.462999999999994</v>
      </c>
      <c r="F106" s="25"/>
      <c r="G106" s="40">
        <v>24912</v>
      </c>
      <c r="H106" s="41">
        <v>59</v>
      </c>
      <c r="I106" s="85">
        <f t="shared" si="4"/>
        <v>9549.0622188729049</v>
      </c>
      <c r="J106" s="25">
        <f t="shared" si="5"/>
        <v>7040.1055036149137</v>
      </c>
    </row>
    <row r="107" spans="1:10" x14ac:dyDescent="0.2">
      <c r="A107" s="20"/>
      <c r="B107" s="21"/>
      <c r="C107" s="22">
        <v>111</v>
      </c>
      <c r="D107" s="23"/>
      <c r="E107" s="23">
        <f t="shared" si="3"/>
        <v>42.550399999999996</v>
      </c>
      <c r="F107" s="25"/>
      <c r="G107" s="40">
        <v>24912</v>
      </c>
      <c r="H107" s="41">
        <v>59</v>
      </c>
      <c r="I107" s="85">
        <f t="shared" si="4"/>
        <v>9529.5693013461714</v>
      </c>
      <c r="J107" s="25">
        <f t="shared" si="5"/>
        <v>7025.6448823042801</v>
      </c>
    </row>
    <row r="108" spans="1:10" x14ac:dyDescent="0.2">
      <c r="A108" s="20"/>
      <c r="B108" s="21"/>
      <c r="C108" s="22">
        <v>112</v>
      </c>
      <c r="D108" s="23"/>
      <c r="E108" s="23">
        <f t="shared" si="3"/>
        <v>42.636000000000003</v>
      </c>
      <c r="F108" s="25"/>
      <c r="G108" s="40">
        <v>24912</v>
      </c>
      <c r="H108" s="41">
        <v>59</v>
      </c>
      <c r="I108" s="85">
        <f t="shared" si="4"/>
        <v>9510.5553053757394</v>
      </c>
      <c r="J108" s="25">
        <f t="shared" si="5"/>
        <v>7011.5395440472839</v>
      </c>
    </row>
    <row r="109" spans="1:10" x14ac:dyDescent="0.2">
      <c r="A109" s="20"/>
      <c r="B109" s="21"/>
      <c r="C109" s="22">
        <v>113</v>
      </c>
      <c r="D109" s="23"/>
      <c r="E109" s="23">
        <f t="shared" si="3"/>
        <v>42.719799999999999</v>
      </c>
      <c r="F109" s="25"/>
      <c r="G109" s="40">
        <v>24912</v>
      </c>
      <c r="H109" s="41">
        <v>59</v>
      </c>
      <c r="I109" s="85">
        <f t="shared" si="4"/>
        <v>9492.0149485718575</v>
      </c>
      <c r="J109" s="25">
        <f t="shared" si="5"/>
        <v>6997.7855701571634</v>
      </c>
    </row>
    <row r="110" spans="1:10" x14ac:dyDescent="0.2">
      <c r="A110" s="20"/>
      <c r="B110" s="21"/>
      <c r="C110" s="22">
        <v>114</v>
      </c>
      <c r="D110" s="23"/>
      <c r="E110" s="23">
        <f t="shared" si="3"/>
        <v>42.8018</v>
      </c>
      <c r="F110" s="25"/>
      <c r="G110" s="40">
        <v>24912</v>
      </c>
      <c r="H110" s="41">
        <v>59</v>
      </c>
      <c r="I110" s="85">
        <f t="shared" si="4"/>
        <v>9473.943109869213</v>
      </c>
      <c r="J110" s="25">
        <f t="shared" si="5"/>
        <v>6984.3791616240451</v>
      </c>
    </row>
    <row r="111" spans="1:10" x14ac:dyDescent="0.2">
      <c r="A111" s="20"/>
      <c r="B111" s="21"/>
      <c r="C111" s="22">
        <v>115</v>
      </c>
      <c r="D111" s="23"/>
      <c r="E111" s="23">
        <f t="shared" si="3"/>
        <v>42.882000000000005</v>
      </c>
      <c r="F111" s="25"/>
      <c r="G111" s="40">
        <v>24912</v>
      </c>
      <c r="H111" s="41">
        <v>59</v>
      </c>
      <c r="I111" s="85">
        <f t="shared" si="4"/>
        <v>9456.3348258010355</v>
      </c>
      <c r="J111" s="25">
        <f t="shared" si="5"/>
        <v>6971.3166363509154</v>
      </c>
    </row>
    <row r="112" spans="1:10" x14ac:dyDescent="0.2">
      <c r="A112" s="20"/>
      <c r="B112" s="21"/>
      <c r="C112" s="22">
        <v>116</v>
      </c>
      <c r="D112" s="23"/>
      <c r="E112" s="23">
        <f t="shared" si="3"/>
        <v>42.9604</v>
      </c>
      <c r="F112" s="25"/>
      <c r="G112" s="40">
        <v>24912</v>
      </c>
      <c r="H112" s="41">
        <v>59</v>
      </c>
      <c r="I112" s="85">
        <f t="shared" si="4"/>
        <v>9439.1852869153936</v>
      </c>
      <c r="J112" s="25">
        <f t="shared" si="5"/>
        <v>6958.5944264950977</v>
      </c>
    </row>
    <row r="113" spans="1:10" x14ac:dyDescent="0.2">
      <c r="A113" s="20"/>
      <c r="B113" s="21"/>
      <c r="C113" s="22">
        <v>117</v>
      </c>
      <c r="D113" s="23"/>
      <c r="E113" s="23">
        <f t="shared" si="3"/>
        <v>43.037000000000006</v>
      </c>
      <c r="F113" s="25"/>
      <c r="G113" s="40">
        <v>24912</v>
      </c>
      <c r="H113" s="41">
        <v>59</v>
      </c>
      <c r="I113" s="85">
        <f t="shared" si="4"/>
        <v>9422.4898343286004</v>
      </c>
      <c r="J113" s="25">
        <f t="shared" si="5"/>
        <v>6946.2090759114244</v>
      </c>
    </row>
    <row r="114" spans="1:10" x14ac:dyDescent="0.2">
      <c r="A114" s="20"/>
      <c r="B114" s="21"/>
      <c r="C114" s="22">
        <v>118</v>
      </c>
      <c r="D114" s="23"/>
      <c r="E114" s="23">
        <f t="shared" si="3"/>
        <v>43.111800000000002</v>
      </c>
      <c r="F114" s="25"/>
      <c r="G114" s="40">
        <v>24912</v>
      </c>
      <c r="H114" s="41">
        <v>59</v>
      </c>
      <c r="I114" s="85">
        <f t="shared" si="4"/>
        <v>9406.2439564110064</v>
      </c>
      <c r="J114" s="25">
        <f t="shared" si="5"/>
        <v>6934.1572376936238</v>
      </c>
    </row>
    <row r="115" spans="1:10" x14ac:dyDescent="0.2">
      <c r="A115" s="20"/>
      <c r="B115" s="21"/>
      <c r="C115" s="22">
        <v>119</v>
      </c>
      <c r="D115" s="23"/>
      <c r="E115" s="23">
        <f t="shared" si="3"/>
        <v>43.184799999999996</v>
      </c>
      <c r="F115" s="25"/>
      <c r="G115" s="40">
        <v>24912</v>
      </c>
      <c r="H115" s="41">
        <v>59</v>
      </c>
      <c r="I115" s="85">
        <f t="shared" si="4"/>
        <v>9390.4432856004914</v>
      </c>
      <c r="J115" s="25">
        <f t="shared" si="5"/>
        <v>6922.4356718104518</v>
      </c>
    </row>
    <row r="116" spans="1:10" x14ac:dyDescent="0.2">
      <c r="A116" s="20"/>
      <c r="B116" s="21"/>
      <c r="C116" s="22">
        <v>120</v>
      </c>
      <c r="D116" s="23"/>
      <c r="E116" s="23">
        <f t="shared" si="3"/>
        <v>43.256</v>
      </c>
      <c r="F116" s="25"/>
      <c r="G116" s="40">
        <v>24912</v>
      </c>
      <c r="H116" s="41">
        <v>59</v>
      </c>
      <c r="I116" s="85">
        <f t="shared" si="4"/>
        <v>9375.0835953393762</v>
      </c>
      <c r="J116" s="25">
        <f t="shared" si="5"/>
        <v>6911.0412428333648</v>
      </c>
    </row>
    <row r="117" spans="1:10" x14ac:dyDescent="0.2">
      <c r="A117" s="20"/>
      <c r="B117" s="21"/>
      <c r="C117" s="22">
        <v>121</v>
      </c>
      <c r="D117" s="23"/>
      <c r="E117" s="23">
        <f t="shared" si="3"/>
        <v>43.325400000000002</v>
      </c>
      <c r="F117" s="25"/>
      <c r="G117" s="40">
        <v>24912</v>
      </c>
      <c r="H117" s="41">
        <v>59</v>
      </c>
      <c r="I117" s="85">
        <f t="shared" si="4"/>
        <v>9360.160797130553</v>
      </c>
      <c r="J117" s="25">
        <f t="shared" si="5"/>
        <v>6899.9709177526347</v>
      </c>
    </row>
    <row r="118" spans="1:10" x14ac:dyDescent="0.2">
      <c r="A118" s="20"/>
      <c r="B118" s="21"/>
      <c r="C118" s="22">
        <v>122</v>
      </c>
      <c r="D118" s="23"/>
      <c r="E118" s="23">
        <f t="shared" si="3"/>
        <v>43.393000000000001</v>
      </c>
      <c r="F118" s="25"/>
      <c r="G118" s="40">
        <v>24912</v>
      </c>
      <c r="H118" s="41">
        <v>59</v>
      </c>
      <c r="I118" s="85">
        <f t="shared" si="4"/>
        <v>9345.6709377088464</v>
      </c>
      <c r="J118" s="25">
        <f t="shared" si="5"/>
        <v>6889.2217638789662</v>
      </c>
    </row>
    <row r="119" spans="1:10" x14ac:dyDescent="0.2">
      <c r="A119" s="20"/>
      <c r="B119" s="21"/>
      <c r="C119" s="22">
        <v>123</v>
      </c>
      <c r="D119" s="23"/>
      <c r="E119" s="23">
        <f t="shared" si="3"/>
        <v>43.458799999999997</v>
      </c>
      <c r="F119" s="25"/>
      <c r="G119" s="40">
        <v>24912</v>
      </c>
      <c r="H119" s="41">
        <v>59</v>
      </c>
      <c r="I119" s="85">
        <f t="shared" si="4"/>
        <v>9331.6101963238762</v>
      </c>
      <c r="J119" s="25">
        <f t="shared" si="5"/>
        <v>6878.7909468278012</v>
      </c>
    </row>
    <row r="120" spans="1:10" x14ac:dyDescent="0.2">
      <c r="A120" s="20"/>
      <c r="B120" s="21"/>
      <c r="C120" s="22">
        <v>124</v>
      </c>
      <c r="D120" s="23"/>
      <c r="E120" s="23">
        <f t="shared" si="3"/>
        <v>43.522799999999997</v>
      </c>
      <c r="F120" s="25"/>
      <c r="G120" s="40">
        <v>24912</v>
      </c>
      <c r="H120" s="41">
        <v>59</v>
      </c>
      <c r="I120" s="85">
        <f t="shared" si="4"/>
        <v>9317.9748821307476</v>
      </c>
      <c r="J120" s="25">
        <f t="shared" si="5"/>
        <v>6868.6757285836402</v>
      </c>
    </row>
    <row r="121" spans="1:10" x14ac:dyDescent="0.2">
      <c r="A121" s="20"/>
      <c r="B121" s="21"/>
      <c r="C121" s="22">
        <v>125</v>
      </c>
      <c r="D121" s="23"/>
      <c r="E121" s="23">
        <f t="shared" si="3"/>
        <v>43.585000000000001</v>
      </c>
      <c r="F121" s="25"/>
      <c r="G121" s="40">
        <v>24912</v>
      </c>
      <c r="H121" s="41">
        <v>59</v>
      </c>
      <c r="I121" s="85">
        <f t="shared" si="4"/>
        <v>9304.7614316852123</v>
      </c>
      <c r="J121" s="25">
        <f t="shared" si="5"/>
        <v>6858.8734656418483</v>
      </c>
    </row>
    <row r="122" spans="1:10" x14ac:dyDescent="0.2">
      <c r="A122" s="20"/>
      <c r="B122" s="21"/>
      <c r="C122" s="22">
        <v>126</v>
      </c>
      <c r="D122" s="23"/>
      <c r="E122" s="23">
        <f t="shared" si="3"/>
        <v>43.645399999999995</v>
      </c>
      <c r="F122" s="25"/>
      <c r="G122" s="40">
        <v>24912</v>
      </c>
      <c r="H122" s="41">
        <v>59</v>
      </c>
      <c r="I122" s="85">
        <f t="shared" si="4"/>
        <v>9291.9664065399811</v>
      </c>
      <c r="J122" s="25">
        <f t="shared" si="5"/>
        <v>6849.3816072255049</v>
      </c>
    </row>
    <row r="123" spans="1:10" x14ac:dyDescent="0.2">
      <c r="A123" s="20"/>
      <c r="B123" s="21"/>
      <c r="C123" s="22">
        <v>127</v>
      </c>
      <c r="D123" s="23"/>
      <c r="E123" s="23">
        <f t="shared" si="3"/>
        <v>43.704000000000001</v>
      </c>
      <c r="F123" s="25"/>
      <c r="G123" s="40">
        <v>24912</v>
      </c>
      <c r="H123" s="41">
        <v>59</v>
      </c>
      <c r="I123" s="85">
        <f t="shared" si="4"/>
        <v>9279.5864909390457</v>
      </c>
      <c r="J123" s="25">
        <f t="shared" si="5"/>
        <v>6840.197693574959</v>
      </c>
    </row>
    <row r="124" spans="1:10" x14ac:dyDescent="0.2">
      <c r="A124" s="20"/>
      <c r="B124" s="21"/>
      <c r="C124" s="22">
        <v>128</v>
      </c>
      <c r="D124" s="23"/>
      <c r="E124" s="23">
        <f t="shared" si="3"/>
        <v>43.760800000000003</v>
      </c>
      <c r="F124" s="25"/>
      <c r="G124" s="40">
        <v>24912</v>
      </c>
      <c r="H124" s="41">
        <v>59</v>
      </c>
      <c r="I124" s="85">
        <f t="shared" si="4"/>
        <v>9267.6184896071372</v>
      </c>
      <c r="J124" s="25">
        <f t="shared" si="5"/>
        <v>6831.3193543079651</v>
      </c>
    </row>
    <row r="125" spans="1:10" x14ac:dyDescent="0.2">
      <c r="A125" s="20"/>
      <c r="B125" s="21"/>
      <c r="C125" s="22">
        <v>129</v>
      </c>
      <c r="D125" s="23"/>
      <c r="E125" s="23">
        <f t="shared" si="3"/>
        <v>43.815799999999996</v>
      </c>
      <c r="F125" s="25"/>
      <c r="G125" s="40">
        <v>24912</v>
      </c>
      <c r="H125" s="41">
        <v>59</v>
      </c>
      <c r="I125" s="85">
        <f t="shared" si="4"/>
        <v>9256.0593256313969</v>
      </c>
      <c r="J125" s="25">
        <f t="shared" si="5"/>
        <v>6822.7443068482162</v>
      </c>
    </row>
    <row r="126" spans="1:10" x14ac:dyDescent="0.2">
      <c r="A126" s="20"/>
      <c r="B126" s="21"/>
      <c r="C126" s="22">
        <v>130</v>
      </c>
      <c r="D126" s="23"/>
      <c r="E126" s="23">
        <f t="shared" si="3"/>
        <v>43.869</v>
      </c>
      <c r="F126" s="25"/>
      <c r="G126" s="40">
        <v>24912</v>
      </c>
      <c r="H126" s="41">
        <v>59</v>
      </c>
      <c r="I126" s="85">
        <f t="shared" si="4"/>
        <v>9244.9060384326058</v>
      </c>
      <c r="J126" s="25">
        <f t="shared" si="5"/>
        <v>6814.4703549203305</v>
      </c>
    </row>
    <row r="127" spans="1:10" x14ac:dyDescent="0.2">
      <c r="A127" s="20"/>
      <c r="B127" s="21"/>
      <c r="C127" s="22">
        <v>131</v>
      </c>
      <c r="D127" s="23"/>
      <c r="E127" s="23">
        <f t="shared" si="3"/>
        <v>43.920400000000001</v>
      </c>
      <c r="F127" s="25"/>
      <c r="G127" s="40">
        <v>24912</v>
      </c>
      <c r="H127" s="41">
        <v>59</v>
      </c>
      <c r="I127" s="85">
        <f t="shared" si="4"/>
        <v>9234.1557818234814</v>
      </c>
      <c r="J127" s="25">
        <f t="shared" si="5"/>
        <v>6806.4953871094058</v>
      </c>
    </row>
    <row r="128" spans="1:10" x14ac:dyDescent="0.2">
      <c r="A128" s="20"/>
      <c r="B128" s="21"/>
      <c r="C128" s="22">
        <v>132</v>
      </c>
      <c r="D128" s="23"/>
      <c r="E128" s="23">
        <f t="shared" si="3"/>
        <v>43.97</v>
      </c>
      <c r="F128" s="25"/>
      <c r="G128" s="40">
        <v>24912</v>
      </c>
      <c r="H128" s="41">
        <v>59</v>
      </c>
      <c r="I128" s="85">
        <f t="shared" si="4"/>
        <v>9223.8058221514675</v>
      </c>
      <c r="J128" s="25">
        <f t="shared" si="5"/>
        <v>6798.8173754832842</v>
      </c>
    </row>
    <row r="129" spans="1:10" x14ac:dyDescent="0.2">
      <c r="A129" s="20"/>
      <c r="B129" s="21"/>
      <c r="C129" s="22">
        <v>133</v>
      </c>
      <c r="D129" s="23"/>
      <c r="E129" s="23">
        <f t="shared" si="3"/>
        <v>44.017800000000001</v>
      </c>
      <c r="F129" s="25"/>
      <c r="G129" s="40">
        <v>24912</v>
      </c>
      <c r="H129" s="41">
        <v>59</v>
      </c>
      <c r="I129" s="85">
        <f t="shared" si="4"/>
        <v>9213.8535365238622</v>
      </c>
      <c r="J129" s="25">
        <f t="shared" si="5"/>
        <v>6791.434374275861</v>
      </c>
    </row>
    <row r="130" spans="1:10" x14ac:dyDescent="0.2">
      <c r="A130" s="20"/>
      <c r="B130" s="21"/>
      <c r="C130" s="22">
        <v>134</v>
      </c>
      <c r="D130" s="23"/>
      <c r="E130" s="23">
        <f t="shared" si="3"/>
        <v>44.063800000000001</v>
      </c>
      <c r="F130" s="25"/>
      <c r="G130" s="40">
        <v>24912</v>
      </c>
      <c r="H130" s="41">
        <v>59</v>
      </c>
      <c r="I130" s="85">
        <f t="shared" si="4"/>
        <v>9204.2964111129768</v>
      </c>
      <c r="J130" s="25">
        <f t="shared" si="5"/>
        <v>6784.344518629804</v>
      </c>
    </row>
    <row r="131" spans="1:10" x14ac:dyDescent="0.2">
      <c r="A131" s="20"/>
      <c r="B131" s="21"/>
      <c r="C131" s="22">
        <v>135</v>
      </c>
      <c r="D131" s="23"/>
      <c r="E131" s="23">
        <f t="shared" si="3"/>
        <v>44.108000000000004</v>
      </c>
      <c r="F131" s="25"/>
      <c r="G131" s="40">
        <v>24912</v>
      </c>
      <c r="H131" s="41">
        <v>59</v>
      </c>
      <c r="I131" s="85">
        <f t="shared" si="4"/>
        <v>9195.1320395393141</v>
      </c>
      <c r="J131" s="25">
        <f t="shared" si="5"/>
        <v>6777.5460233971162</v>
      </c>
    </row>
    <row r="132" spans="1:10" x14ac:dyDescent="0.2">
      <c r="A132" s="20"/>
      <c r="B132" s="21"/>
      <c r="C132" s="22">
        <v>136</v>
      </c>
      <c r="D132" s="23"/>
      <c r="E132" s="23">
        <f t="shared" si="3"/>
        <v>44.150399999999998</v>
      </c>
      <c r="F132" s="25"/>
      <c r="G132" s="40">
        <v>24912</v>
      </c>
      <c r="H132" s="41">
        <v>59</v>
      </c>
      <c r="I132" s="85">
        <f t="shared" si="4"/>
        <v>9186.3581213307261</v>
      </c>
      <c r="J132" s="25">
        <f t="shared" si="5"/>
        <v>6771.0371819960874</v>
      </c>
    </row>
    <row r="133" spans="1:10" x14ac:dyDescent="0.2">
      <c r="A133" s="20"/>
      <c r="B133" s="21"/>
      <c r="C133" s="22">
        <v>137</v>
      </c>
      <c r="D133" s="23"/>
      <c r="E133" s="23">
        <f t="shared" si="3"/>
        <v>44.191000000000003</v>
      </c>
      <c r="F133" s="25"/>
      <c r="G133" s="40">
        <v>24912</v>
      </c>
      <c r="H133" s="41">
        <v>59</v>
      </c>
      <c r="I133" s="85">
        <f t="shared" si="4"/>
        <v>9177.9724604557487</v>
      </c>
      <c r="J133" s="25">
        <f t="shared" si="5"/>
        <v>6764.816365323255</v>
      </c>
    </row>
    <row r="134" spans="1:10" x14ac:dyDescent="0.2">
      <c r="A134" s="20"/>
      <c r="B134" s="21"/>
      <c r="C134" s="22">
        <v>138</v>
      </c>
      <c r="D134" s="23"/>
      <c r="E134" s="23">
        <f t="shared" si="3"/>
        <v>44.229799999999997</v>
      </c>
      <c r="F134" s="25"/>
      <c r="G134" s="40">
        <v>24912</v>
      </c>
      <c r="H134" s="41">
        <v>59</v>
      </c>
      <c r="I134" s="85">
        <f t="shared" si="4"/>
        <v>9169.9729639292982</v>
      </c>
      <c r="J134" s="25">
        <f t="shared" si="5"/>
        <v>6758.8820207190638</v>
      </c>
    </row>
    <row r="135" spans="1:10" x14ac:dyDescent="0.2">
      <c r="A135" s="20"/>
      <c r="B135" s="21"/>
      <c r="C135" s="22">
        <v>139</v>
      </c>
      <c r="D135" s="23"/>
      <c r="E135" s="23">
        <f t="shared" si="3"/>
        <v>44.266799999999996</v>
      </c>
      <c r="F135" s="25"/>
      <c r="G135" s="40">
        <v>24912</v>
      </c>
      <c r="H135" s="41">
        <v>59</v>
      </c>
      <c r="I135" s="85">
        <f t="shared" si="4"/>
        <v>9162.3576404890373</v>
      </c>
      <c r="J135" s="25">
        <f t="shared" si="5"/>
        <v>6753.2326709859317</v>
      </c>
    </row>
    <row r="136" spans="1:10" x14ac:dyDescent="0.2">
      <c r="A136" s="20"/>
      <c r="B136" s="21"/>
      <c r="C136" s="22">
        <v>140</v>
      </c>
      <c r="D136" s="23"/>
      <c r="E136" s="23">
        <f t="shared" si="3"/>
        <v>44.302</v>
      </c>
      <c r="F136" s="25"/>
      <c r="G136" s="40">
        <v>24912</v>
      </c>
      <c r="H136" s="41">
        <v>59</v>
      </c>
      <c r="I136" s="85">
        <f t="shared" si="4"/>
        <v>9155.1245993408884</v>
      </c>
      <c r="J136" s="25">
        <f t="shared" si="5"/>
        <v>6747.8669134576321</v>
      </c>
    </row>
    <row r="137" spans="1:10" x14ac:dyDescent="0.2">
      <c r="A137" s="20"/>
      <c r="B137" s="21"/>
      <c r="C137" s="22">
        <v>141</v>
      </c>
      <c r="D137" s="23"/>
      <c r="E137" s="23">
        <f t="shared" si="3"/>
        <v>44.335399999999993</v>
      </c>
      <c r="F137" s="25"/>
      <c r="G137" s="40">
        <v>24912</v>
      </c>
      <c r="H137" s="41">
        <v>59</v>
      </c>
      <c r="I137" s="85">
        <f t="shared" si="4"/>
        <v>9148.272048972156</v>
      </c>
      <c r="J137" s="25">
        <f t="shared" si="5"/>
        <v>6742.7834191188094</v>
      </c>
    </row>
    <row r="138" spans="1:10" x14ac:dyDescent="0.2">
      <c r="A138" s="20"/>
      <c r="B138" s="21"/>
      <c r="C138" s="22">
        <v>142</v>
      </c>
      <c r="D138" s="23"/>
      <c r="E138" s="23">
        <f t="shared" ref="E138:E155" si="6">-0.0009*POWER(C138,2)+0.2863*C138+21.86</f>
        <v>44.367000000000004</v>
      </c>
      <c r="F138" s="25"/>
      <c r="G138" s="40">
        <v>24912</v>
      </c>
      <c r="H138" s="41">
        <v>59</v>
      </c>
      <c r="I138" s="85">
        <f t="shared" ref="I138:I155" si="7">12*1.348*(1/E138*G138)+H138</f>
        <v>9141.7982960308345</v>
      </c>
      <c r="J138" s="25">
        <f t="shared" ref="J138:J155" si="8">12*(1/E138*G138)</f>
        <v>6737.9809317736153</v>
      </c>
    </row>
    <row r="139" spans="1:10" x14ac:dyDescent="0.2">
      <c r="A139" s="20"/>
      <c r="B139" s="21"/>
      <c r="C139" s="22">
        <v>143</v>
      </c>
      <c r="D139" s="23"/>
      <c r="E139" s="23">
        <f t="shared" si="6"/>
        <v>44.396799999999999</v>
      </c>
      <c r="F139" s="25"/>
      <c r="G139" s="40">
        <v>24912</v>
      </c>
      <c r="H139" s="41">
        <v>59</v>
      </c>
      <c r="I139" s="85">
        <f t="shared" si="7"/>
        <v>9135.7017442698598</v>
      </c>
      <c r="J139" s="25">
        <f t="shared" si="8"/>
        <v>6733.4582672625056</v>
      </c>
    </row>
    <row r="140" spans="1:10" x14ac:dyDescent="0.2">
      <c r="A140" s="20"/>
      <c r="B140" s="21"/>
      <c r="C140" s="22">
        <v>144</v>
      </c>
      <c r="D140" s="23"/>
      <c r="E140" s="23">
        <f t="shared" si="6"/>
        <v>44.424799999999998</v>
      </c>
      <c r="F140" s="25"/>
      <c r="G140" s="40">
        <v>24912</v>
      </c>
      <c r="H140" s="41">
        <v>59</v>
      </c>
      <c r="I140" s="85">
        <f t="shared" si="7"/>
        <v>9129.9808935549518</v>
      </c>
      <c r="J140" s="25">
        <f t="shared" si="8"/>
        <v>6729.2143127262243</v>
      </c>
    </row>
    <row r="141" spans="1:10" x14ac:dyDescent="0.2">
      <c r="A141" s="20"/>
      <c r="B141" s="21"/>
      <c r="C141" s="22">
        <v>145</v>
      </c>
      <c r="D141" s="23"/>
      <c r="E141" s="23">
        <f t="shared" si="6"/>
        <v>44.451000000000001</v>
      </c>
      <c r="F141" s="25"/>
      <c r="G141" s="40">
        <v>24912</v>
      </c>
      <c r="H141" s="41">
        <v>59</v>
      </c>
      <c r="I141" s="85">
        <f t="shared" si="7"/>
        <v>9124.6343389350077</v>
      </c>
      <c r="J141" s="25">
        <f t="shared" si="8"/>
        <v>6725.2480259161766</v>
      </c>
    </row>
    <row r="142" spans="1:10" x14ac:dyDescent="0.2">
      <c r="A142" s="20"/>
      <c r="B142" s="21"/>
      <c r="C142" s="22">
        <v>146</v>
      </c>
      <c r="D142" s="23"/>
      <c r="E142" s="23">
        <f t="shared" si="6"/>
        <v>44.475399999999993</v>
      </c>
      <c r="F142" s="25"/>
      <c r="G142" s="40">
        <v>24912</v>
      </c>
      <c r="H142" s="41">
        <v>59</v>
      </c>
      <c r="I142" s="85">
        <f t="shared" si="7"/>
        <v>9119.6607697738564</v>
      </c>
      <c r="J142" s="25">
        <f t="shared" si="8"/>
        <v>6721.5584345503376</v>
      </c>
    </row>
    <row r="143" spans="1:10" x14ac:dyDescent="0.2">
      <c r="A143" s="20"/>
      <c r="B143" s="21"/>
      <c r="C143" s="22">
        <v>147</v>
      </c>
      <c r="D143" s="23"/>
      <c r="E143" s="23">
        <f t="shared" si="6"/>
        <v>44.498000000000005</v>
      </c>
      <c r="F143" s="25"/>
      <c r="G143" s="40">
        <v>24912</v>
      </c>
      <c r="H143" s="41">
        <v>59</v>
      </c>
      <c r="I143" s="85">
        <f t="shared" si="7"/>
        <v>9115.0589689424251</v>
      </c>
      <c r="J143" s="25">
        <f t="shared" si="8"/>
        <v>6718.1446357139648</v>
      </c>
    </row>
    <row r="144" spans="1:10" x14ac:dyDescent="0.2">
      <c r="A144" s="20"/>
      <c r="B144" s="21"/>
      <c r="C144" s="22">
        <v>148</v>
      </c>
      <c r="D144" s="23"/>
      <c r="E144" s="23">
        <f t="shared" si="6"/>
        <v>44.518799999999999</v>
      </c>
      <c r="F144" s="25"/>
      <c r="G144" s="40">
        <v>24912</v>
      </c>
      <c r="H144" s="41">
        <v>59</v>
      </c>
      <c r="I144" s="85">
        <f t="shared" si="7"/>
        <v>9110.8278120704072</v>
      </c>
      <c r="J144" s="25">
        <f t="shared" si="8"/>
        <v>6715.0057953044561</v>
      </c>
    </row>
    <row r="145" spans="1:10" x14ac:dyDescent="0.2">
      <c r="A145" s="20"/>
      <c r="B145" s="21"/>
      <c r="C145" s="22">
        <v>149</v>
      </c>
      <c r="D145" s="23"/>
      <c r="E145" s="23">
        <f t="shared" si="6"/>
        <v>44.537800000000004</v>
      </c>
      <c r="F145" s="25"/>
      <c r="G145" s="40">
        <v>24912</v>
      </c>
      <c r="H145" s="41">
        <v>59</v>
      </c>
      <c r="I145" s="85">
        <f t="shared" si="7"/>
        <v>9106.9662668564688</v>
      </c>
      <c r="J145" s="25">
        <f t="shared" si="8"/>
        <v>6712.1411475196346</v>
      </c>
    </row>
    <row r="146" spans="1:10" x14ac:dyDescent="0.2">
      <c r="A146" s="20"/>
      <c r="B146" s="21"/>
      <c r="C146" s="22">
        <v>150</v>
      </c>
      <c r="D146" s="23"/>
      <c r="E146" s="23">
        <f t="shared" si="6"/>
        <v>44.555</v>
      </c>
      <c r="F146" s="25"/>
      <c r="G146" s="40">
        <v>24912</v>
      </c>
      <c r="H146" s="41">
        <v>59</v>
      </c>
      <c r="I146" s="85">
        <f t="shared" si="7"/>
        <v>9103.4733924363154</v>
      </c>
      <c r="J146" s="25">
        <f t="shared" si="8"/>
        <v>6709.5499943889572</v>
      </c>
    </row>
    <row r="147" spans="1:10" x14ac:dyDescent="0.2">
      <c r="A147" s="20"/>
      <c r="B147" s="21"/>
      <c r="C147" s="22">
        <v>151</v>
      </c>
      <c r="D147" s="23"/>
      <c r="E147" s="23">
        <f t="shared" si="6"/>
        <v>44.570399999999992</v>
      </c>
      <c r="F147" s="25"/>
      <c r="G147" s="40">
        <v>24912</v>
      </c>
      <c r="H147" s="41">
        <v>59</v>
      </c>
      <c r="I147" s="85">
        <f t="shared" si="7"/>
        <v>9100.3483388078221</v>
      </c>
      <c r="J147" s="25">
        <f t="shared" si="8"/>
        <v>6707.2317053470488</v>
      </c>
    </row>
    <row r="148" spans="1:10" x14ac:dyDescent="0.2">
      <c r="A148" s="20"/>
      <c r="B148" s="21"/>
      <c r="C148" s="22">
        <v>152</v>
      </c>
      <c r="D148" s="23"/>
      <c r="E148" s="23">
        <f t="shared" si="6"/>
        <v>44.584000000000003</v>
      </c>
      <c r="F148" s="25"/>
      <c r="G148" s="40">
        <v>24912</v>
      </c>
      <c r="H148" s="41">
        <v>59</v>
      </c>
      <c r="I148" s="85">
        <f t="shared" si="7"/>
        <v>9097.5903463125796</v>
      </c>
      <c r="J148" s="25">
        <f t="shared" si="8"/>
        <v>6705.1857168490933</v>
      </c>
    </row>
    <row r="149" spans="1:10" x14ac:dyDescent="0.2">
      <c r="A149" s="20"/>
      <c r="B149" s="21"/>
      <c r="C149" s="22">
        <v>153</v>
      </c>
      <c r="D149" s="23"/>
      <c r="E149" s="23">
        <f t="shared" si="6"/>
        <v>44.595799999999997</v>
      </c>
      <c r="F149" s="25"/>
      <c r="G149" s="40">
        <v>24912</v>
      </c>
      <c r="H149" s="41">
        <v>59</v>
      </c>
      <c r="I149" s="85">
        <f t="shared" si="7"/>
        <v>9095.198745173313</v>
      </c>
      <c r="J149" s="25">
        <f t="shared" si="8"/>
        <v>6703.4115320276796</v>
      </c>
    </row>
    <row r="150" spans="1:10" x14ac:dyDescent="0.2">
      <c r="A150" s="20"/>
      <c r="B150" s="21"/>
      <c r="C150" s="22">
        <v>154</v>
      </c>
      <c r="D150" s="23"/>
      <c r="E150" s="23">
        <f t="shared" si="6"/>
        <v>44.605800000000002</v>
      </c>
      <c r="F150" s="25"/>
      <c r="G150" s="40">
        <v>24912</v>
      </c>
      <c r="H150" s="41">
        <v>59</v>
      </c>
      <c r="I150" s="85">
        <f t="shared" si="7"/>
        <v>9093.1729550865603</v>
      </c>
      <c r="J150" s="25">
        <f t="shared" si="8"/>
        <v>6701.908720390622</v>
      </c>
    </row>
    <row r="151" spans="1:10" x14ac:dyDescent="0.2">
      <c r="A151" s="20"/>
      <c r="B151" s="21"/>
      <c r="C151" s="22">
        <v>155</v>
      </c>
      <c r="D151" s="23"/>
      <c r="E151" s="23">
        <f t="shared" si="6"/>
        <v>44.614000000000004</v>
      </c>
      <c r="F151" s="25"/>
      <c r="G151" s="40">
        <v>24912</v>
      </c>
      <c r="H151" s="41">
        <v>59</v>
      </c>
      <c r="I151" s="85">
        <f t="shared" si="7"/>
        <v>9091.5124848702199</v>
      </c>
      <c r="J151" s="25">
        <f t="shared" si="8"/>
        <v>6700.6769175595091</v>
      </c>
    </row>
    <row r="152" spans="1:10" x14ac:dyDescent="0.2">
      <c r="A152" s="20"/>
      <c r="B152" s="21"/>
      <c r="C152" s="22">
        <v>156</v>
      </c>
      <c r="D152" s="23"/>
      <c r="E152" s="23">
        <f t="shared" si="6"/>
        <v>44.620399999999997</v>
      </c>
      <c r="F152" s="25"/>
      <c r="G152" s="40">
        <v>24912</v>
      </c>
      <c r="H152" s="41">
        <v>59</v>
      </c>
      <c r="I152" s="85">
        <f t="shared" si="7"/>
        <v>9090.2169321655583</v>
      </c>
      <c r="J152" s="25">
        <f t="shared" si="8"/>
        <v>6699.7158250486336</v>
      </c>
    </row>
    <row r="153" spans="1:10" x14ac:dyDescent="0.2">
      <c r="A153" s="20"/>
      <c r="B153" s="21"/>
      <c r="C153" s="22">
        <v>157</v>
      </c>
      <c r="D153" s="23"/>
      <c r="E153" s="23">
        <f t="shared" si="6"/>
        <v>44.625</v>
      </c>
      <c r="F153" s="25"/>
      <c r="G153" s="40">
        <v>24912</v>
      </c>
      <c r="H153" s="41">
        <v>59</v>
      </c>
      <c r="I153" s="85">
        <f t="shared" si="7"/>
        <v>9089.2859831932783</v>
      </c>
      <c r="J153" s="25">
        <f t="shared" si="8"/>
        <v>6699.0252100840335</v>
      </c>
    </row>
    <row r="154" spans="1:10" x14ac:dyDescent="0.2">
      <c r="A154" s="20"/>
      <c r="B154" s="21"/>
      <c r="C154" s="22">
        <v>158</v>
      </c>
      <c r="D154" s="23"/>
      <c r="E154" s="23">
        <f t="shared" si="6"/>
        <v>44.627799999999993</v>
      </c>
      <c r="F154" s="25"/>
      <c r="G154" s="40">
        <v>24912</v>
      </c>
      <c r="H154" s="41">
        <v>59</v>
      </c>
      <c r="I154" s="85">
        <f t="shared" si="7"/>
        <v>9088.7194125634724</v>
      </c>
      <c r="J154" s="25">
        <f t="shared" si="8"/>
        <v>6698.6049054625155</v>
      </c>
    </row>
    <row r="155" spans="1:10" ht="13.5" thickBot="1" x14ac:dyDescent="0.25">
      <c r="A155" s="26"/>
      <c r="B155" s="27"/>
      <c r="C155" s="28">
        <v>159</v>
      </c>
      <c r="D155" s="29"/>
      <c r="E155" s="29">
        <f t="shared" si="6"/>
        <v>44.628799999999998</v>
      </c>
      <c r="F155" s="31"/>
      <c r="G155" s="44">
        <v>24912</v>
      </c>
      <c r="H155" s="47">
        <v>59</v>
      </c>
      <c r="I155" s="86">
        <f t="shared" si="7"/>
        <v>9088.5170831391388</v>
      </c>
      <c r="J155" s="31">
        <f t="shared" si="8"/>
        <v>6698.4548094503989</v>
      </c>
    </row>
  </sheetData>
  <customSheetViews>
    <customSheetView guid="{870FA27C-07D8-4C73-B8DE-C062A9FA7A0E}" fitToPage="1" showRuler="0">
      <selection activeCell="D29" sqref="D29"/>
      <pageMargins left="0.78740157499999996" right="0.78740157499999996" top="0.984251969" bottom="0.984251969" header="0.4921259845" footer="0.4921259845"/>
      <pageSetup scale="32" orientation="portrait" horizontalDpi="1200" verticalDpi="1200" r:id="rId1"/>
      <headerFooter alignWithMargins="0"/>
    </customSheetView>
    <customSheetView guid="{BD550E2D-5A13-4DCD-8207-F03E30E83E0E}" fitToPage="1" showRuler="0">
      <selection activeCell="D29" sqref="D29"/>
      <pageMargins left="0.78740157499999996" right="0.78740157499999996" top="0.984251969" bottom="0.984251969" header="0.4921259845" footer="0.4921259845"/>
      <pageSetup scale="32" orientation="portrait" horizontalDpi="1200" verticalDpi="1200" r:id="rId2"/>
      <headerFooter alignWithMargins="0"/>
    </customSheetView>
    <customSheetView guid="{F6CAA2D7-F165-4585-B311-FBB90CE27D95}" fitToPage="1" showRuler="0">
      <selection activeCell="D29" sqref="D29"/>
      <pageMargins left="0.78740157499999996" right="0.78740157499999996" top="0.984251969" bottom="0.984251969" header="0.4921259845" footer="0.4921259845"/>
      <pageSetup scale="32" orientation="portrait" horizontalDpi="1200" verticalDpi="1200" r:id="rId3"/>
      <headerFooter alignWithMargins="0"/>
    </customSheetView>
    <customSheetView guid="{9CAAA60C-106D-4F8E-A81F-95CFD06AFDD7}" fitToPage="1" showRuler="0">
      <selection activeCell="D29" sqref="D29"/>
      <pageMargins left="0.78740157499999996" right="0.78740157499999996" top="0.984251969" bottom="0.984251969" header="0.4921259845" footer="0.4921259845"/>
      <pageSetup scale="32" orientation="portrait" horizontalDpi="1200" verticalDpi="1200" r:id="rId4"/>
      <headerFooter alignWithMargins="0"/>
    </customSheetView>
  </customSheetViews>
  <mergeCells count="12">
    <mergeCell ref="H5:H7"/>
    <mergeCell ref="I5:I7"/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</mergeCells>
  <phoneticPr fontId="10" type="noConversion"/>
  <pageMargins left="0.78740157499999996" right="0.78740157499999996" top="0.984251969" bottom="0.984251969" header="0.4921259845" footer="0.4921259845"/>
  <pageSetup scale="64" fitToHeight="4" orientation="portrait" r:id="rId5"/>
  <headerFooter alignWithMargins="0"/>
  <ignoredErrors>
    <ignoredError sqref="E9:E10" unlocked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J155"/>
  <sheetViews>
    <sheetView workbookViewId="0">
      <selection activeCell="I9" sqref="I9:I155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39.75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13.5" thickBot="1" x14ac:dyDescent="0.25">
      <c r="A8" s="110" t="s">
        <v>28</v>
      </c>
      <c r="B8" s="111"/>
      <c r="C8" s="111"/>
      <c r="D8" s="111"/>
      <c r="E8" s="111"/>
      <c r="F8" s="111"/>
      <c r="G8" s="111"/>
      <c r="H8" s="111"/>
      <c r="I8" s="111"/>
      <c r="J8" s="112"/>
    </row>
    <row r="9" spans="1:10" x14ac:dyDescent="0.2">
      <c r="A9" s="12"/>
      <c r="B9" s="13"/>
      <c r="C9" s="14">
        <v>13</v>
      </c>
      <c r="D9" s="15"/>
      <c r="E9" s="15">
        <f>(-0.0009*POWER(C9,2)+0.2863*C9+21.86)/0.67</f>
        <v>37.95492537313433</v>
      </c>
      <c r="F9" s="17"/>
      <c r="G9" s="17">
        <v>24912</v>
      </c>
      <c r="H9" s="18">
        <v>38</v>
      </c>
      <c r="I9" s="19">
        <f>12*1.348*(1/E9*G9)+H9</f>
        <v>10655.238949578841</v>
      </c>
      <c r="J9" s="19">
        <f>12*(1/E9*G9)</f>
        <v>7876.2900219427593</v>
      </c>
    </row>
    <row r="10" spans="1:10" x14ac:dyDescent="0.2">
      <c r="A10" s="20"/>
      <c r="B10" s="21"/>
      <c r="C10" s="22">
        <v>14</v>
      </c>
      <c r="D10" s="23"/>
      <c r="E10" s="42">
        <f t="shared" ref="E10:E73" si="0">(-0.0009*POWER(C10,2)+0.2863*C10+21.86)/0.67</f>
        <v>38.345970149253731</v>
      </c>
      <c r="F10" s="25"/>
      <c r="G10" s="40">
        <v>24912</v>
      </c>
      <c r="H10" s="41">
        <v>38</v>
      </c>
      <c r="I10" s="85">
        <f t="shared" ref="I10:I73" si="1">12*1.348*(1/E10*G10)+H10</f>
        <v>10546.96640328821</v>
      </c>
      <c r="J10" s="25">
        <f t="shared" ref="J10:J73" si="2">12*(1/E10*G10)</f>
        <v>7795.9691419051996</v>
      </c>
    </row>
    <row r="11" spans="1:10" x14ac:dyDescent="0.2">
      <c r="A11" s="20"/>
      <c r="B11" s="21"/>
      <c r="C11" s="22">
        <v>15</v>
      </c>
      <c r="D11" s="23"/>
      <c r="E11" s="23">
        <f t="shared" si="0"/>
        <v>38.734328358208948</v>
      </c>
      <c r="F11" s="25"/>
      <c r="G11" s="40">
        <v>24912</v>
      </c>
      <c r="H11" s="41">
        <v>38</v>
      </c>
      <c r="I11" s="85">
        <f t="shared" si="1"/>
        <v>10441.601381011102</v>
      </c>
      <c r="J11" s="25">
        <f t="shared" si="2"/>
        <v>7717.8051787916174</v>
      </c>
    </row>
    <row r="12" spans="1:10" x14ac:dyDescent="0.2">
      <c r="A12" s="20"/>
      <c r="B12" s="21"/>
      <c r="C12" s="22">
        <v>16</v>
      </c>
      <c r="D12" s="23"/>
      <c r="E12" s="23">
        <f t="shared" si="0"/>
        <v>39.119999999999997</v>
      </c>
      <c r="F12" s="25"/>
      <c r="G12" s="40">
        <v>24912</v>
      </c>
      <c r="H12" s="41">
        <v>38</v>
      </c>
      <c r="I12" s="85">
        <f t="shared" si="1"/>
        <v>10339.035582822087</v>
      </c>
      <c r="J12" s="25">
        <f t="shared" si="2"/>
        <v>7641.7177914110425</v>
      </c>
    </row>
    <row r="13" spans="1:10" x14ac:dyDescent="0.2">
      <c r="A13" s="20"/>
      <c r="B13" s="21"/>
      <c r="C13" s="22">
        <v>17</v>
      </c>
      <c r="D13" s="23"/>
      <c r="E13" s="23">
        <f t="shared" si="0"/>
        <v>39.502985074626864</v>
      </c>
      <c r="F13" s="25"/>
      <c r="G13" s="40">
        <v>24912</v>
      </c>
      <c r="H13" s="41">
        <v>38</v>
      </c>
      <c r="I13" s="85">
        <f t="shared" si="1"/>
        <v>10239.166095137343</v>
      </c>
      <c r="J13" s="25">
        <f t="shared" si="2"/>
        <v>7567.630634374882</v>
      </c>
    </row>
    <row r="14" spans="1:10" x14ac:dyDescent="0.2">
      <c r="A14" s="20"/>
      <c r="B14" s="21"/>
      <c r="C14" s="22">
        <v>18</v>
      </c>
      <c r="D14" s="23"/>
      <c r="E14" s="23">
        <f t="shared" si="0"/>
        <v>39.883283582089547</v>
      </c>
      <c r="F14" s="25"/>
      <c r="G14" s="40">
        <v>24912</v>
      </c>
      <c r="H14" s="41">
        <v>38</v>
      </c>
      <c r="I14" s="85">
        <f t="shared" si="1"/>
        <v>10141.895060961464</v>
      </c>
      <c r="J14" s="25">
        <f t="shared" si="2"/>
        <v>7495.471113472895</v>
      </c>
    </row>
    <row r="15" spans="1:10" x14ac:dyDescent="0.2">
      <c r="A15" s="20"/>
      <c r="B15" s="21"/>
      <c r="C15" s="22">
        <v>19</v>
      </c>
      <c r="D15" s="23"/>
      <c r="E15" s="23">
        <f t="shared" si="0"/>
        <v>40.260895522388061</v>
      </c>
      <c r="F15" s="25"/>
      <c r="G15" s="40">
        <v>24912</v>
      </c>
      <c r="H15" s="41">
        <v>38</v>
      </c>
      <c r="I15" s="85">
        <f t="shared" si="1"/>
        <v>10047.129374082479</v>
      </c>
      <c r="J15" s="25">
        <f t="shared" si="2"/>
        <v>7425.1701588148935</v>
      </c>
    </row>
    <row r="16" spans="1:10" x14ac:dyDescent="0.2">
      <c r="A16" s="20"/>
      <c r="B16" s="21"/>
      <c r="C16" s="22">
        <v>20</v>
      </c>
      <c r="D16" s="23"/>
      <c r="E16" s="23">
        <f t="shared" si="0"/>
        <v>40.635820895522386</v>
      </c>
      <c r="F16" s="25"/>
      <c r="G16" s="40">
        <v>24912</v>
      </c>
      <c r="H16" s="41">
        <v>38</v>
      </c>
      <c r="I16" s="85">
        <f t="shared" si="1"/>
        <v>9954.7803952104623</v>
      </c>
      <c r="J16" s="25">
        <f t="shared" si="2"/>
        <v>7356.6620142510837</v>
      </c>
    </row>
    <row r="17" spans="1:10" x14ac:dyDescent="0.2">
      <c r="A17" s="20"/>
      <c r="B17" s="21"/>
      <c r="C17" s="22">
        <v>21</v>
      </c>
      <c r="D17" s="23"/>
      <c r="E17" s="23">
        <f t="shared" si="0"/>
        <v>41.008059701492535</v>
      </c>
      <c r="F17" s="25"/>
      <c r="G17" s="40">
        <v>24912</v>
      </c>
      <c r="H17" s="41">
        <v>38</v>
      </c>
      <c r="I17" s="85">
        <f t="shared" si="1"/>
        <v>9864.7636882447587</v>
      </c>
      <c r="J17" s="25">
        <f t="shared" si="2"/>
        <v>7289.8840417245974</v>
      </c>
    </row>
    <row r="18" spans="1:10" x14ac:dyDescent="0.2">
      <c r="A18" s="20"/>
      <c r="B18" s="21"/>
      <c r="C18" s="22">
        <v>22</v>
      </c>
      <c r="D18" s="23"/>
      <c r="E18" s="23">
        <f t="shared" si="0"/>
        <v>41.3776119402985</v>
      </c>
      <c r="F18" s="25"/>
      <c r="G18" s="40">
        <v>24912</v>
      </c>
      <c r="H18" s="41">
        <v>38</v>
      </c>
      <c r="I18" s="85">
        <f t="shared" si="1"/>
        <v>9776.9987750243527</v>
      </c>
      <c r="J18" s="25">
        <f t="shared" si="2"/>
        <v>7224.7765393355712</v>
      </c>
    </row>
    <row r="19" spans="1:10" x14ac:dyDescent="0.2">
      <c r="A19" s="20"/>
      <c r="B19" s="21"/>
      <c r="C19" s="22">
        <v>23</v>
      </c>
      <c r="D19" s="23"/>
      <c r="E19" s="23">
        <f t="shared" si="0"/>
        <v>41.744477611940297</v>
      </c>
      <c r="F19" s="25"/>
      <c r="G19" s="40">
        <v>24912</v>
      </c>
      <c r="H19" s="41">
        <v>38</v>
      </c>
      <c r="I19" s="85">
        <f t="shared" si="1"/>
        <v>9691.4089070678783</v>
      </c>
      <c r="J19" s="25">
        <f t="shared" si="2"/>
        <v>7161.2825720088103</v>
      </c>
    </row>
    <row r="20" spans="1:10" x14ac:dyDescent="0.2">
      <c r="A20" s="20"/>
      <c r="B20" s="21"/>
      <c r="C20" s="22">
        <v>24</v>
      </c>
      <c r="D20" s="23"/>
      <c r="E20" s="23">
        <f t="shared" si="0"/>
        <v>42.108656716417912</v>
      </c>
      <c r="F20" s="25"/>
      <c r="G20" s="40">
        <v>24912</v>
      </c>
      <c r="H20" s="41">
        <v>38</v>
      </c>
      <c r="I20" s="85">
        <f t="shared" si="1"/>
        <v>9607.920852946183</v>
      </c>
      <c r="J20" s="25">
        <f t="shared" si="2"/>
        <v>7099.3478137582952</v>
      </c>
    </row>
    <row r="21" spans="1:10" x14ac:dyDescent="0.2">
      <c r="A21" s="20"/>
      <c r="B21" s="21"/>
      <c r="C21" s="22">
        <v>25</v>
      </c>
      <c r="D21" s="23"/>
      <c r="E21" s="23">
        <f t="shared" si="0"/>
        <v>42.470149253731336</v>
      </c>
      <c r="F21" s="25"/>
      <c r="G21" s="40">
        <v>24912</v>
      </c>
      <c r="H21" s="41">
        <v>38</v>
      </c>
      <c r="I21" s="85">
        <f t="shared" si="1"/>
        <v>9526.4647000527184</v>
      </c>
      <c r="J21" s="25">
        <f t="shared" si="2"/>
        <v>7038.9204006325799</v>
      </c>
    </row>
    <row r="22" spans="1:10" x14ac:dyDescent="0.2">
      <c r="A22" s="20"/>
      <c r="B22" s="21"/>
      <c r="C22" s="22">
        <v>26</v>
      </c>
      <c r="D22" s="23"/>
      <c r="E22" s="23">
        <f t="shared" si="0"/>
        <v>42.828955223880591</v>
      </c>
      <c r="F22" s="25"/>
      <c r="G22" s="40">
        <v>24912</v>
      </c>
      <c r="H22" s="41">
        <v>38</v>
      </c>
      <c r="I22" s="85">
        <f t="shared" si="1"/>
        <v>9446.9736696474029</v>
      </c>
      <c r="J22" s="25">
        <f t="shared" si="2"/>
        <v>6979.9507935069742</v>
      </c>
    </row>
    <row r="23" spans="1:10" x14ac:dyDescent="0.2">
      <c r="A23" s="20"/>
      <c r="B23" s="21"/>
      <c r="C23" s="22">
        <v>27</v>
      </c>
      <c r="D23" s="23"/>
      <c r="E23" s="23">
        <f t="shared" si="0"/>
        <v>43.185074626865664</v>
      </c>
      <c r="F23" s="25"/>
      <c r="G23" s="40">
        <v>24912</v>
      </c>
      <c r="H23" s="41">
        <v>38</v>
      </c>
      <c r="I23" s="85">
        <f t="shared" si="1"/>
        <v>9369.3839441487562</v>
      </c>
      <c r="J23" s="25">
        <f t="shared" si="2"/>
        <v>6922.3916499619845</v>
      </c>
    </row>
    <row r="24" spans="1:10" x14ac:dyDescent="0.2">
      <c r="A24" s="20"/>
      <c r="B24" s="21"/>
      <c r="C24" s="22">
        <v>28</v>
      </c>
      <c r="D24" s="23"/>
      <c r="E24" s="23">
        <f t="shared" si="0"/>
        <v>43.538507462686567</v>
      </c>
      <c r="F24" s="25"/>
      <c r="G24" s="40">
        <v>24912</v>
      </c>
      <c r="H24" s="41">
        <v>38</v>
      </c>
      <c r="I24" s="85">
        <f t="shared" si="1"/>
        <v>9293.6345057386152</v>
      </c>
      <c r="J24" s="25">
        <f t="shared" si="2"/>
        <v>6866.1977045538679</v>
      </c>
    </row>
    <row r="25" spans="1:10" x14ac:dyDescent="0.2">
      <c r="A25" s="20"/>
      <c r="B25" s="21"/>
      <c r="C25" s="22">
        <v>29</v>
      </c>
      <c r="D25" s="23"/>
      <c r="E25" s="23">
        <f t="shared" si="0"/>
        <v>43.889253731343281</v>
      </c>
      <c r="F25" s="25"/>
      <c r="G25" s="40">
        <v>24912</v>
      </c>
      <c r="H25" s="41">
        <v>38</v>
      </c>
      <c r="I25" s="85">
        <f t="shared" si="1"/>
        <v>9219.6669854246466</v>
      </c>
      <c r="J25" s="25">
        <f t="shared" si="2"/>
        <v>6811.3256568432089</v>
      </c>
    </row>
    <row r="26" spans="1:10" x14ac:dyDescent="0.2">
      <c r="A26" s="20"/>
      <c r="B26" s="21"/>
      <c r="C26" s="22">
        <v>30</v>
      </c>
      <c r="D26" s="23"/>
      <c r="E26" s="23">
        <f t="shared" si="0"/>
        <v>44.237313432835819</v>
      </c>
      <c r="F26" s="25"/>
      <c r="G26" s="40">
        <v>24912</v>
      </c>
      <c r="H26" s="41">
        <v>38</v>
      </c>
      <c r="I26" s="85">
        <f t="shared" si="1"/>
        <v>9147.4255217787395</v>
      </c>
      <c r="J26" s="25">
        <f t="shared" si="2"/>
        <v>6757.734066601437</v>
      </c>
    </row>
    <row r="27" spans="1:10" x14ac:dyDescent="0.2">
      <c r="A27" s="20"/>
      <c r="B27" s="21"/>
      <c r="C27" s="22">
        <v>31</v>
      </c>
      <c r="D27" s="23"/>
      <c r="E27" s="23">
        <f t="shared" si="0"/>
        <v>44.582686567164174</v>
      </c>
      <c r="F27" s="25"/>
      <c r="G27" s="40">
        <v>24912</v>
      </c>
      <c r="H27" s="41">
        <v>38</v>
      </c>
      <c r="I27" s="85">
        <f t="shared" si="1"/>
        <v>9076.8566286357072</v>
      </c>
      <c r="J27" s="25">
        <f t="shared" si="2"/>
        <v>6705.3832556644711</v>
      </c>
    </row>
    <row r="28" spans="1:10" x14ac:dyDescent="0.2">
      <c r="A28" s="20"/>
      <c r="B28" s="21"/>
      <c r="C28" s="22">
        <v>32</v>
      </c>
      <c r="D28" s="23"/>
      <c r="E28" s="23">
        <f t="shared" si="0"/>
        <v>44.92537313432836</v>
      </c>
      <c r="F28" s="25"/>
      <c r="G28" s="40">
        <v>24912</v>
      </c>
      <c r="H28" s="41">
        <v>38</v>
      </c>
      <c r="I28" s="85">
        <f t="shared" si="1"/>
        <v>9007.9090710963465</v>
      </c>
      <c r="J28" s="25">
        <f t="shared" si="2"/>
        <v>6654.2352159468428</v>
      </c>
    </row>
    <row r="29" spans="1:10" x14ac:dyDescent="0.2">
      <c r="A29" s="20"/>
      <c r="B29" s="21"/>
      <c r="C29" s="22">
        <v>33</v>
      </c>
      <c r="D29" s="23"/>
      <c r="E29" s="23">
        <f t="shared" si="0"/>
        <v>45.265373134328357</v>
      </c>
      <c r="F29" s="25"/>
      <c r="G29" s="40">
        <v>24912</v>
      </c>
      <c r="H29" s="41">
        <v>38</v>
      </c>
      <c r="I29" s="85">
        <f t="shared" si="1"/>
        <v>8940.5337492333765</v>
      </c>
      <c r="J29" s="25">
        <f t="shared" si="2"/>
        <v>6604.2535231701604</v>
      </c>
    </row>
    <row r="30" spans="1:10" x14ac:dyDescent="0.2">
      <c r="A30" s="20"/>
      <c r="B30" s="21"/>
      <c r="C30" s="22">
        <v>34</v>
      </c>
      <c r="D30" s="23"/>
      <c r="E30" s="23">
        <f t="shared" si="0"/>
        <v>45.602686567164177</v>
      </c>
      <c r="F30" s="25"/>
      <c r="G30" s="40">
        <v>24912</v>
      </c>
      <c r="H30" s="41">
        <v>38</v>
      </c>
      <c r="I30" s="85">
        <f t="shared" si="1"/>
        <v>8874.6835889480208</v>
      </c>
      <c r="J30" s="25">
        <f t="shared" si="2"/>
        <v>6555.4032558961571</v>
      </c>
    </row>
    <row r="31" spans="1:10" x14ac:dyDescent="0.2">
      <c r="A31" s="20"/>
      <c r="B31" s="21"/>
      <c r="C31" s="22">
        <v>35</v>
      </c>
      <c r="D31" s="23"/>
      <c r="E31" s="23">
        <f t="shared" si="0"/>
        <v>45.937313432835815</v>
      </c>
      <c r="F31" s="25"/>
      <c r="G31" s="40">
        <v>24912</v>
      </c>
      <c r="H31" s="41">
        <v>38</v>
      </c>
      <c r="I31" s="85">
        <f t="shared" si="1"/>
        <v>8810.3134394697518</v>
      </c>
      <c r="J31" s="25">
        <f t="shared" si="2"/>
        <v>6507.6509194879454</v>
      </c>
    </row>
    <row r="32" spans="1:10" x14ac:dyDescent="0.2">
      <c r="A32" s="20"/>
      <c r="B32" s="21"/>
      <c r="C32" s="22">
        <v>36</v>
      </c>
      <c r="D32" s="23"/>
      <c r="E32" s="23">
        <f t="shared" si="0"/>
        <v>46.269253731343277</v>
      </c>
      <c r="F32" s="25"/>
      <c r="G32" s="40">
        <v>24912</v>
      </c>
      <c r="H32" s="41">
        <v>38</v>
      </c>
      <c r="I32" s="85">
        <f t="shared" si="1"/>
        <v>8747.3799770325568</v>
      </c>
      <c r="J32" s="25">
        <f t="shared" si="2"/>
        <v>6460.9643746532311</v>
      </c>
    </row>
    <row r="33" spans="1:10" x14ac:dyDescent="0.2">
      <c r="A33" s="20"/>
      <c r="B33" s="21"/>
      <c r="C33" s="22">
        <v>37</v>
      </c>
      <c r="D33" s="23"/>
      <c r="E33" s="23">
        <f t="shared" si="0"/>
        <v>46.598507462686563</v>
      </c>
      <c r="F33" s="25"/>
      <c r="G33" s="40">
        <v>24912</v>
      </c>
      <c r="H33" s="41">
        <v>38</v>
      </c>
      <c r="I33" s="85">
        <f t="shared" si="1"/>
        <v>8685.8416142980695</v>
      </c>
      <c r="J33" s="25">
        <f t="shared" si="2"/>
        <v>6415.3127702507927</v>
      </c>
    </row>
    <row r="34" spans="1:10" x14ac:dyDescent="0.2">
      <c r="A34" s="20"/>
      <c r="B34" s="21"/>
      <c r="C34" s="22">
        <v>38</v>
      </c>
      <c r="D34" s="23"/>
      <c r="E34" s="23">
        <f t="shared" si="0"/>
        <v>46.925074626865666</v>
      </c>
      <c r="F34" s="25"/>
      <c r="G34" s="40">
        <v>24912</v>
      </c>
      <c r="H34" s="41">
        <v>38</v>
      </c>
      <c r="I34" s="85">
        <f t="shared" si="1"/>
        <v>8625.6584151298684</v>
      </c>
      <c r="J34" s="25">
        <f t="shared" si="2"/>
        <v>6370.6664800666676</v>
      </c>
    </row>
    <row r="35" spans="1:10" x14ac:dyDescent="0.2">
      <c r="A35" s="20"/>
      <c r="B35" s="21"/>
      <c r="C35" s="22">
        <v>39</v>
      </c>
      <c r="D35" s="23"/>
      <c r="E35" s="23">
        <f t="shared" si="0"/>
        <v>47.248955223880593</v>
      </c>
      <c r="F35" s="25"/>
      <c r="G35" s="40">
        <v>24912</v>
      </c>
      <c r="H35" s="41">
        <v>38</v>
      </c>
      <c r="I35" s="85">
        <f t="shared" si="1"/>
        <v>8566.7920143539486</v>
      </c>
      <c r="J35" s="25">
        <f t="shared" si="2"/>
        <v>6326.9970432892787</v>
      </c>
    </row>
    <row r="36" spans="1:10" x14ac:dyDescent="0.2">
      <c r="A36" s="20"/>
      <c r="B36" s="21"/>
      <c r="C36" s="22">
        <v>40</v>
      </c>
      <c r="D36" s="23"/>
      <c r="E36" s="23">
        <f t="shared" si="0"/>
        <v>47.570149253731337</v>
      </c>
      <c r="F36" s="25"/>
      <c r="G36" s="40">
        <v>24912</v>
      </c>
      <c r="H36" s="41">
        <v>38</v>
      </c>
      <c r="I36" s="85">
        <f t="shared" si="1"/>
        <v>8509.2055421686764</v>
      </c>
      <c r="J36" s="25">
        <f t="shared" si="2"/>
        <v>6284.2771084337364</v>
      </c>
    </row>
    <row r="37" spans="1:10" x14ac:dyDescent="0.2">
      <c r="A37" s="20"/>
      <c r="B37" s="21"/>
      <c r="C37" s="22">
        <v>41</v>
      </c>
      <c r="D37" s="23"/>
      <c r="E37" s="23">
        <f t="shared" si="0"/>
        <v>47.888656716417906</v>
      </c>
      <c r="F37" s="25"/>
      <c r="G37" s="40">
        <v>24912</v>
      </c>
      <c r="H37" s="41">
        <v>38</v>
      </c>
      <c r="I37" s="85">
        <f t="shared" si="1"/>
        <v>8452.8635528932173</v>
      </c>
      <c r="J37" s="25">
        <f t="shared" si="2"/>
        <v>6242.4803804845824</v>
      </c>
    </row>
    <row r="38" spans="1:10" x14ac:dyDescent="0.2">
      <c r="A38" s="20"/>
      <c r="B38" s="21"/>
      <c r="C38" s="22">
        <v>42</v>
      </c>
      <c r="D38" s="23"/>
      <c r="E38" s="23">
        <f t="shared" si="0"/>
        <v>48.204477611940291</v>
      </c>
      <c r="F38" s="25"/>
      <c r="G38" s="40">
        <v>24912</v>
      </c>
      <c r="H38" s="41">
        <v>38</v>
      </c>
      <c r="I38" s="85">
        <f t="shared" si="1"/>
        <v>8397.7319577669768</v>
      </c>
      <c r="J38" s="25">
        <f t="shared" si="2"/>
        <v>6201.581571043751</v>
      </c>
    </row>
    <row r="39" spans="1:10" x14ac:dyDescent="0.2">
      <c r="A39" s="20"/>
      <c r="B39" s="21"/>
      <c r="C39" s="22">
        <v>43</v>
      </c>
      <c r="D39" s="23"/>
      <c r="E39" s="23">
        <f t="shared" si="0"/>
        <v>48.517611940298501</v>
      </c>
      <c r="F39" s="25"/>
      <c r="G39" s="40">
        <v>24912</v>
      </c>
      <c r="H39" s="41">
        <v>38</v>
      </c>
      <c r="I39" s="85">
        <f t="shared" si="1"/>
        <v>8343.7779615342024</v>
      </c>
      <c r="J39" s="25">
        <f t="shared" si="2"/>
        <v>6161.5563512865001</v>
      </c>
    </row>
    <row r="40" spans="1:10" x14ac:dyDescent="0.2">
      <c r="A40" s="20"/>
      <c r="B40" s="21"/>
      <c r="C40" s="22">
        <v>44</v>
      </c>
      <c r="D40" s="23"/>
      <c r="E40" s="23">
        <f t="shared" si="0"/>
        <v>48.828059701492528</v>
      </c>
      <c r="F40" s="25"/>
      <c r="G40" s="40">
        <v>24912</v>
      </c>
      <c r="H40" s="41">
        <v>38</v>
      </c>
      <c r="I40" s="85">
        <f t="shared" si="1"/>
        <v>8290.9700025676484</v>
      </c>
      <c r="J40" s="25">
        <f t="shared" si="2"/>
        <v>6122.3813075427643</v>
      </c>
    </row>
    <row r="41" spans="1:10" x14ac:dyDescent="0.2">
      <c r="A41" s="20"/>
      <c r="B41" s="21"/>
      <c r="C41" s="22">
        <v>45</v>
      </c>
      <c r="D41" s="23"/>
      <c r="E41" s="23">
        <f t="shared" si="0"/>
        <v>49.135820895522386</v>
      </c>
      <c r="F41" s="25"/>
      <c r="G41" s="40">
        <v>24912</v>
      </c>
      <c r="H41" s="41">
        <v>38</v>
      </c>
      <c r="I41" s="85">
        <f t="shared" si="1"/>
        <v>8239.277696303272</v>
      </c>
      <c r="J41" s="25">
        <f t="shared" si="2"/>
        <v>6084.0338993347705</v>
      </c>
    </row>
    <row r="42" spans="1:10" x14ac:dyDescent="0.2">
      <c r="A42" s="20"/>
      <c r="B42" s="21"/>
      <c r="C42" s="22">
        <v>46</v>
      </c>
      <c r="D42" s="23"/>
      <c r="E42" s="23">
        <f t="shared" si="0"/>
        <v>49.440895522388054</v>
      </c>
      <c r="F42" s="25"/>
      <c r="G42" s="40">
        <v>24912</v>
      </c>
      <c r="H42" s="41">
        <v>38</v>
      </c>
      <c r="I42" s="85">
        <f t="shared" si="1"/>
        <v>8188.6717817747121</v>
      </c>
      <c r="J42" s="25">
        <f t="shared" si="2"/>
        <v>6046.4924197141772</v>
      </c>
    </row>
    <row r="43" spans="1:10" x14ac:dyDescent="0.2">
      <c r="A43" s="20"/>
      <c r="B43" s="21"/>
      <c r="C43" s="22">
        <v>47</v>
      </c>
      <c r="D43" s="23"/>
      <c r="E43" s="23">
        <f t="shared" si="0"/>
        <v>49.743283582089553</v>
      </c>
      <c r="F43" s="25"/>
      <c r="G43" s="40">
        <v>24912</v>
      </c>
      <c r="H43" s="41">
        <v>38</v>
      </c>
      <c r="I43" s="85">
        <f t="shared" si="1"/>
        <v>8139.1240710513694</v>
      </c>
      <c r="J43" s="25">
        <f t="shared" si="2"/>
        <v>6009.7359577532407</v>
      </c>
    </row>
    <row r="44" spans="1:10" x14ac:dyDescent="0.2">
      <c r="A44" s="20"/>
      <c r="B44" s="21"/>
      <c r="C44" s="22">
        <v>48</v>
      </c>
      <c r="D44" s="23"/>
      <c r="E44" s="23">
        <f t="shared" si="0"/>
        <v>50.04298507462687</v>
      </c>
      <c r="F44" s="25"/>
      <c r="G44" s="40">
        <v>24912</v>
      </c>
      <c r="H44" s="41">
        <v>38</v>
      </c>
      <c r="I44" s="85">
        <f t="shared" si="1"/>
        <v>8090.6074013982025</v>
      </c>
      <c r="J44" s="25">
        <f t="shared" si="2"/>
        <v>5973.7443630550451</v>
      </c>
    </row>
    <row r="45" spans="1:10" x14ac:dyDescent="0.2">
      <c r="A45" s="20"/>
      <c r="B45" s="21"/>
      <c r="C45" s="22">
        <v>49</v>
      </c>
      <c r="D45" s="23"/>
      <c r="E45" s="23">
        <f t="shared" si="0"/>
        <v>50.34</v>
      </c>
      <c r="F45" s="25"/>
      <c r="G45" s="40">
        <v>24912</v>
      </c>
      <c r="H45" s="41">
        <v>38</v>
      </c>
      <c r="I45" s="85">
        <f t="shared" si="1"/>
        <v>8043.0955899880819</v>
      </c>
      <c r="J45" s="25">
        <f t="shared" si="2"/>
        <v>5938.4982121573303</v>
      </c>
    </row>
    <row r="46" spans="1:10" x14ac:dyDescent="0.2">
      <c r="A46" s="20"/>
      <c r="B46" s="21"/>
      <c r="C46" s="22">
        <v>50</v>
      </c>
      <c r="D46" s="23"/>
      <c r="E46" s="23">
        <f t="shared" si="0"/>
        <v>50.634328358208947</v>
      </c>
      <c r="F46" s="25"/>
      <c r="G46" s="40">
        <v>24912</v>
      </c>
      <c r="H46" s="41">
        <v>38</v>
      </c>
      <c r="I46" s="85">
        <f t="shared" si="1"/>
        <v>7996.5633910095812</v>
      </c>
      <c r="J46" s="25">
        <f t="shared" si="2"/>
        <v>5903.9787767133384</v>
      </c>
    </row>
    <row r="47" spans="1:10" x14ac:dyDescent="0.2">
      <c r="A47" s="20"/>
      <c r="B47" s="21"/>
      <c r="C47" s="22">
        <v>51</v>
      </c>
      <c r="D47" s="23"/>
      <c r="E47" s="23">
        <f t="shared" si="0"/>
        <v>50.925970149253736</v>
      </c>
      <c r="F47" s="25"/>
      <c r="G47" s="40">
        <v>24912</v>
      </c>
      <c r="H47" s="41">
        <v>38</v>
      </c>
      <c r="I47" s="85">
        <f t="shared" si="1"/>
        <v>7950.9864550239745</v>
      </c>
      <c r="J47" s="25">
        <f t="shared" si="2"/>
        <v>5870.167993341227</v>
      </c>
    </row>
    <row r="48" spans="1:10" x14ac:dyDescent="0.2">
      <c r="A48" s="20"/>
      <c r="B48" s="21"/>
      <c r="C48" s="22">
        <v>52</v>
      </c>
      <c r="D48" s="23"/>
      <c r="E48" s="23">
        <f t="shared" si="0"/>
        <v>51.214925373134328</v>
      </c>
      <c r="F48" s="25"/>
      <c r="G48" s="40">
        <v>24912</v>
      </c>
      <c r="H48" s="41">
        <v>38</v>
      </c>
      <c r="I48" s="85">
        <f t="shared" si="1"/>
        <v>7906.3412904353918</v>
      </c>
      <c r="J48" s="25">
        <f t="shared" si="2"/>
        <v>5837.0484350410916</v>
      </c>
    </row>
    <row r="49" spans="1:10" x14ac:dyDescent="0.2">
      <c r="A49" s="20"/>
      <c r="B49" s="21"/>
      <c r="C49" s="22">
        <v>53</v>
      </c>
      <c r="D49" s="23"/>
      <c r="E49" s="23">
        <f t="shared" si="0"/>
        <v>51.501194029850744</v>
      </c>
      <c r="F49" s="25"/>
      <c r="G49" s="40">
        <v>24912</v>
      </c>
      <c r="H49" s="41">
        <v>38</v>
      </c>
      <c r="I49" s="85">
        <f t="shared" si="1"/>
        <v>7862.6052269473548</v>
      </c>
      <c r="J49" s="25">
        <f t="shared" si="2"/>
        <v>5804.6032840855742</v>
      </c>
    </row>
    <row r="50" spans="1:10" x14ac:dyDescent="0.2">
      <c r="A50" s="20"/>
      <c r="B50" s="21"/>
      <c r="C50" s="22">
        <v>54</v>
      </c>
      <c r="D50" s="23"/>
      <c r="E50" s="23">
        <f t="shared" si="0"/>
        <v>51.784776119402977</v>
      </c>
      <c r="F50" s="25"/>
      <c r="G50" s="40">
        <v>24912</v>
      </c>
      <c r="H50" s="41">
        <v>38</v>
      </c>
      <c r="I50" s="85">
        <f t="shared" si="1"/>
        <v>7819.756380887603</v>
      </c>
      <c r="J50" s="25">
        <f t="shared" si="2"/>
        <v>5772.8163062964404</v>
      </c>
    </row>
    <row r="51" spans="1:10" x14ac:dyDescent="0.2">
      <c r="A51" s="20"/>
      <c r="B51" s="21"/>
      <c r="C51" s="22">
        <v>55</v>
      </c>
      <c r="D51" s="23"/>
      <c r="E51" s="23">
        <f t="shared" si="0"/>
        <v>52.065671641791042</v>
      </c>
      <c r="F51" s="25"/>
      <c r="G51" s="40">
        <v>24912</v>
      </c>
      <c r="H51" s="41">
        <v>38</v>
      </c>
      <c r="I51" s="85">
        <f t="shared" si="1"/>
        <v>7777.7736222910235</v>
      </c>
      <c r="J51" s="25">
        <f t="shared" si="2"/>
        <v>5741.6718266253874</v>
      </c>
    </row>
    <row r="52" spans="1:10" x14ac:dyDescent="0.2">
      <c r="A52" s="20"/>
      <c r="B52" s="21"/>
      <c r="C52" s="22">
        <v>56</v>
      </c>
      <c r="D52" s="23"/>
      <c r="E52" s="23">
        <f t="shared" si="0"/>
        <v>52.343880597014923</v>
      </c>
      <c r="F52" s="25"/>
      <c r="G52" s="40">
        <v>24912</v>
      </c>
      <c r="H52" s="41">
        <v>38</v>
      </c>
      <c r="I52" s="85">
        <f t="shared" si="1"/>
        <v>7736.6365436379401</v>
      </c>
      <c r="J52" s="25">
        <f t="shared" si="2"/>
        <v>5711.1547059628629</v>
      </c>
    </row>
    <row r="53" spans="1:10" x14ac:dyDescent="0.2">
      <c r="A53" s="20"/>
      <c r="B53" s="21"/>
      <c r="C53" s="22">
        <v>57</v>
      </c>
      <c r="D53" s="23"/>
      <c r="E53" s="23">
        <f t="shared" si="0"/>
        <v>52.619402985074615</v>
      </c>
      <c r="F53" s="25"/>
      <c r="G53" s="40">
        <v>24912</v>
      </c>
      <c r="H53" s="41">
        <v>38</v>
      </c>
      <c r="I53" s="85">
        <f t="shared" si="1"/>
        <v>7696.3254301517545</v>
      </c>
      <c r="J53" s="25">
        <f t="shared" si="2"/>
        <v>5681.2503191036749</v>
      </c>
    </row>
    <row r="54" spans="1:10" x14ac:dyDescent="0.2">
      <c r="A54" s="20"/>
      <c r="B54" s="21"/>
      <c r="C54" s="22">
        <v>58</v>
      </c>
      <c r="D54" s="23"/>
      <c r="E54" s="23">
        <f t="shared" si="0"/>
        <v>52.892238805970138</v>
      </c>
      <c r="F54" s="25"/>
      <c r="G54" s="40">
        <v>24912</v>
      </c>
      <c r="H54" s="41">
        <v>38</v>
      </c>
      <c r="I54" s="85">
        <f t="shared" si="1"/>
        <v>7656.8212315662959</v>
      </c>
      <c r="J54" s="25">
        <f t="shared" si="2"/>
        <v>5651.94453380289</v>
      </c>
    </row>
    <row r="55" spans="1:10" x14ac:dyDescent="0.2">
      <c r="A55" s="20"/>
      <c r="B55" s="21"/>
      <c r="C55" s="22">
        <v>59</v>
      </c>
      <c r="D55" s="23"/>
      <c r="E55" s="23">
        <f t="shared" si="0"/>
        <v>53.162388059701492</v>
      </c>
      <c r="F55" s="25"/>
      <c r="G55" s="40">
        <v>24912</v>
      </c>
      <c r="H55" s="41">
        <v>38</v>
      </c>
      <c r="I55" s="85">
        <f t="shared" si="1"/>
        <v>7618.1055352791227</v>
      </c>
      <c r="J55" s="25">
        <f t="shared" si="2"/>
        <v>5623.2236908598825</v>
      </c>
    </row>
    <row r="56" spans="1:10" x14ac:dyDescent="0.2">
      <c r="A56" s="20"/>
      <c r="B56" s="21"/>
      <c r="C56" s="22">
        <v>60</v>
      </c>
      <c r="D56" s="23"/>
      <c r="E56" s="23">
        <f t="shared" si="0"/>
        <v>53.429850746268656</v>
      </c>
      <c r="F56" s="25"/>
      <c r="G56" s="40">
        <v>24912</v>
      </c>
      <c r="H56" s="41">
        <v>38</v>
      </c>
      <c r="I56" s="85">
        <f t="shared" si="1"/>
        <v>7580.1605408123369</v>
      </c>
      <c r="J56" s="25">
        <f t="shared" si="2"/>
        <v>5595.0745851723559</v>
      </c>
    </row>
    <row r="57" spans="1:10" x14ac:dyDescent="0.2">
      <c r="A57" s="20"/>
      <c r="B57" s="21"/>
      <c r="C57" s="22">
        <v>61</v>
      </c>
      <c r="D57" s="23"/>
      <c r="E57" s="23">
        <f t="shared" si="0"/>
        <v>53.694626865671637</v>
      </c>
      <c r="F57" s="25"/>
      <c r="G57" s="40">
        <v>24912</v>
      </c>
      <c r="H57" s="41">
        <v>38</v>
      </c>
      <c r="I57" s="85">
        <f t="shared" si="1"/>
        <v>7542.9690355075982</v>
      </c>
      <c r="J57" s="25">
        <f t="shared" si="2"/>
        <v>5567.4844477059332</v>
      </c>
    </row>
    <row r="58" spans="1:10" x14ac:dyDescent="0.2">
      <c r="A58" s="20"/>
      <c r="B58" s="21"/>
      <c r="C58" s="22">
        <v>62</v>
      </c>
      <c r="D58" s="23"/>
      <c r="E58" s="23">
        <f t="shared" si="0"/>
        <v>53.956716417910442</v>
      </c>
      <c r="F58" s="25"/>
      <c r="G58" s="40">
        <v>24912</v>
      </c>
      <c r="H58" s="41">
        <v>38</v>
      </c>
      <c r="I58" s="85">
        <f t="shared" si="1"/>
        <v>7506.5143713866855</v>
      </c>
      <c r="J58" s="25">
        <f t="shared" si="2"/>
        <v>5540.4409283284012</v>
      </c>
    </row>
    <row r="59" spans="1:10" x14ac:dyDescent="0.2">
      <c r="A59" s="20"/>
      <c r="B59" s="21"/>
      <c r="C59" s="22">
        <v>63</v>
      </c>
      <c r="D59" s="23"/>
      <c r="E59" s="23">
        <f t="shared" si="0"/>
        <v>54.216119402985065</v>
      </c>
      <c r="F59" s="25"/>
      <c r="G59" s="40">
        <v>24912</v>
      </c>
      <c r="H59" s="41">
        <v>38</v>
      </c>
      <c r="I59" s="85">
        <f t="shared" si="1"/>
        <v>7470.7804431132472</v>
      </c>
      <c r="J59" s="25">
        <f t="shared" si="2"/>
        <v>5513.9320794608657</v>
      </c>
    </row>
    <row r="60" spans="1:10" x14ac:dyDescent="0.2">
      <c r="A60" s="20"/>
      <c r="B60" s="21"/>
      <c r="C60" s="22">
        <v>64</v>
      </c>
      <c r="D60" s="23"/>
      <c r="E60" s="23">
        <f t="shared" si="0"/>
        <v>54.472835820895519</v>
      </c>
      <c r="F60" s="25"/>
      <c r="G60" s="40">
        <v>24912</v>
      </c>
      <c r="H60" s="41">
        <v>38</v>
      </c>
      <c r="I60" s="85">
        <f t="shared" si="1"/>
        <v>7435.7516669954639</v>
      </c>
      <c r="J60" s="25">
        <f t="shared" si="2"/>
        <v>5487.9463405010856</v>
      </c>
    </row>
    <row r="61" spans="1:10" x14ac:dyDescent="0.2">
      <c r="A61" s="20"/>
      <c r="B61" s="21"/>
      <c r="C61" s="22">
        <v>65</v>
      </c>
      <c r="D61" s="23"/>
      <c r="E61" s="23">
        <f t="shared" si="0"/>
        <v>54.726865671641789</v>
      </c>
      <c r="F61" s="25"/>
      <c r="G61" s="40">
        <v>24912</v>
      </c>
      <c r="H61" s="41">
        <v>38</v>
      </c>
      <c r="I61" s="85">
        <f t="shared" si="1"/>
        <v>7401.4129609730835</v>
      </c>
      <c r="J61" s="25">
        <f t="shared" si="2"/>
        <v>5462.4725229770647</v>
      </c>
    </row>
    <row r="62" spans="1:10" x14ac:dyDescent="0.2">
      <c r="A62" s="20"/>
      <c r="B62" s="21"/>
      <c r="C62" s="22">
        <v>66</v>
      </c>
      <c r="D62" s="23"/>
      <c r="E62" s="23">
        <f t="shared" si="0"/>
        <v>54.978208955223877</v>
      </c>
      <c r="F62" s="25"/>
      <c r="G62" s="40">
        <v>24912</v>
      </c>
      <c r="H62" s="41">
        <v>38</v>
      </c>
      <c r="I62" s="85">
        <f t="shared" si="1"/>
        <v>7367.7497255357639</v>
      </c>
      <c r="J62" s="25">
        <f t="shared" si="2"/>
        <v>5437.4997963915157</v>
      </c>
    </row>
    <row r="63" spans="1:10" x14ac:dyDescent="0.2">
      <c r="A63" s="20"/>
      <c r="B63" s="21"/>
      <c r="C63" s="22">
        <v>67</v>
      </c>
      <c r="D63" s="23"/>
      <c r="E63" s="23">
        <f t="shared" si="0"/>
        <v>55.226865671641782</v>
      </c>
      <c r="F63" s="25"/>
      <c r="G63" s="40">
        <v>24912</v>
      </c>
      <c r="H63" s="41">
        <v>38</v>
      </c>
      <c r="I63" s="85">
        <f t="shared" si="1"/>
        <v>7334.7478255229462</v>
      </c>
      <c r="J63" s="25">
        <f t="shared" si="2"/>
        <v>5413.0176747202859</v>
      </c>
    </row>
    <row r="64" spans="1:10" x14ac:dyDescent="0.2">
      <c r="A64" s="20"/>
      <c r="B64" s="21"/>
      <c r="C64" s="22">
        <v>68</v>
      </c>
      <c r="D64" s="23"/>
      <c r="E64" s="23">
        <f t="shared" si="0"/>
        <v>55.472835820895511</v>
      </c>
      <c r="F64" s="25"/>
      <c r="G64" s="40">
        <v>24912</v>
      </c>
      <c r="H64" s="41">
        <v>38</v>
      </c>
      <c r="I64" s="85">
        <f t="shared" si="1"/>
        <v>7302.3935727584858</v>
      </c>
      <c r="J64" s="25">
        <f t="shared" si="2"/>
        <v>5389.0160035300332</v>
      </c>
    </row>
    <row r="65" spans="1:10" x14ac:dyDescent="0.2">
      <c r="A65" s="20"/>
      <c r="B65" s="21"/>
      <c r="C65" s="22">
        <v>69</v>
      </c>
      <c r="D65" s="23"/>
      <c r="E65" s="23">
        <f t="shared" si="0"/>
        <v>55.716119402985072</v>
      </c>
      <c r="F65" s="25"/>
      <c r="G65" s="40">
        <v>24912</v>
      </c>
      <c r="H65" s="41">
        <v>38</v>
      </c>
      <c r="I65" s="85">
        <f t="shared" si="1"/>
        <v>7270.6737094760756</v>
      </c>
      <c r="J65" s="25">
        <f t="shared" si="2"/>
        <v>5365.4849476825484</v>
      </c>
    </row>
    <row r="66" spans="1:10" x14ac:dyDescent="0.2">
      <c r="A66" s="20"/>
      <c r="B66" s="21"/>
      <c r="C66" s="22">
        <v>70</v>
      </c>
      <c r="D66" s="23"/>
      <c r="E66" s="23">
        <f t="shared" si="0"/>
        <v>55.956716417910442</v>
      </c>
      <c r="F66" s="25"/>
      <c r="G66" s="40">
        <v>24912</v>
      </c>
      <c r="H66" s="41">
        <v>38</v>
      </c>
      <c r="I66" s="85">
        <f t="shared" si="1"/>
        <v>7239.5753924942001</v>
      </c>
      <c r="J66" s="25">
        <f t="shared" si="2"/>
        <v>5342.4149795951034</v>
      </c>
    </row>
    <row r="67" spans="1:10" x14ac:dyDescent="0.2">
      <c r="A67" s="20"/>
      <c r="B67" s="21"/>
      <c r="C67" s="22">
        <v>71</v>
      </c>
      <c r="D67" s="23"/>
      <c r="E67" s="23">
        <f t="shared" si="0"/>
        <v>56.194626865671644</v>
      </c>
      <c r="F67" s="25"/>
      <c r="G67" s="40">
        <v>24912</v>
      </c>
      <c r="H67" s="41">
        <v>38</v>
      </c>
      <c r="I67" s="85">
        <f t="shared" si="1"/>
        <v>7209.0861781016947</v>
      </c>
      <c r="J67" s="25">
        <f t="shared" si="2"/>
        <v>5319.7968680279628</v>
      </c>
    </row>
    <row r="68" spans="1:10" x14ac:dyDescent="0.2">
      <c r="A68" s="20"/>
      <c r="B68" s="21"/>
      <c r="C68" s="22">
        <v>72</v>
      </c>
      <c r="D68" s="23"/>
      <c r="E68" s="23">
        <f t="shared" si="0"/>
        <v>56.429850746268656</v>
      </c>
      <c r="F68" s="25"/>
      <c r="G68" s="40">
        <v>24912</v>
      </c>
      <c r="H68" s="41">
        <v>38</v>
      </c>
      <c r="I68" s="85">
        <f t="shared" si="1"/>
        <v>7179.194007617436</v>
      </c>
      <c r="J68" s="25">
        <f t="shared" si="2"/>
        <v>5297.6216673719846</v>
      </c>
    </row>
    <row r="69" spans="1:10" x14ac:dyDescent="0.2">
      <c r="A69" s="20"/>
      <c r="B69" s="21"/>
      <c r="C69" s="22">
        <v>73</v>
      </c>
      <c r="D69" s="23"/>
      <c r="E69" s="23">
        <f t="shared" si="0"/>
        <v>56.662388059701485</v>
      </c>
      <c r="F69" s="25"/>
      <c r="G69" s="40">
        <v>24912</v>
      </c>
      <c r="H69" s="41">
        <v>38</v>
      </c>
      <c r="I69" s="85">
        <f t="shared" si="1"/>
        <v>7149.887193589685</v>
      </c>
      <c r="J69" s="25">
        <f t="shared" si="2"/>
        <v>5275.8807074107444</v>
      </c>
    </row>
    <row r="70" spans="1:10" x14ac:dyDescent="0.2">
      <c r="A70" s="20"/>
      <c r="B70" s="21"/>
      <c r="C70" s="22">
        <v>74</v>
      </c>
      <c r="D70" s="23"/>
      <c r="E70" s="23">
        <f t="shared" si="0"/>
        <v>56.892238805970152</v>
      </c>
      <c r="F70" s="25"/>
      <c r="G70" s="40">
        <v>24912</v>
      </c>
      <c r="H70" s="41">
        <v>38</v>
      </c>
      <c r="I70" s="85">
        <f t="shared" si="1"/>
        <v>7121.15440660269</v>
      </c>
      <c r="J70" s="25">
        <f t="shared" si="2"/>
        <v>5254.5655835331527</v>
      </c>
    </row>
    <row r="71" spans="1:10" x14ac:dyDescent="0.2">
      <c r="A71" s="20"/>
      <c r="B71" s="21"/>
      <c r="C71" s="22">
        <v>75</v>
      </c>
      <c r="D71" s="23"/>
      <c r="E71" s="23">
        <f t="shared" si="0"/>
        <v>57.119402985074615</v>
      </c>
      <c r="F71" s="25"/>
      <c r="G71" s="40">
        <v>24912</v>
      </c>
      <c r="H71" s="41">
        <v>38</v>
      </c>
      <c r="I71" s="85">
        <f t="shared" si="1"/>
        <v>7092.9846626600483</v>
      </c>
      <c r="J71" s="25">
        <f t="shared" si="2"/>
        <v>5233.6681473739227</v>
      </c>
    </row>
    <row r="72" spans="1:10" x14ac:dyDescent="0.2">
      <c r="A72" s="20"/>
      <c r="B72" s="21"/>
      <c r="C72" s="22">
        <v>76</v>
      </c>
      <c r="D72" s="23"/>
      <c r="E72" s="23">
        <f t="shared" si="0"/>
        <v>57.343880597014923</v>
      </c>
      <c r="F72" s="25"/>
      <c r="G72" s="40">
        <v>24912</v>
      </c>
      <c r="H72" s="41">
        <v>38</v>
      </c>
      <c r="I72" s="85">
        <f t="shared" si="1"/>
        <v>7065.3673111159706</v>
      </c>
      <c r="J72" s="25">
        <f t="shared" si="2"/>
        <v>5213.1804978605123</v>
      </c>
    </row>
    <row r="73" spans="1:10" x14ac:dyDescent="0.2">
      <c r="A73" s="20"/>
      <c r="B73" s="21"/>
      <c r="C73" s="22">
        <v>77</v>
      </c>
      <c r="D73" s="23"/>
      <c r="E73" s="23">
        <f t="shared" si="0"/>
        <v>57.565671641791049</v>
      </c>
      <c r="F73" s="25"/>
      <c r="G73" s="40">
        <v>24912</v>
      </c>
      <c r="H73" s="41">
        <v>38</v>
      </c>
      <c r="I73" s="85">
        <f t="shared" si="1"/>
        <v>7038.2920231273829</v>
      </c>
      <c r="J73" s="25">
        <f t="shared" si="2"/>
        <v>5193.094972646426</v>
      </c>
    </row>
    <row r="74" spans="1:10" x14ac:dyDescent="0.2">
      <c r="A74" s="20"/>
      <c r="B74" s="21"/>
      <c r="C74" s="22">
        <v>78</v>
      </c>
      <c r="D74" s="23"/>
      <c r="E74" s="23">
        <f t="shared" ref="E74:E137" si="3">(-0.0009*POWER(C74,2)+0.2863*C74+21.86)/0.67</f>
        <v>57.784776119402984</v>
      </c>
      <c r="F74" s="25"/>
      <c r="G74" s="40">
        <v>24912</v>
      </c>
      <c r="H74" s="41">
        <v>38</v>
      </c>
      <c r="I74" s="85">
        <f t="shared" ref="I74:I137" si="4">12*1.348*(1/E74*G74)+H74</f>
        <v>7011.7487806012032</v>
      </c>
      <c r="J74" s="25">
        <f t="shared" ref="J74:J137" si="5">12*(1/E74*G74)</f>
        <v>5173.4041399118714</v>
      </c>
    </row>
    <row r="75" spans="1:10" x14ac:dyDescent="0.2">
      <c r="A75" s="20"/>
      <c r="B75" s="21"/>
      <c r="C75" s="22">
        <v>79</v>
      </c>
      <c r="D75" s="23"/>
      <c r="E75" s="23">
        <f t="shared" si="3"/>
        <v>58.001194029850737</v>
      </c>
      <c r="F75" s="25"/>
      <c r="G75" s="40">
        <v>24912</v>
      </c>
      <c r="H75" s="41">
        <v>38</v>
      </c>
      <c r="I75" s="85">
        <f t="shared" si="4"/>
        <v>6985.72786561265</v>
      </c>
      <c r="J75" s="25">
        <f t="shared" si="5"/>
        <v>5154.1007905138349</v>
      </c>
    </row>
    <row r="76" spans="1:10" x14ac:dyDescent="0.2">
      <c r="A76" s="20"/>
      <c r="B76" s="21"/>
      <c r="C76" s="22">
        <v>80</v>
      </c>
      <c r="D76" s="23"/>
      <c r="E76" s="23">
        <f t="shared" si="3"/>
        <v>58.214925373134321</v>
      </c>
      <c r="F76" s="25"/>
      <c r="G76" s="40">
        <v>24912</v>
      </c>
      <c r="H76" s="41">
        <v>38</v>
      </c>
      <c r="I76" s="85">
        <f t="shared" si="4"/>
        <v>6960.2198502717683</v>
      </c>
      <c r="J76" s="25">
        <f t="shared" si="5"/>
        <v>5135.1779304686697</v>
      </c>
    </row>
    <row r="77" spans="1:10" x14ac:dyDescent="0.2">
      <c r="A77" s="20"/>
      <c r="B77" s="21"/>
      <c r="C77" s="22">
        <v>81</v>
      </c>
      <c r="D77" s="23"/>
      <c r="E77" s="23">
        <f t="shared" si="3"/>
        <v>58.425970149253729</v>
      </c>
      <c r="F77" s="25"/>
      <c r="G77" s="40">
        <v>24912</v>
      </c>
      <c r="H77" s="41">
        <v>38</v>
      </c>
      <c r="I77" s="85">
        <f t="shared" si="4"/>
        <v>6935.2155870166116</v>
      </c>
      <c r="J77" s="25">
        <f t="shared" si="5"/>
        <v>5116.6287737511957</v>
      </c>
    </row>
    <row r="78" spans="1:10" x14ac:dyDescent="0.2">
      <c r="A78" s="20"/>
      <c r="B78" s="21"/>
      <c r="C78" s="22">
        <v>82</v>
      </c>
      <c r="D78" s="23"/>
      <c r="E78" s="23">
        <f t="shared" si="3"/>
        <v>58.634328358208947</v>
      </c>
      <c r="F78" s="25"/>
      <c r="G78" s="40">
        <v>24912</v>
      </c>
      <c r="H78" s="41">
        <v>38</v>
      </c>
      <c r="I78" s="85">
        <f t="shared" si="4"/>
        <v>6910.7061993127172</v>
      </c>
      <c r="J78" s="25">
        <f t="shared" si="5"/>
        <v>5098.4467353951895</v>
      </c>
    </row>
    <row r="79" spans="1:10" x14ac:dyDescent="0.2">
      <c r="A79" s="20"/>
      <c r="B79" s="21"/>
      <c r="C79" s="22">
        <v>83</v>
      </c>
      <c r="D79" s="23"/>
      <c r="E79" s="23">
        <f t="shared" si="3"/>
        <v>58.839999999999989</v>
      </c>
      <c r="F79" s="25"/>
      <c r="G79" s="40">
        <v>24912</v>
      </c>
      <c r="H79" s="41">
        <v>38</v>
      </c>
      <c r="I79" s="85">
        <f t="shared" si="4"/>
        <v>6886.6830727396346</v>
      </c>
      <c r="J79" s="25">
        <f t="shared" si="5"/>
        <v>5080.6254248810346</v>
      </c>
    </row>
    <row r="80" spans="1:10" x14ac:dyDescent="0.2">
      <c r="A80" s="20"/>
      <c r="B80" s="21"/>
      <c r="C80" s="22">
        <v>84</v>
      </c>
      <c r="D80" s="23"/>
      <c r="E80" s="23">
        <f t="shared" si="3"/>
        <v>59.042985074626856</v>
      </c>
      <c r="F80" s="25"/>
      <c r="G80" s="40">
        <v>24912</v>
      </c>
      <c r="H80" s="41">
        <v>38</v>
      </c>
      <c r="I80" s="85">
        <f t="shared" si="4"/>
        <v>6863.137846446306</v>
      </c>
      <c r="J80" s="25">
        <f t="shared" si="5"/>
        <v>5063.1586397969622</v>
      </c>
    </row>
    <row r="81" spans="1:10" x14ac:dyDescent="0.2">
      <c r="A81" s="20"/>
      <c r="B81" s="21"/>
      <c r="C81" s="22">
        <v>85</v>
      </c>
      <c r="D81" s="23"/>
      <c r="E81" s="23">
        <f t="shared" si="3"/>
        <v>59.243283582089546</v>
      </c>
      <c r="F81" s="25"/>
      <c r="G81" s="40">
        <v>24912</v>
      </c>
      <c r="H81" s="41">
        <v>38</v>
      </c>
      <c r="I81" s="85">
        <f t="shared" si="4"/>
        <v>6840.0624049580538</v>
      </c>
      <c r="J81" s="25">
        <f t="shared" si="5"/>
        <v>5046.0403597611667</v>
      </c>
    </row>
    <row r="82" spans="1:10" x14ac:dyDescent="0.2">
      <c r="A82" s="20"/>
      <c r="B82" s="21"/>
      <c r="C82" s="22">
        <v>86</v>
      </c>
      <c r="D82" s="23"/>
      <c r="E82" s="23">
        <f t="shared" si="3"/>
        <v>59.440895522388061</v>
      </c>
      <c r="F82" s="25"/>
      <c r="G82" s="40">
        <v>24912</v>
      </c>
      <c r="H82" s="41">
        <v>38</v>
      </c>
      <c r="I82" s="85">
        <f t="shared" si="4"/>
        <v>6817.4488703189427</v>
      </c>
      <c r="J82" s="25">
        <f t="shared" si="5"/>
        <v>5029.2647405926864</v>
      </c>
    </row>
    <row r="83" spans="1:10" x14ac:dyDescent="0.2">
      <c r="A83" s="20"/>
      <c r="B83" s="21"/>
      <c r="C83" s="22">
        <v>87</v>
      </c>
      <c r="D83" s="23"/>
      <c r="E83" s="23">
        <f t="shared" si="3"/>
        <v>59.635820895522386</v>
      </c>
      <c r="F83" s="25"/>
      <c r="G83" s="40">
        <v>24912</v>
      </c>
      <c r="H83" s="41">
        <v>38</v>
      </c>
      <c r="I83" s="85">
        <f t="shared" si="4"/>
        <v>6795.2895945540104</v>
      </c>
      <c r="J83" s="25">
        <f t="shared" si="5"/>
        <v>5012.8261087195915</v>
      </c>
    </row>
    <row r="84" spans="1:10" x14ac:dyDescent="0.2">
      <c r="A84" s="20"/>
      <c r="B84" s="21"/>
      <c r="C84" s="22">
        <v>88</v>
      </c>
      <c r="D84" s="23"/>
      <c r="E84" s="23">
        <f t="shared" si="3"/>
        <v>59.828059701492535</v>
      </c>
      <c r="F84" s="25"/>
      <c r="G84" s="40">
        <v>24912</v>
      </c>
      <c r="H84" s="41">
        <v>38</v>
      </c>
      <c r="I84" s="85">
        <f t="shared" si="4"/>
        <v>6773.5771524368356</v>
      </c>
      <c r="J84" s="25">
        <f t="shared" si="5"/>
        <v>4996.7189558136761</v>
      </c>
    </row>
    <row r="85" spans="1:10" x14ac:dyDescent="0.2">
      <c r="A85" s="32"/>
      <c r="B85" s="33"/>
      <c r="C85" s="22">
        <v>89</v>
      </c>
      <c r="D85" s="34"/>
      <c r="E85" s="23">
        <f t="shared" si="3"/>
        <v>60.017611940298501</v>
      </c>
      <c r="F85" s="25"/>
      <c r="G85" s="40">
        <v>24912</v>
      </c>
      <c r="H85" s="41">
        <v>38</v>
      </c>
      <c r="I85" s="85">
        <f t="shared" si="4"/>
        <v>6752.3043345485667</v>
      </c>
      <c r="J85" s="36">
        <f t="shared" si="5"/>
        <v>4980.9379336413695</v>
      </c>
    </row>
    <row r="86" spans="1:10" x14ac:dyDescent="0.2">
      <c r="A86" s="20"/>
      <c r="B86" s="21"/>
      <c r="C86" s="22">
        <v>90</v>
      </c>
      <c r="D86" s="23"/>
      <c r="E86" s="23">
        <f t="shared" si="3"/>
        <v>60.204477611940298</v>
      </c>
      <c r="F86" s="25"/>
      <c r="G86" s="40">
        <v>24912</v>
      </c>
      <c r="H86" s="41">
        <v>38</v>
      </c>
      <c r="I86" s="85">
        <f t="shared" si="4"/>
        <v>6731.4641406153169</v>
      </c>
      <c r="J86" s="25">
        <f t="shared" si="5"/>
        <v>4965.4778491211546</v>
      </c>
    </row>
    <row r="87" spans="1:10" x14ac:dyDescent="0.2">
      <c r="A87" s="20"/>
      <c r="B87" s="21"/>
      <c r="C87" s="22">
        <v>91</v>
      </c>
      <c r="D87" s="23"/>
      <c r="E87" s="23">
        <f t="shared" si="3"/>
        <v>60.388656716417906</v>
      </c>
      <c r="F87" s="25"/>
      <c r="G87" s="40">
        <v>24912</v>
      </c>
      <c r="H87" s="41">
        <v>38</v>
      </c>
      <c r="I87" s="85">
        <f t="shared" si="4"/>
        <v>6711.0497731114883</v>
      </c>
      <c r="J87" s="25">
        <f t="shared" si="5"/>
        <v>4950.3336595782548</v>
      </c>
    </row>
    <row r="88" spans="1:10" x14ac:dyDescent="0.2">
      <c r="A88" s="20"/>
      <c r="B88" s="21"/>
      <c r="C88" s="22">
        <v>92</v>
      </c>
      <c r="D88" s="23"/>
      <c r="E88" s="23">
        <f t="shared" si="3"/>
        <v>60.570149253731344</v>
      </c>
      <c r="F88" s="25"/>
      <c r="G88" s="40">
        <v>24912</v>
      </c>
      <c r="H88" s="41">
        <v>38</v>
      </c>
      <c r="I88" s="85">
        <f t="shared" si="4"/>
        <v>6691.0546311172438</v>
      </c>
      <c r="J88" s="25">
        <f t="shared" si="5"/>
        <v>4935.5004681878663</v>
      </c>
    </row>
    <row r="89" spans="1:10" x14ac:dyDescent="0.2">
      <c r="A89" s="20"/>
      <c r="B89" s="21"/>
      <c r="C89" s="22">
        <v>93</v>
      </c>
      <c r="D89" s="23"/>
      <c r="E89" s="23">
        <f t="shared" si="3"/>
        <v>60.7489552238806</v>
      </c>
      <c r="F89" s="25"/>
      <c r="G89" s="40">
        <v>24912</v>
      </c>
      <c r="H89" s="41">
        <v>38</v>
      </c>
      <c r="I89" s="85">
        <f t="shared" si="4"/>
        <v>6671.4723044189695</v>
      </c>
      <c r="J89" s="25">
        <f t="shared" si="5"/>
        <v>4920.9735195986414</v>
      </c>
    </row>
    <row r="90" spans="1:10" x14ac:dyDescent="0.2">
      <c r="A90" s="20"/>
      <c r="B90" s="21"/>
      <c r="C90" s="22">
        <v>94</v>
      </c>
      <c r="D90" s="23"/>
      <c r="E90" s="23">
        <f t="shared" si="3"/>
        <v>60.925074626865673</v>
      </c>
      <c r="F90" s="25"/>
      <c r="G90" s="40">
        <v>24912</v>
      </c>
      <c r="H90" s="41">
        <v>38</v>
      </c>
      <c r="I90" s="85">
        <f t="shared" si="4"/>
        <v>6652.2965678420778</v>
      </c>
      <c r="J90" s="25">
        <f t="shared" si="5"/>
        <v>4906.7481957285436</v>
      </c>
    </row>
    <row r="91" spans="1:10" x14ac:dyDescent="0.2">
      <c r="A91" s="20"/>
      <c r="B91" s="21"/>
      <c r="C91" s="22">
        <v>95</v>
      </c>
      <c r="D91" s="23"/>
      <c r="E91" s="23">
        <f t="shared" si="3"/>
        <v>61.098507462686563</v>
      </c>
      <c r="F91" s="25"/>
      <c r="G91" s="40">
        <v>24912</v>
      </c>
      <c r="H91" s="41">
        <v>38</v>
      </c>
      <c r="I91" s="85">
        <f t="shared" si="4"/>
        <v>6633.5213758061373</v>
      </c>
      <c r="J91" s="25">
        <f t="shared" si="5"/>
        <v>4892.8200117256201</v>
      </c>
    </row>
    <row r="92" spans="1:10" x14ac:dyDescent="0.2">
      <c r="A92" s="20"/>
      <c r="B92" s="21"/>
      <c r="C92" s="22">
        <v>96</v>
      </c>
      <c r="D92" s="23"/>
      <c r="E92" s="23">
        <f t="shared" si="3"/>
        <v>61.269253731343277</v>
      </c>
      <c r="F92" s="25"/>
      <c r="G92" s="40">
        <v>24912</v>
      </c>
      <c r="H92" s="41">
        <v>38</v>
      </c>
      <c r="I92" s="85">
        <f t="shared" si="4"/>
        <v>6615.140857092746</v>
      </c>
      <c r="J92" s="25">
        <f t="shared" si="5"/>
        <v>4879.1846120866066</v>
      </c>
    </row>
    <row r="93" spans="1:10" x14ac:dyDescent="0.2">
      <c r="A93" s="20"/>
      <c r="B93" s="21"/>
      <c r="C93" s="22">
        <v>97</v>
      </c>
      <c r="D93" s="23"/>
      <c r="E93" s="23">
        <f t="shared" si="3"/>
        <v>61.437313432835815</v>
      </c>
      <c r="F93" s="25"/>
      <c r="G93" s="40">
        <v>24912</v>
      </c>
      <c r="H93" s="41">
        <v>38</v>
      </c>
      <c r="I93" s="85">
        <f t="shared" si="4"/>
        <v>6597.1493098170704</v>
      </c>
      <c r="J93" s="25">
        <f t="shared" si="5"/>
        <v>4865.8377669266092</v>
      </c>
    </row>
    <row r="94" spans="1:10" x14ac:dyDescent="0.2">
      <c r="A94" s="20"/>
      <c r="B94" s="21"/>
      <c r="C94" s="22">
        <v>98</v>
      </c>
      <c r="D94" s="23"/>
      <c r="E94" s="23">
        <f t="shared" si="3"/>
        <v>61.602686567164177</v>
      </c>
      <c r="F94" s="25"/>
      <c r="G94" s="40">
        <v>24912</v>
      </c>
      <c r="H94" s="41">
        <v>38</v>
      </c>
      <c r="I94" s="85">
        <f t="shared" si="4"/>
        <v>6579.5411965944504</v>
      </c>
      <c r="J94" s="25">
        <f t="shared" si="5"/>
        <v>4852.7753683935089</v>
      </c>
    </row>
    <row r="95" spans="1:10" x14ac:dyDescent="0.2">
      <c r="A95" s="20"/>
      <c r="B95" s="21"/>
      <c r="C95" s="22">
        <v>99</v>
      </c>
      <c r="D95" s="23"/>
      <c r="E95" s="23">
        <f t="shared" si="3"/>
        <v>61.76537313432835</v>
      </c>
      <c r="F95" s="25"/>
      <c r="G95" s="40">
        <v>24912</v>
      </c>
      <c r="H95" s="41">
        <v>38</v>
      </c>
      <c r="I95" s="85">
        <f t="shared" si="4"/>
        <v>6562.3111398938699</v>
      </c>
      <c r="J95" s="25">
        <f t="shared" si="5"/>
        <v>4839.9934272209712</v>
      </c>
    </row>
    <row r="96" spans="1:10" x14ac:dyDescent="0.2">
      <c r="A96" s="20"/>
      <c r="B96" s="21"/>
      <c r="C96" s="22">
        <v>100</v>
      </c>
      <c r="D96" s="23"/>
      <c r="E96" s="23">
        <f t="shared" si="3"/>
        <v>61.925373134328346</v>
      </c>
      <c r="F96" s="25"/>
      <c r="G96" s="40">
        <v>24912</v>
      </c>
      <c r="H96" s="41">
        <v>38</v>
      </c>
      <c r="I96" s="85">
        <f t="shared" si="4"/>
        <v>6545.4539175705013</v>
      </c>
      <c r="J96" s="25">
        <f t="shared" si="5"/>
        <v>4827.4880694143176</v>
      </c>
    </row>
    <row r="97" spans="1:10" x14ac:dyDescent="0.2">
      <c r="A97" s="20"/>
      <c r="B97" s="21"/>
      <c r="C97" s="22">
        <v>101</v>
      </c>
      <c r="D97" s="23"/>
      <c r="E97" s="23">
        <f t="shared" si="3"/>
        <v>62.082686567164174</v>
      </c>
      <c r="F97" s="25"/>
      <c r="G97" s="40">
        <v>24912</v>
      </c>
      <c r="H97" s="41">
        <v>38</v>
      </c>
      <c r="I97" s="85">
        <f t="shared" si="4"/>
        <v>6528.9644585699398</v>
      </c>
      <c r="J97" s="25">
        <f t="shared" si="5"/>
        <v>4815.2555330637533</v>
      </c>
    </row>
    <row r="98" spans="1:10" x14ac:dyDescent="0.2">
      <c r="A98" s="20"/>
      <c r="B98" s="21"/>
      <c r="C98" s="22">
        <v>102</v>
      </c>
      <c r="D98" s="23"/>
      <c r="E98" s="23">
        <f t="shared" si="3"/>
        <v>62.237313432835812</v>
      </c>
      <c r="F98" s="25"/>
      <c r="G98" s="40">
        <v>24912</v>
      </c>
      <c r="H98" s="41">
        <v>38</v>
      </c>
      <c r="I98" s="85">
        <f t="shared" si="4"/>
        <v>6512.8378387970961</v>
      </c>
      <c r="J98" s="25">
        <f t="shared" si="5"/>
        <v>4803.292165279744</v>
      </c>
    </row>
    <row r="99" spans="1:10" x14ac:dyDescent="0.2">
      <c r="A99" s="20"/>
      <c r="B99" s="21"/>
      <c r="C99" s="22">
        <v>103</v>
      </c>
      <c r="D99" s="23"/>
      <c r="E99" s="23">
        <f t="shared" si="3"/>
        <v>62.389253731343281</v>
      </c>
      <c r="F99" s="25"/>
      <c r="G99" s="40">
        <v>24912</v>
      </c>
      <c r="H99" s="41">
        <v>38</v>
      </c>
      <c r="I99" s="85">
        <f t="shared" si="4"/>
        <v>6497.0692771430213</v>
      </c>
      <c r="J99" s="25">
        <f t="shared" si="5"/>
        <v>4791.5944192455645</v>
      </c>
    </row>
    <row r="100" spans="1:10" x14ac:dyDescent="0.2">
      <c r="A100" s="20"/>
      <c r="B100" s="21"/>
      <c r="C100" s="22">
        <v>104</v>
      </c>
      <c r="D100" s="23"/>
      <c r="E100" s="23">
        <f t="shared" si="3"/>
        <v>62.53850746268656</v>
      </c>
      <c r="F100" s="25"/>
      <c r="G100" s="40">
        <v>24912</v>
      </c>
      <c r="H100" s="41">
        <v>38</v>
      </c>
      <c r="I100" s="85">
        <f t="shared" si="4"/>
        <v>6481.6541316633593</v>
      </c>
      <c r="J100" s="25">
        <f t="shared" si="5"/>
        <v>4780.1588513823135</v>
      </c>
    </row>
    <row r="101" spans="1:10" x14ac:dyDescent="0.2">
      <c r="A101" s="20"/>
      <c r="B101" s="21"/>
      <c r="C101" s="22">
        <v>105</v>
      </c>
      <c r="D101" s="23"/>
      <c r="E101" s="23">
        <f t="shared" si="3"/>
        <v>62.685074626865664</v>
      </c>
      <c r="F101" s="25"/>
      <c r="G101" s="40">
        <v>24912</v>
      </c>
      <c r="H101" s="41">
        <v>38</v>
      </c>
      <c r="I101" s="85">
        <f t="shared" si="4"/>
        <v>6466.5878959022848</v>
      </c>
      <c r="J101" s="25">
        <f t="shared" si="5"/>
        <v>4768.9821186218724</v>
      </c>
    </row>
    <row r="102" spans="1:10" x14ac:dyDescent="0.2">
      <c r="A102" s="20"/>
      <c r="B102" s="21"/>
      <c r="C102" s="22">
        <v>106</v>
      </c>
      <c r="D102" s="23"/>
      <c r="E102" s="23">
        <f t="shared" si="3"/>
        <v>62.828955223880591</v>
      </c>
      <c r="F102" s="25"/>
      <c r="G102" s="40">
        <v>24912</v>
      </c>
      <c r="H102" s="41">
        <v>38</v>
      </c>
      <c r="I102" s="85">
        <f t="shared" si="4"/>
        <v>6451.8661953562632</v>
      </c>
      <c r="J102" s="25">
        <f t="shared" si="5"/>
        <v>4758.0609757835773</v>
      </c>
    </row>
    <row r="103" spans="1:10" x14ac:dyDescent="0.2">
      <c r="A103" s="20"/>
      <c r="B103" s="21"/>
      <c r="C103" s="22">
        <v>107</v>
      </c>
      <c r="D103" s="23"/>
      <c r="E103" s="23">
        <f t="shared" si="3"/>
        <v>62.970149253731336</v>
      </c>
      <c r="F103" s="25"/>
      <c r="G103" s="40">
        <v>24912</v>
      </c>
      <c r="H103" s="41">
        <v>38</v>
      </c>
      <c r="I103" s="85">
        <f t="shared" si="4"/>
        <v>6437.4847840720568</v>
      </c>
      <c r="J103" s="25">
        <f t="shared" si="5"/>
        <v>4747.3922730504864</v>
      </c>
    </row>
    <row r="104" spans="1:10" x14ac:dyDescent="0.2">
      <c r="A104" s="20"/>
      <c r="B104" s="21"/>
      <c r="C104" s="22">
        <v>108</v>
      </c>
      <c r="D104" s="23"/>
      <c r="E104" s="23">
        <f t="shared" si="3"/>
        <v>63.108656716417912</v>
      </c>
      <c r="F104" s="25"/>
      <c r="G104" s="40">
        <v>24912</v>
      </c>
      <c r="H104" s="41">
        <v>38</v>
      </c>
      <c r="I104" s="85">
        <f t="shared" si="4"/>
        <v>6423.4395413737984</v>
      </c>
      <c r="J104" s="25">
        <f t="shared" si="5"/>
        <v>4736.9729535413935</v>
      </c>
    </row>
    <row r="105" spans="1:10" x14ac:dyDescent="0.2">
      <c r="A105" s="20"/>
      <c r="B105" s="21"/>
      <c r="C105" s="22">
        <v>109</v>
      </c>
      <c r="D105" s="23"/>
      <c r="E105" s="23">
        <f t="shared" si="3"/>
        <v>63.244477611940297</v>
      </c>
      <c r="F105" s="25"/>
      <c r="G105" s="40">
        <v>24912</v>
      </c>
      <c r="H105" s="41">
        <v>38</v>
      </c>
      <c r="I105" s="85">
        <f t="shared" si="4"/>
        <v>6409.7264687141596</v>
      </c>
      <c r="J105" s="25">
        <f t="shared" si="5"/>
        <v>4726.8000509748954</v>
      </c>
    </row>
    <row r="106" spans="1:10" x14ac:dyDescent="0.2">
      <c r="A106" s="20"/>
      <c r="B106" s="21"/>
      <c r="C106" s="22">
        <v>110</v>
      </c>
      <c r="D106" s="23"/>
      <c r="E106" s="23">
        <f t="shared" si="3"/>
        <v>63.377611940298493</v>
      </c>
      <c r="F106" s="25"/>
      <c r="G106" s="40">
        <v>24912</v>
      </c>
      <c r="H106" s="41">
        <v>38</v>
      </c>
      <c r="I106" s="85">
        <f t="shared" si="4"/>
        <v>6396.341686644846</v>
      </c>
      <c r="J106" s="25">
        <f t="shared" si="5"/>
        <v>4716.8706874219915</v>
      </c>
    </row>
    <row r="107" spans="1:10" x14ac:dyDescent="0.2">
      <c r="A107" s="20"/>
      <c r="B107" s="21"/>
      <c r="C107" s="22">
        <v>111</v>
      </c>
      <c r="D107" s="23"/>
      <c r="E107" s="23">
        <f t="shared" si="3"/>
        <v>63.508059701492527</v>
      </c>
      <c r="F107" s="25"/>
      <c r="G107" s="40">
        <v>24912</v>
      </c>
      <c r="H107" s="41">
        <v>38</v>
      </c>
      <c r="I107" s="85">
        <f t="shared" si="4"/>
        <v>6383.2814319019335</v>
      </c>
      <c r="J107" s="25">
        <f t="shared" si="5"/>
        <v>4707.1820711438668</v>
      </c>
    </row>
    <row r="108" spans="1:10" x14ac:dyDescent="0.2">
      <c r="A108" s="20"/>
      <c r="B108" s="21"/>
      <c r="C108" s="22">
        <v>112</v>
      </c>
      <c r="D108" s="23"/>
      <c r="E108" s="23">
        <f t="shared" si="3"/>
        <v>63.635820895522386</v>
      </c>
      <c r="F108" s="25"/>
      <c r="G108" s="40">
        <v>24912</v>
      </c>
      <c r="H108" s="41">
        <v>38</v>
      </c>
      <c r="I108" s="85">
        <f t="shared" si="4"/>
        <v>6370.5420546017467</v>
      </c>
      <c r="J108" s="25">
        <f t="shared" si="5"/>
        <v>4697.7314945116805</v>
      </c>
    </row>
    <row r="109" spans="1:10" x14ac:dyDescent="0.2">
      <c r="A109" s="20"/>
      <c r="B109" s="21"/>
      <c r="C109" s="22">
        <v>113</v>
      </c>
      <c r="D109" s="23"/>
      <c r="E109" s="23">
        <f t="shared" si="3"/>
        <v>63.760895522388054</v>
      </c>
      <c r="F109" s="25"/>
      <c r="G109" s="40">
        <v>24912</v>
      </c>
      <c r="H109" s="41">
        <v>38</v>
      </c>
      <c r="I109" s="85">
        <f t="shared" si="4"/>
        <v>6358.1200155431452</v>
      </c>
      <c r="J109" s="25">
        <f t="shared" si="5"/>
        <v>4688.5163320052998</v>
      </c>
    </row>
    <row r="110" spans="1:10" x14ac:dyDescent="0.2">
      <c r="A110" s="20"/>
      <c r="B110" s="21"/>
      <c r="C110" s="22">
        <v>114</v>
      </c>
      <c r="D110" s="23"/>
      <c r="E110" s="23">
        <f t="shared" si="3"/>
        <v>63.883283582089547</v>
      </c>
      <c r="F110" s="25"/>
      <c r="G110" s="40">
        <v>24912</v>
      </c>
      <c r="H110" s="41">
        <v>38</v>
      </c>
      <c r="I110" s="85">
        <f t="shared" si="4"/>
        <v>6346.011883612372</v>
      </c>
      <c r="J110" s="25">
        <f t="shared" si="5"/>
        <v>4679.5340382881095</v>
      </c>
    </row>
    <row r="111" spans="1:10" x14ac:dyDescent="0.2">
      <c r="A111" s="20"/>
      <c r="B111" s="21"/>
      <c r="C111" s="22">
        <v>115</v>
      </c>
      <c r="D111" s="23"/>
      <c r="E111" s="23">
        <f t="shared" si="3"/>
        <v>64.002985074626864</v>
      </c>
      <c r="F111" s="25"/>
      <c r="G111" s="40">
        <v>24912</v>
      </c>
      <c r="H111" s="41">
        <v>38</v>
      </c>
      <c r="I111" s="85">
        <f t="shared" si="4"/>
        <v>6334.2143332866954</v>
      </c>
      <c r="J111" s="25">
        <f t="shared" si="5"/>
        <v>4670.7821463551145</v>
      </c>
    </row>
    <row r="112" spans="1:10" x14ac:dyDescent="0.2">
      <c r="A112" s="20"/>
      <c r="B112" s="21"/>
      <c r="C112" s="22">
        <v>116</v>
      </c>
      <c r="D112" s="23"/>
      <c r="E112" s="23">
        <f t="shared" si="3"/>
        <v>64.11999999999999</v>
      </c>
      <c r="F112" s="25"/>
      <c r="G112" s="40">
        <v>24912</v>
      </c>
      <c r="H112" s="41">
        <v>38</v>
      </c>
      <c r="I112" s="85">
        <f t="shared" si="4"/>
        <v>6322.7241422333145</v>
      </c>
      <c r="J112" s="25">
        <f t="shared" si="5"/>
        <v>4662.258265751716</v>
      </c>
    </row>
    <row r="113" spans="1:10" x14ac:dyDescent="0.2">
      <c r="A113" s="20"/>
      <c r="B113" s="21"/>
      <c r="C113" s="22">
        <v>117</v>
      </c>
      <c r="D113" s="23"/>
      <c r="E113" s="23">
        <f t="shared" si="3"/>
        <v>64.234328358208955</v>
      </c>
      <c r="F113" s="25"/>
      <c r="G113" s="40">
        <v>24912</v>
      </c>
      <c r="H113" s="41">
        <v>38</v>
      </c>
      <c r="I113" s="85">
        <f t="shared" si="4"/>
        <v>6311.5381890001636</v>
      </c>
      <c r="J113" s="25">
        <f t="shared" si="5"/>
        <v>4653.9600808606547</v>
      </c>
    </row>
    <row r="114" spans="1:10" x14ac:dyDescent="0.2">
      <c r="A114" s="20"/>
      <c r="B114" s="21"/>
      <c r="C114" s="22">
        <v>118</v>
      </c>
      <c r="D114" s="23"/>
      <c r="E114" s="23">
        <f t="shared" si="3"/>
        <v>64.345970149253731</v>
      </c>
      <c r="F114" s="25"/>
      <c r="G114" s="40">
        <v>24912</v>
      </c>
      <c r="H114" s="41">
        <v>38</v>
      </c>
      <c r="I114" s="85">
        <f t="shared" si="4"/>
        <v>6300.6534507953747</v>
      </c>
      <c r="J114" s="25">
        <f t="shared" si="5"/>
        <v>4645.8853492547287</v>
      </c>
    </row>
    <row r="115" spans="1:10" x14ac:dyDescent="0.2">
      <c r="A115" s="20"/>
      <c r="B115" s="21"/>
      <c r="C115" s="22">
        <v>119</v>
      </c>
      <c r="D115" s="23"/>
      <c r="E115" s="23">
        <f t="shared" si="3"/>
        <v>64.454925373134316</v>
      </c>
      <c r="F115" s="25"/>
      <c r="G115" s="40">
        <v>24912</v>
      </c>
      <c r="H115" s="41">
        <v>38</v>
      </c>
      <c r="I115" s="85">
        <f t="shared" si="4"/>
        <v>6290.0670013523295</v>
      </c>
      <c r="J115" s="25">
        <f t="shared" si="5"/>
        <v>4638.0319001130038</v>
      </c>
    </row>
    <row r="116" spans="1:10" x14ac:dyDescent="0.2">
      <c r="A116" s="20"/>
      <c r="B116" s="21"/>
      <c r="C116" s="22">
        <v>120</v>
      </c>
      <c r="D116" s="23"/>
      <c r="E116" s="23">
        <f t="shared" si="3"/>
        <v>64.561194029850739</v>
      </c>
      <c r="F116" s="25"/>
      <c r="G116" s="40">
        <v>24912</v>
      </c>
      <c r="H116" s="41">
        <v>38</v>
      </c>
      <c r="I116" s="85">
        <f t="shared" si="4"/>
        <v>6279.776008877383</v>
      </c>
      <c r="J116" s="25">
        <f t="shared" si="5"/>
        <v>4630.3976326983548</v>
      </c>
    </row>
    <row r="117" spans="1:10" x14ac:dyDescent="0.2">
      <c r="A117" s="20"/>
      <c r="B117" s="21"/>
      <c r="C117" s="22">
        <v>121</v>
      </c>
      <c r="D117" s="23"/>
      <c r="E117" s="23">
        <f t="shared" si="3"/>
        <v>64.664776119402987</v>
      </c>
      <c r="F117" s="25"/>
      <c r="G117" s="40">
        <v>24912</v>
      </c>
      <c r="H117" s="41">
        <v>38</v>
      </c>
      <c r="I117" s="85">
        <f t="shared" si="4"/>
        <v>6269.7777340774701</v>
      </c>
      <c r="J117" s="25">
        <f t="shared" si="5"/>
        <v>4622.9805148942651</v>
      </c>
    </row>
    <row r="118" spans="1:10" x14ac:dyDescent="0.2">
      <c r="A118" s="20"/>
      <c r="B118" s="21"/>
      <c r="C118" s="22">
        <v>122</v>
      </c>
      <c r="D118" s="23"/>
      <c r="E118" s="23">
        <f t="shared" si="3"/>
        <v>64.765671641791045</v>
      </c>
      <c r="F118" s="25"/>
      <c r="G118" s="40">
        <v>24912</v>
      </c>
      <c r="H118" s="41">
        <v>38</v>
      </c>
      <c r="I118" s="85">
        <f t="shared" si="4"/>
        <v>6260.0695282649285</v>
      </c>
      <c r="J118" s="25">
        <f t="shared" si="5"/>
        <v>4615.7785817989079</v>
      </c>
    </row>
    <row r="119" spans="1:10" x14ac:dyDescent="0.2">
      <c r="A119" s="20"/>
      <c r="B119" s="21"/>
      <c r="C119" s="22">
        <v>123</v>
      </c>
      <c r="D119" s="23"/>
      <c r="E119" s="23">
        <f t="shared" si="3"/>
        <v>64.863880597014912</v>
      </c>
      <c r="F119" s="25"/>
      <c r="G119" s="40">
        <v>24912</v>
      </c>
      <c r="H119" s="41">
        <v>38</v>
      </c>
      <c r="I119" s="85">
        <f t="shared" si="4"/>
        <v>6250.6488315369979</v>
      </c>
      <c r="J119" s="25">
        <f t="shared" si="5"/>
        <v>4608.7899343746267</v>
      </c>
    </row>
    <row r="120" spans="1:10" x14ac:dyDescent="0.2">
      <c r="A120" s="20"/>
      <c r="B120" s="21"/>
      <c r="C120" s="22">
        <v>124</v>
      </c>
      <c r="D120" s="23"/>
      <c r="E120" s="23">
        <f t="shared" si="3"/>
        <v>64.959402985074618</v>
      </c>
      <c r="F120" s="25"/>
      <c r="G120" s="40">
        <v>24912</v>
      </c>
      <c r="H120" s="41">
        <v>38</v>
      </c>
      <c r="I120" s="85">
        <f t="shared" si="4"/>
        <v>6241.5131710276009</v>
      </c>
      <c r="J120" s="25">
        <f t="shared" si="5"/>
        <v>4602.0127381510383</v>
      </c>
    </row>
    <row r="121" spans="1:10" x14ac:dyDescent="0.2">
      <c r="A121" s="20"/>
      <c r="B121" s="21"/>
      <c r="C121" s="22">
        <v>125</v>
      </c>
      <c r="D121" s="23"/>
      <c r="E121" s="23">
        <f t="shared" si="3"/>
        <v>65.052238805970148</v>
      </c>
      <c r="F121" s="25"/>
      <c r="G121" s="40">
        <v>24912</v>
      </c>
      <c r="H121" s="41">
        <v>38</v>
      </c>
      <c r="I121" s="85">
        <f t="shared" si="4"/>
        <v>6232.6601592290936</v>
      </c>
      <c r="J121" s="25">
        <f t="shared" si="5"/>
        <v>4595.4452219800396</v>
      </c>
    </row>
    <row r="122" spans="1:10" x14ac:dyDescent="0.2">
      <c r="A122" s="20"/>
      <c r="B122" s="21"/>
      <c r="C122" s="22">
        <v>126</v>
      </c>
      <c r="D122" s="23"/>
      <c r="E122" s="23">
        <f t="shared" si="3"/>
        <v>65.142388059701474</v>
      </c>
      <c r="F122" s="25"/>
      <c r="G122" s="40">
        <v>24912</v>
      </c>
      <c r="H122" s="41">
        <v>38</v>
      </c>
      <c r="I122" s="85">
        <f t="shared" si="4"/>
        <v>6224.0874923817883</v>
      </c>
      <c r="J122" s="25">
        <f t="shared" si="5"/>
        <v>4589.0856768410886</v>
      </c>
    </row>
    <row r="123" spans="1:10" x14ac:dyDescent="0.2">
      <c r="A123" s="20"/>
      <c r="B123" s="21"/>
      <c r="C123" s="22">
        <v>127</v>
      </c>
      <c r="D123" s="23"/>
      <c r="E123" s="23">
        <f t="shared" si="3"/>
        <v>65.229850746268653</v>
      </c>
      <c r="F123" s="25"/>
      <c r="G123" s="40">
        <v>24912</v>
      </c>
      <c r="H123" s="41">
        <v>38</v>
      </c>
      <c r="I123" s="85">
        <f t="shared" si="4"/>
        <v>6215.792948929161</v>
      </c>
      <c r="J123" s="25">
        <f t="shared" si="5"/>
        <v>4582.932454695223</v>
      </c>
    </row>
    <row r="124" spans="1:10" x14ac:dyDescent="0.2">
      <c r="A124" s="20"/>
      <c r="B124" s="21"/>
      <c r="C124" s="22">
        <v>128</v>
      </c>
      <c r="D124" s="23"/>
      <c r="E124" s="23">
        <f t="shared" si="3"/>
        <v>65.314626865671642</v>
      </c>
      <c r="F124" s="25"/>
      <c r="G124" s="40">
        <v>24912</v>
      </c>
      <c r="H124" s="41">
        <v>38</v>
      </c>
      <c r="I124" s="85">
        <f t="shared" si="4"/>
        <v>6207.7743880367825</v>
      </c>
      <c r="J124" s="25">
        <f t="shared" si="5"/>
        <v>4576.9839673863362</v>
      </c>
    </row>
    <row r="125" spans="1:10" x14ac:dyDescent="0.2">
      <c r="A125" s="20"/>
      <c r="B125" s="21"/>
      <c r="C125" s="22">
        <v>129</v>
      </c>
      <c r="D125" s="23"/>
      <c r="E125" s="23">
        <f t="shared" si="3"/>
        <v>65.39671641791044</v>
      </c>
      <c r="F125" s="25"/>
      <c r="G125" s="40">
        <v>24912</v>
      </c>
      <c r="H125" s="41">
        <v>38</v>
      </c>
      <c r="I125" s="85">
        <f t="shared" si="4"/>
        <v>6200.0297481730349</v>
      </c>
      <c r="J125" s="25">
        <f t="shared" si="5"/>
        <v>4571.2386855883042</v>
      </c>
    </row>
    <row r="126" spans="1:10" x14ac:dyDescent="0.2">
      <c r="A126" s="20"/>
      <c r="B126" s="21"/>
      <c r="C126" s="22">
        <v>130</v>
      </c>
      <c r="D126" s="23"/>
      <c r="E126" s="23">
        <f t="shared" si="3"/>
        <v>65.476119402985077</v>
      </c>
      <c r="F126" s="25"/>
      <c r="G126" s="40">
        <v>24912</v>
      </c>
      <c r="H126" s="41">
        <v>38</v>
      </c>
      <c r="I126" s="85">
        <f t="shared" si="4"/>
        <v>6192.5570457498461</v>
      </c>
      <c r="J126" s="25">
        <f t="shared" si="5"/>
        <v>4565.6951377966216</v>
      </c>
    </row>
    <row r="127" spans="1:10" x14ac:dyDescent="0.2">
      <c r="A127" s="20"/>
      <c r="B127" s="21"/>
      <c r="C127" s="22">
        <v>131</v>
      </c>
      <c r="D127" s="23"/>
      <c r="E127" s="23">
        <f t="shared" si="3"/>
        <v>65.552835820895524</v>
      </c>
      <c r="F127" s="25"/>
      <c r="G127" s="40">
        <v>24912</v>
      </c>
      <c r="H127" s="41">
        <v>38</v>
      </c>
      <c r="I127" s="85">
        <f t="shared" si="4"/>
        <v>6185.3543738217322</v>
      </c>
      <c r="J127" s="25">
        <f t="shared" si="5"/>
        <v>4560.3519093633022</v>
      </c>
    </row>
    <row r="128" spans="1:10" x14ac:dyDescent="0.2">
      <c r="A128" s="20"/>
      <c r="B128" s="21"/>
      <c r="C128" s="22">
        <v>132</v>
      </c>
      <c r="D128" s="23"/>
      <c r="E128" s="23">
        <f t="shared" si="3"/>
        <v>65.626865671641781</v>
      </c>
      <c r="F128" s="25"/>
      <c r="G128" s="40">
        <v>24912</v>
      </c>
      <c r="H128" s="41">
        <v>38</v>
      </c>
      <c r="I128" s="85">
        <f t="shared" si="4"/>
        <v>6178.4199008414844</v>
      </c>
      <c r="J128" s="25">
        <f t="shared" si="5"/>
        <v>4555.2076415738011</v>
      </c>
    </row>
    <row r="129" spans="1:10" x14ac:dyDescent="0.2">
      <c r="A129" s="20"/>
      <c r="B129" s="21"/>
      <c r="C129" s="22">
        <v>133</v>
      </c>
      <c r="D129" s="23"/>
      <c r="E129" s="23">
        <f t="shared" si="3"/>
        <v>65.698208955223876</v>
      </c>
      <c r="F129" s="25"/>
      <c r="G129" s="40">
        <v>24912</v>
      </c>
      <c r="H129" s="41">
        <v>38</v>
      </c>
      <c r="I129" s="85">
        <f t="shared" si="4"/>
        <v>6171.7518694709879</v>
      </c>
      <c r="J129" s="25">
        <f t="shared" si="5"/>
        <v>4550.2610307648265</v>
      </c>
    </row>
    <row r="130" spans="1:10" x14ac:dyDescent="0.2">
      <c r="A130" s="20"/>
      <c r="B130" s="21"/>
      <c r="C130" s="22">
        <v>134</v>
      </c>
      <c r="D130" s="23"/>
      <c r="E130" s="23">
        <f t="shared" si="3"/>
        <v>65.766865671641781</v>
      </c>
      <c r="F130" s="25"/>
      <c r="G130" s="40">
        <v>24912</v>
      </c>
      <c r="H130" s="41">
        <v>38</v>
      </c>
      <c r="I130" s="85">
        <f t="shared" si="4"/>
        <v>6165.3485954456955</v>
      </c>
      <c r="J130" s="25">
        <f t="shared" si="5"/>
        <v>4545.5108274819695</v>
      </c>
    </row>
    <row r="131" spans="1:10" x14ac:dyDescent="0.2">
      <c r="A131" s="20"/>
      <c r="B131" s="21"/>
      <c r="C131" s="22">
        <v>135</v>
      </c>
      <c r="D131" s="23"/>
      <c r="E131" s="23">
        <f t="shared" si="3"/>
        <v>65.832835820895525</v>
      </c>
      <c r="F131" s="25"/>
      <c r="G131" s="40">
        <v>24912</v>
      </c>
      <c r="H131" s="41">
        <v>38</v>
      </c>
      <c r="I131" s="85">
        <f t="shared" si="4"/>
        <v>6159.20846649134</v>
      </c>
      <c r="J131" s="25">
        <f t="shared" si="5"/>
        <v>4540.9558356760672</v>
      </c>
    </row>
    <row r="132" spans="1:10" x14ac:dyDescent="0.2">
      <c r="A132" s="20"/>
      <c r="B132" s="21"/>
      <c r="C132" s="22">
        <v>136</v>
      </c>
      <c r="D132" s="23"/>
      <c r="E132" s="23">
        <f t="shared" si="3"/>
        <v>65.896119402985065</v>
      </c>
      <c r="F132" s="25"/>
      <c r="G132" s="40">
        <v>24912</v>
      </c>
      <c r="H132" s="41">
        <v>38</v>
      </c>
      <c r="I132" s="85">
        <f t="shared" si="4"/>
        <v>6153.3299412915867</v>
      </c>
      <c r="J132" s="25">
        <f t="shared" si="5"/>
        <v>4536.5949119373781</v>
      </c>
    </row>
    <row r="133" spans="1:10" x14ac:dyDescent="0.2">
      <c r="A133" s="20"/>
      <c r="B133" s="21"/>
      <c r="C133" s="22">
        <v>137</v>
      </c>
      <c r="D133" s="23"/>
      <c r="E133" s="23">
        <f t="shared" si="3"/>
        <v>65.956716417910442</v>
      </c>
      <c r="F133" s="25"/>
      <c r="G133" s="40">
        <v>24912</v>
      </c>
      <c r="H133" s="41">
        <v>38</v>
      </c>
      <c r="I133" s="85">
        <f t="shared" si="4"/>
        <v>6147.7115485053528</v>
      </c>
      <c r="J133" s="25">
        <f t="shared" si="5"/>
        <v>4532.4269647665824</v>
      </c>
    </row>
    <row r="134" spans="1:10" x14ac:dyDescent="0.2">
      <c r="A134" s="20"/>
      <c r="B134" s="21"/>
      <c r="C134" s="22">
        <v>138</v>
      </c>
      <c r="D134" s="23"/>
      <c r="E134" s="23">
        <f t="shared" si="3"/>
        <v>66.01462686567163</v>
      </c>
      <c r="F134" s="25"/>
      <c r="G134" s="40">
        <v>24912</v>
      </c>
      <c r="H134" s="41">
        <v>38</v>
      </c>
      <c r="I134" s="85">
        <f t="shared" si="4"/>
        <v>6142.3518858326297</v>
      </c>
      <c r="J134" s="25">
        <f t="shared" si="5"/>
        <v>4528.4509538817729</v>
      </c>
    </row>
    <row r="135" spans="1:10" x14ac:dyDescent="0.2">
      <c r="A135" s="20"/>
      <c r="B135" s="21"/>
      <c r="C135" s="22">
        <v>139</v>
      </c>
      <c r="D135" s="23"/>
      <c r="E135" s="23">
        <f t="shared" si="3"/>
        <v>66.069850746268642</v>
      </c>
      <c r="F135" s="25"/>
      <c r="G135" s="40">
        <v>24912</v>
      </c>
      <c r="H135" s="41">
        <v>38</v>
      </c>
      <c r="I135" s="85">
        <f t="shared" si="4"/>
        <v>6137.249619127655</v>
      </c>
      <c r="J135" s="25">
        <f t="shared" si="5"/>
        <v>4524.6658895605742</v>
      </c>
    </row>
    <row r="136" spans="1:10" x14ac:dyDescent="0.2">
      <c r="A136" s="20"/>
      <c r="B136" s="21"/>
      <c r="C136" s="22">
        <v>140</v>
      </c>
      <c r="D136" s="23"/>
      <c r="E136" s="23">
        <f t="shared" si="3"/>
        <v>66.122388059701493</v>
      </c>
      <c r="F136" s="25"/>
      <c r="G136" s="40">
        <v>24912</v>
      </c>
      <c r="H136" s="41">
        <v>38</v>
      </c>
      <c r="I136" s="85">
        <f t="shared" si="4"/>
        <v>6132.4034815583955</v>
      </c>
      <c r="J136" s="25">
        <f t="shared" si="5"/>
        <v>4521.0708320166141</v>
      </c>
    </row>
    <row r="137" spans="1:10" x14ac:dyDescent="0.2">
      <c r="A137" s="20"/>
      <c r="B137" s="21"/>
      <c r="C137" s="22">
        <v>141</v>
      </c>
      <c r="D137" s="23"/>
      <c r="E137" s="23">
        <f t="shared" si="3"/>
        <v>66.172238805970139</v>
      </c>
      <c r="F137" s="25"/>
      <c r="G137" s="40">
        <v>24912</v>
      </c>
      <c r="H137" s="41">
        <v>38</v>
      </c>
      <c r="I137" s="85">
        <f t="shared" si="4"/>
        <v>6127.8122728113449</v>
      </c>
      <c r="J137" s="25">
        <f t="shared" si="5"/>
        <v>4517.6648908096022</v>
      </c>
    </row>
    <row r="138" spans="1:10" x14ac:dyDescent="0.2">
      <c r="A138" s="20"/>
      <c r="B138" s="21"/>
      <c r="C138" s="22">
        <v>142</v>
      </c>
      <c r="D138" s="23"/>
      <c r="E138" s="23">
        <f t="shared" ref="E138:E155" si="6">(-0.0009*POWER(C138,2)+0.2863*C138+21.86)/0.67</f>
        <v>66.219402985074623</v>
      </c>
      <c r="F138" s="25"/>
      <c r="G138" s="40">
        <v>24912</v>
      </c>
      <c r="H138" s="41">
        <v>38</v>
      </c>
      <c r="I138" s="85">
        <f t="shared" ref="I138:I155" si="7">12*1.348*(1/E138*G138)+H138</f>
        <v>6123.4748583406599</v>
      </c>
      <c r="J138" s="25">
        <f t="shared" ref="J138:J155" si="8">12*(1/E138*G138)</f>
        <v>4514.447224288323</v>
      </c>
    </row>
    <row r="139" spans="1:10" x14ac:dyDescent="0.2">
      <c r="A139" s="20"/>
      <c r="B139" s="21"/>
      <c r="C139" s="22">
        <v>143</v>
      </c>
      <c r="D139" s="23"/>
      <c r="E139" s="23">
        <f t="shared" si="6"/>
        <v>66.263880597014918</v>
      </c>
      <c r="F139" s="25"/>
      <c r="G139" s="40">
        <v>24912</v>
      </c>
      <c r="H139" s="41">
        <v>38</v>
      </c>
      <c r="I139" s="85">
        <f t="shared" si="7"/>
        <v>6119.3901686608051</v>
      </c>
      <c r="J139" s="25">
        <f t="shared" si="8"/>
        <v>4511.4170390658783</v>
      </c>
    </row>
    <row r="140" spans="1:10" x14ac:dyDescent="0.2">
      <c r="A140" s="20"/>
      <c r="B140" s="21"/>
      <c r="C140" s="22">
        <v>144</v>
      </c>
      <c r="D140" s="23"/>
      <c r="E140" s="23">
        <f t="shared" si="6"/>
        <v>66.305671641791037</v>
      </c>
      <c r="F140" s="25"/>
      <c r="G140" s="40">
        <v>24912</v>
      </c>
      <c r="H140" s="41">
        <v>38</v>
      </c>
      <c r="I140" s="85">
        <f t="shared" si="7"/>
        <v>6115.5571986818186</v>
      </c>
      <c r="J140" s="25">
        <f t="shared" si="8"/>
        <v>4508.5735895265716</v>
      </c>
    </row>
    <row r="141" spans="1:10" x14ac:dyDescent="0.2">
      <c r="A141" s="20"/>
      <c r="B141" s="21"/>
      <c r="C141" s="22">
        <v>145</v>
      </c>
      <c r="D141" s="23"/>
      <c r="E141" s="23">
        <f t="shared" si="6"/>
        <v>66.344776119402979</v>
      </c>
      <c r="F141" s="25"/>
      <c r="G141" s="40">
        <v>24912</v>
      </c>
      <c r="H141" s="41">
        <v>38</v>
      </c>
      <c r="I141" s="85">
        <f t="shared" si="7"/>
        <v>6111.9750070864557</v>
      </c>
      <c r="J141" s="25">
        <f t="shared" si="8"/>
        <v>4505.9161773638389</v>
      </c>
    </row>
    <row r="142" spans="1:10" x14ac:dyDescent="0.2">
      <c r="A142" s="20"/>
      <c r="B142" s="21"/>
      <c r="C142" s="22">
        <v>146</v>
      </c>
      <c r="D142" s="23"/>
      <c r="E142" s="23">
        <f t="shared" si="6"/>
        <v>66.381194029850732</v>
      </c>
      <c r="F142" s="25"/>
      <c r="G142" s="40">
        <v>24912</v>
      </c>
      <c r="H142" s="41">
        <v>38</v>
      </c>
      <c r="I142" s="85">
        <f t="shared" si="7"/>
        <v>6108.6427157484832</v>
      </c>
      <c r="J142" s="25">
        <f t="shared" si="8"/>
        <v>4503.4441511487257</v>
      </c>
    </row>
    <row r="143" spans="1:10" x14ac:dyDescent="0.2">
      <c r="A143" s="20"/>
      <c r="B143" s="21"/>
      <c r="C143" s="22">
        <v>147</v>
      </c>
      <c r="D143" s="23"/>
      <c r="E143" s="23">
        <f t="shared" si="6"/>
        <v>66.414925373134338</v>
      </c>
      <c r="F143" s="25"/>
      <c r="G143" s="40">
        <v>24912</v>
      </c>
      <c r="H143" s="41">
        <v>38</v>
      </c>
      <c r="I143" s="85">
        <f t="shared" si="7"/>
        <v>6105.5595091914238</v>
      </c>
      <c r="J143" s="25">
        <f t="shared" si="8"/>
        <v>4501.1569059283556</v>
      </c>
    </row>
    <row r="144" spans="1:10" x14ac:dyDescent="0.2">
      <c r="A144" s="20"/>
      <c r="B144" s="21"/>
      <c r="C144" s="22">
        <v>148</v>
      </c>
      <c r="D144" s="23"/>
      <c r="E144" s="23">
        <f t="shared" si="6"/>
        <v>66.445970149253725</v>
      </c>
      <c r="F144" s="25"/>
      <c r="G144" s="40">
        <v>24912</v>
      </c>
      <c r="H144" s="41">
        <v>38</v>
      </c>
      <c r="I144" s="85">
        <f t="shared" si="7"/>
        <v>6102.7246340871734</v>
      </c>
      <c r="J144" s="25">
        <f t="shared" si="8"/>
        <v>4499.0538828539857</v>
      </c>
    </row>
    <row r="145" spans="1:10" x14ac:dyDescent="0.2">
      <c r="A145" s="20"/>
      <c r="B145" s="21"/>
      <c r="C145" s="22">
        <v>149</v>
      </c>
      <c r="D145" s="23"/>
      <c r="E145" s="23">
        <f t="shared" si="6"/>
        <v>66.474328358208965</v>
      </c>
      <c r="F145" s="25"/>
      <c r="G145" s="40">
        <v>24912</v>
      </c>
      <c r="H145" s="41">
        <v>38</v>
      </c>
      <c r="I145" s="85">
        <f t="shared" si="7"/>
        <v>6100.1373987938332</v>
      </c>
      <c r="J145" s="25">
        <f t="shared" si="8"/>
        <v>4497.1345688381552</v>
      </c>
    </row>
    <row r="146" spans="1:10" x14ac:dyDescent="0.2">
      <c r="A146" s="20"/>
      <c r="B146" s="21"/>
      <c r="C146" s="22">
        <v>150</v>
      </c>
      <c r="D146" s="23"/>
      <c r="E146" s="23">
        <f t="shared" si="6"/>
        <v>66.5</v>
      </c>
      <c r="F146" s="25"/>
      <c r="G146" s="40">
        <v>24912</v>
      </c>
      <c r="H146" s="41">
        <v>38</v>
      </c>
      <c r="I146" s="85">
        <f t="shared" si="7"/>
        <v>6097.7971729323308</v>
      </c>
      <c r="J146" s="25">
        <f t="shared" si="8"/>
        <v>4495.3984962406012</v>
      </c>
    </row>
    <row r="147" spans="1:10" x14ac:dyDescent="0.2">
      <c r="A147" s="20"/>
      <c r="B147" s="21"/>
      <c r="C147" s="22">
        <v>151</v>
      </c>
      <c r="D147" s="23"/>
      <c r="E147" s="23">
        <f t="shared" si="6"/>
        <v>66.522985074626845</v>
      </c>
      <c r="F147" s="25"/>
      <c r="G147" s="40">
        <v>24912</v>
      </c>
      <c r="H147" s="41">
        <v>38</v>
      </c>
      <c r="I147" s="85">
        <f t="shared" si="7"/>
        <v>6095.703387001241</v>
      </c>
      <c r="J147" s="25">
        <f t="shared" si="8"/>
        <v>4493.8452425825226</v>
      </c>
    </row>
    <row r="148" spans="1:10" x14ac:dyDescent="0.2">
      <c r="A148" s="20"/>
      <c r="B148" s="21"/>
      <c r="C148" s="22">
        <v>152</v>
      </c>
      <c r="D148" s="23"/>
      <c r="E148" s="23">
        <f t="shared" si="6"/>
        <v>66.543283582089558</v>
      </c>
      <c r="F148" s="25"/>
      <c r="G148" s="40">
        <v>24912</v>
      </c>
      <c r="H148" s="41">
        <v>38</v>
      </c>
      <c r="I148" s="85">
        <f t="shared" si="7"/>
        <v>6093.8555320294281</v>
      </c>
      <c r="J148" s="25">
        <f t="shared" si="8"/>
        <v>4492.474430288893</v>
      </c>
    </row>
    <row r="149" spans="1:10" x14ac:dyDescent="0.2">
      <c r="A149" s="20"/>
      <c r="B149" s="21"/>
      <c r="C149" s="22">
        <v>153</v>
      </c>
      <c r="D149" s="23"/>
      <c r="E149" s="23">
        <f t="shared" si="6"/>
        <v>66.560895522388051</v>
      </c>
      <c r="F149" s="25"/>
      <c r="G149" s="40">
        <v>24912</v>
      </c>
      <c r="H149" s="41">
        <v>38</v>
      </c>
      <c r="I149" s="85">
        <f t="shared" si="7"/>
        <v>6092.2531592661207</v>
      </c>
      <c r="J149" s="25">
        <f t="shared" si="8"/>
        <v>4491.2857264585455</v>
      </c>
    </row>
    <row r="150" spans="1:10" x14ac:dyDescent="0.2">
      <c r="A150" s="20"/>
      <c r="B150" s="21"/>
      <c r="C150" s="22">
        <v>154</v>
      </c>
      <c r="D150" s="23"/>
      <c r="E150" s="23">
        <f t="shared" si="6"/>
        <v>66.575820895522384</v>
      </c>
      <c r="F150" s="25"/>
      <c r="G150" s="40">
        <v>24912</v>
      </c>
      <c r="H150" s="41">
        <v>38</v>
      </c>
      <c r="I150" s="85">
        <f t="shared" si="7"/>
        <v>6090.8958799079955</v>
      </c>
      <c r="J150" s="25">
        <f t="shared" si="8"/>
        <v>4490.2788426617171</v>
      </c>
    </row>
    <row r="151" spans="1:10" x14ac:dyDescent="0.2">
      <c r="A151" s="20"/>
      <c r="B151" s="21"/>
      <c r="C151" s="22">
        <v>155</v>
      </c>
      <c r="D151" s="23"/>
      <c r="E151" s="23">
        <f t="shared" si="6"/>
        <v>66.58805970149254</v>
      </c>
      <c r="F151" s="25"/>
      <c r="G151" s="40">
        <v>24912</v>
      </c>
      <c r="H151" s="41">
        <v>38</v>
      </c>
      <c r="I151" s="85">
        <f t="shared" si="7"/>
        <v>6089.7833648630476</v>
      </c>
      <c r="J151" s="25">
        <f t="shared" si="8"/>
        <v>4489.4535347648716</v>
      </c>
    </row>
    <row r="152" spans="1:10" x14ac:dyDescent="0.2">
      <c r="A152" s="20"/>
      <c r="B152" s="21"/>
      <c r="C152" s="22">
        <v>156</v>
      </c>
      <c r="D152" s="23"/>
      <c r="E152" s="23">
        <f t="shared" si="6"/>
        <v>66.597611940298492</v>
      </c>
      <c r="F152" s="25"/>
      <c r="G152" s="40">
        <v>24912</v>
      </c>
      <c r="H152" s="41">
        <v>38</v>
      </c>
      <c r="I152" s="85">
        <f t="shared" si="7"/>
        <v>6088.9153445509246</v>
      </c>
      <c r="J152" s="25">
        <f t="shared" si="8"/>
        <v>4488.809602782585</v>
      </c>
    </row>
    <row r="153" spans="1:10" x14ac:dyDescent="0.2">
      <c r="A153" s="20"/>
      <c r="B153" s="21"/>
      <c r="C153" s="22">
        <v>157</v>
      </c>
      <c r="D153" s="23"/>
      <c r="E153" s="23">
        <f t="shared" si="6"/>
        <v>66.604477611940297</v>
      </c>
      <c r="F153" s="25"/>
      <c r="G153" s="40">
        <v>24912</v>
      </c>
      <c r="H153" s="41">
        <v>38</v>
      </c>
      <c r="I153" s="85">
        <f t="shared" si="7"/>
        <v>6088.291608739496</v>
      </c>
      <c r="J153" s="25">
        <f t="shared" si="8"/>
        <v>4488.3468907563019</v>
      </c>
    </row>
    <row r="154" spans="1:10" x14ac:dyDescent="0.2">
      <c r="A154" s="20"/>
      <c r="B154" s="21"/>
      <c r="C154" s="22">
        <v>158</v>
      </c>
      <c r="D154" s="23"/>
      <c r="E154" s="23">
        <f t="shared" si="6"/>
        <v>66.608656716417897</v>
      </c>
      <c r="F154" s="25"/>
      <c r="G154" s="40">
        <v>24912</v>
      </c>
      <c r="H154" s="41">
        <v>38</v>
      </c>
      <c r="I154" s="85">
        <f t="shared" si="7"/>
        <v>6087.9120064175268</v>
      </c>
      <c r="J154" s="25">
        <f t="shared" si="8"/>
        <v>4488.0652866598857</v>
      </c>
    </row>
    <row r="155" spans="1:10" ht="13.5" thickBot="1" x14ac:dyDescent="0.25">
      <c r="A155" s="26"/>
      <c r="B155" s="27"/>
      <c r="C155" s="28">
        <v>159</v>
      </c>
      <c r="D155" s="29"/>
      <c r="E155" s="29">
        <f t="shared" si="6"/>
        <v>66.610149253731336</v>
      </c>
      <c r="F155" s="31"/>
      <c r="G155" s="44">
        <v>24912</v>
      </c>
      <c r="H155" s="47">
        <v>38</v>
      </c>
      <c r="I155" s="86">
        <f t="shared" si="7"/>
        <v>6087.7764457032245</v>
      </c>
      <c r="J155" s="31">
        <f t="shared" si="8"/>
        <v>4487.9647223317679</v>
      </c>
    </row>
  </sheetData>
  <customSheetViews>
    <customSheetView guid="{870FA27C-07D8-4C73-B8DE-C062A9FA7A0E}" fitToPage="1" showRuler="0">
      <selection activeCell="E25" sqref="E25"/>
      <pageMargins left="0.78740157499999996" right="0.78740157499999996" top="0.984251969" bottom="0.984251969" header="0.4921259845" footer="0.4921259845"/>
      <pageSetup scale="32" orientation="portrait" horizontalDpi="1200" verticalDpi="1200" r:id="rId1"/>
      <headerFooter alignWithMargins="0"/>
    </customSheetView>
    <customSheetView guid="{BD550E2D-5A13-4DCD-8207-F03E30E83E0E}" fitToPage="1" showRuler="0">
      <selection activeCell="E25" sqref="E25"/>
      <pageMargins left="0.78740157499999996" right="0.78740157499999996" top="0.984251969" bottom="0.984251969" header="0.4921259845" footer="0.4921259845"/>
      <pageSetup scale="32" orientation="portrait" horizontalDpi="1200" verticalDpi="1200" r:id="rId2"/>
      <headerFooter alignWithMargins="0"/>
    </customSheetView>
    <customSheetView guid="{F6CAA2D7-F165-4585-B311-FBB90CE27D95}" fitToPage="1" showRuler="0">
      <selection activeCell="E25" sqref="E25"/>
      <pageMargins left="0.78740157499999996" right="0.78740157499999996" top="0.984251969" bottom="0.984251969" header="0.4921259845" footer="0.4921259845"/>
      <pageSetup scale="32" orientation="portrait" horizontalDpi="1200" verticalDpi="1200" r:id="rId3"/>
      <headerFooter alignWithMargins="0"/>
    </customSheetView>
    <customSheetView guid="{9CAAA60C-106D-4F8E-A81F-95CFD06AFDD7}" fitToPage="1" showRuler="0">
      <selection activeCell="E25" sqref="E25"/>
      <pageMargins left="0.78740157499999996" right="0.78740157499999996" top="0.984251969" bottom="0.984251969" header="0.4921259845" footer="0.4921259845"/>
      <pageSetup scale="32" orientation="portrait" horizontalDpi="1200" verticalDpi="1200" r:id="rId4"/>
      <headerFooter alignWithMargins="0"/>
    </customSheetView>
  </customSheetViews>
  <mergeCells count="12">
    <mergeCell ref="H5:H7"/>
    <mergeCell ref="I5:I7"/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</mergeCells>
  <phoneticPr fontId="10" type="noConversion"/>
  <pageMargins left="0.78740157499999996" right="0.78740157499999996" top="0.984251969" bottom="0.984251969" header="0.4921259845" footer="0.4921259845"/>
  <pageSetup scale="64" fitToHeight="5" orientation="portrait" r:id="rId5"/>
  <headerFooter alignWithMargins="0"/>
  <ignoredErrors>
    <ignoredError sqref="E9:E10" unlocked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J155"/>
  <sheetViews>
    <sheetView workbookViewId="0">
      <selection activeCell="I9" sqref="I9:I155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40.5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13.5" thickBot="1" x14ac:dyDescent="0.25">
      <c r="A8" s="110" t="s">
        <v>29</v>
      </c>
      <c r="B8" s="111"/>
      <c r="C8" s="111"/>
      <c r="D8" s="111"/>
      <c r="E8" s="111"/>
      <c r="F8" s="111"/>
      <c r="G8" s="111"/>
      <c r="H8" s="111"/>
      <c r="I8" s="111"/>
      <c r="J8" s="112"/>
    </row>
    <row r="9" spans="1:10" x14ac:dyDescent="0.2">
      <c r="A9" s="12"/>
      <c r="B9" s="13"/>
      <c r="C9" s="14">
        <v>13</v>
      </c>
      <c r="D9" s="15"/>
      <c r="E9" s="16">
        <f>(-0.0009*POWER(C9,2)+0.2863*C9+21.86)/0.33</f>
        <v>77.06</v>
      </c>
      <c r="F9" s="17"/>
      <c r="G9" s="17">
        <v>24912</v>
      </c>
      <c r="H9" s="18">
        <v>19</v>
      </c>
      <c r="I9" s="19">
        <f>12*1.348*(1/E9*G9)+H9</f>
        <v>5248.3863483000268</v>
      </c>
      <c r="J9" s="19">
        <f>12*(1/E9*G9)</f>
        <v>3879.3667272255389</v>
      </c>
    </row>
    <row r="10" spans="1:10" x14ac:dyDescent="0.2">
      <c r="A10" s="20"/>
      <c r="B10" s="21"/>
      <c r="C10" s="22">
        <v>14</v>
      </c>
      <c r="D10" s="23"/>
      <c r="E10" s="24">
        <f t="shared" ref="E10:E73" si="0">(-0.0009*POWER(C10,2)+0.2863*C10+21.86)/0.33</f>
        <v>77.853939393939399</v>
      </c>
      <c r="F10" s="25"/>
      <c r="G10" s="40">
        <v>24912</v>
      </c>
      <c r="H10" s="41">
        <v>19</v>
      </c>
      <c r="I10" s="85">
        <f t="shared" ref="I10:I73" si="1">12*1.348*(1/E10*G10)+H10</f>
        <v>5195.0580792315059</v>
      </c>
      <c r="J10" s="25">
        <f t="shared" ref="J10:J73" si="2">12*(1/E10*G10)</f>
        <v>3839.8056967592775</v>
      </c>
    </row>
    <row r="11" spans="1:10" x14ac:dyDescent="0.2">
      <c r="A11" s="20"/>
      <c r="B11" s="21"/>
      <c r="C11" s="22">
        <v>15</v>
      </c>
      <c r="D11" s="23"/>
      <c r="E11" s="24">
        <f t="shared" si="0"/>
        <v>78.642424242424227</v>
      </c>
      <c r="F11" s="25"/>
      <c r="G11" s="40">
        <v>24912</v>
      </c>
      <c r="H11" s="41">
        <v>19</v>
      </c>
      <c r="I11" s="85">
        <f t="shared" si="1"/>
        <v>5143.1618742293476</v>
      </c>
      <c r="J11" s="25">
        <f t="shared" si="2"/>
        <v>3801.30702836005</v>
      </c>
    </row>
    <row r="12" spans="1:10" x14ac:dyDescent="0.2">
      <c r="A12" s="20"/>
      <c r="B12" s="21"/>
      <c r="C12" s="22">
        <v>16</v>
      </c>
      <c r="D12" s="23"/>
      <c r="E12" s="24">
        <f t="shared" si="0"/>
        <v>79.425454545454542</v>
      </c>
      <c r="F12" s="25"/>
      <c r="G12" s="40">
        <v>24912</v>
      </c>
      <c r="H12" s="41">
        <v>19</v>
      </c>
      <c r="I12" s="85">
        <f t="shared" si="1"/>
        <v>5092.6443915392365</v>
      </c>
      <c r="J12" s="25">
        <f t="shared" si="2"/>
        <v>3763.8311509934983</v>
      </c>
    </row>
    <row r="13" spans="1:10" x14ac:dyDescent="0.2">
      <c r="A13" s="20"/>
      <c r="B13" s="21"/>
      <c r="C13" s="22">
        <v>17</v>
      </c>
      <c r="D13" s="23"/>
      <c r="E13" s="24">
        <f t="shared" si="0"/>
        <v>80.203030303030289</v>
      </c>
      <c r="F13" s="25"/>
      <c r="G13" s="40">
        <v>24912</v>
      </c>
      <c r="H13" s="41">
        <v>19</v>
      </c>
      <c r="I13" s="85">
        <f t="shared" si="1"/>
        <v>5043.4549423810795</v>
      </c>
      <c r="J13" s="25">
        <f t="shared" si="2"/>
        <v>3727.3404617070319</v>
      </c>
    </row>
    <row r="14" spans="1:10" x14ac:dyDescent="0.2">
      <c r="A14" s="20"/>
      <c r="B14" s="21"/>
      <c r="C14" s="22">
        <v>18</v>
      </c>
      <c r="D14" s="23"/>
      <c r="E14" s="24">
        <f t="shared" si="0"/>
        <v>80.975151515151509</v>
      </c>
      <c r="F14" s="25"/>
      <c r="G14" s="40">
        <v>24912</v>
      </c>
      <c r="H14" s="41">
        <v>19</v>
      </c>
      <c r="I14" s="85">
        <f t="shared" si="1"/>
        <v>4995.5453285332578</v>
      </c>
      <c r="J14" s="25">
        <f t="shared" si="2"/>
        <v>3691.7992051433662</v>
      </c>
    </row>
    <row r="15" spans="1:10" x14ac:dyDescent="0.2">
      <c r="A15" s="20"/>
      <c r="B15" s="21"/>
      <c r="C15" s="22">
        <v>19</v>
      </c>
      <c r="D15" s="23"/>
      <c r="E15" s="24">
        <f t="shared" si="0"/>
        <v>81.741818181818189</v>
      </c>
      <c r="F15" s="25"/>
      <c r="G15" s="40">
        <v>24912</v>
      </c>
      <c r="H15" s="41">
        <v>19</v>
      </c>
      <c r="I15" s="85">
        <f t="shared" si="1"/>
        <v>4948.8696917122652</v>
      </c>
      <c r="J15" s="25">
        <f t="shared" si="2"/>
        <v>3657.1733618043509</v>
      </c>
    </row>
    <row r="16" spans="1:10" x14ac:dyDescent="0.2">
      <c r="A16" s="20"/>
      <c r="B16" s="21"/>
      <c r="C16" s="22">
        <v>20</v>
      </c>
      <c r="D16" s="23"/>
      <c r="E16" s="24">
        <f t="shared" si="0"/>
        <v>82.5030303030303</v>
      </c>
      <c r="F16" s="25"/>
      <c r="G16" s="40">
        <v>24912</v>
      </c>
      <c r="H16" s="41">
        <v>19</v>
      </c>
      <c r="I16" s="85">
        <f t="shared" si="1"/>
        <v>4903.3843737603765</v>
      </c>
      <c r="J16" s="25">
        <f t="shared" si="2"/>
        <v>3623.430544332623</v>
      </c>
    </row>
    <row r="17" spans="1:10" x14ac:dyDescent="0.2">
      <c r="A17" s="20"/>
      <c r="B17" s="21"/>
      <c r="C17" s="22">
        <v>21</v>
      </c>
      <c r="D17" s="23"/>
      <c r="E17" s="24">
        <f t="shared" si="0"/>
        <v>83.258787878787871</v>
      </c>
      <c r="F17" s="25"/>
      <c r="G17" s="40">
        <v>24912</v>
      </c>
      <c r="H17" s="41">
        <v>19</v>
      </c>
      <c r="I17" s="85">
        <f t="shared" si="1"/>
        <v>4859.0477867474192</v>
      </c>
      <c r="J17" s="25">
        <f t="shared" si="2"/>
        <v>3590.5399011479367</v>
      </c>
    </row>
    <row r="18" spans="1:10" x14ac:dyDescent="0.2">
      <c r="A18" s="20"/>
      <c r="B18" s="21"/>
      <c r="C18" s="22">
        <v>22</v>
      </c>
      <c r="D18" s="23"/>
      <c r="E18" s="24">
        <f t="shared" si="0"/>
        <v>84.009090909090901</v>
      </c>
      <c r="F18" s="25"/>
      <c r="G18" s="40">
        <v>24912</v>
      </c>
      <c r="H18" s="41">
        <v>19</v>
      </c>
      <c r="I18" s="85">
        <f t="shared" si="1"/>
        <v>4815.8202921761722</v>
      </c>
      <c r="J18" s="25">
        <f t="shared" si="2"/>
        <v>3558.4720268369229</v>
      </c>
    </row>
    <row r="19" spans="1:10" x14ac:dyDescent="0.2">
      <c r="A19" s="20"/>
      <c r="B19" s="21"/>
      <c r="C19" s="22">
        <v>23</v>
      </c>
      <c r="D19" s="23"/>
      <c r="E19" s="24">
        <f t="shared" si="0"/>
        <v>84.75393939393939</v>
      </c>
      <c r="F19" s="25"/>
      <c r="G19" s="40">
        <v>24912</v>
      </c>
      <c r="H19" s="41">
        <v>19</v>
      </c>
      <c r="I19" s="85">
        <f t="shared" si="1"/>
        <v>4773.6640885558199</v>
      </c>
      <c r="J19" s="25">
        <f t="shared" si="2"/>
        <v>3527.1988787506079</v>
      </c>
    </row>
    <row r="20" spans="1:10" x14ac:dyDescent="0.2">
      <c r="A20" s="20"/>
      <c r="B20" s="21"/>
      <c r="C20" s="22">
        <v>24</v>
      </c>
      <c r="D20" s="23"/>
      <c r="E20" s="24">
        <f t="shared" si="0"/>
        <v>85.493333333333339</v>
      </c>
      <c r="F20" s="25"/>
      <c r="G20" s="40">
        <v>24912</v>
      </c>
      <c r="H20" s="41">
        <v>19</v>
      </c>
      <c r="I20" s="85">
        <f t="shared" si="1"/>
        <v>4732.5431066749843</v>
      </c>
      <c r="J20" s="25">
        <f t="shared" si="2"/>
        <v>3496.6936993137861</v>
      </c>
    </row>
    <row r="21" spans="1:10" x14ac:dyDescent="0.2">
      <c r="A21" s="20"/>
      <c r="B21" s="21"/>
      <c r="C21" s="22">
        <v>25</v>
      </c>
      <c r="D21" s="23"/>
      <c r="E21" s="24">
        <f t="shared" si="0"/>
        <v>86.22727272727272</v>
      </c>
      <c r="F21" s="25"/>
      <c r="G21" s="40">
        <v>24912</v>
      </c>
      <c r="H21" s="41">
        <v>19</v>
      </c>
      <c r="I21" s="85">
        <f t="shared" si="1"/>
        <v>4692.4229119662641</v>
      </c>
      <c r="J21" s="25">
        <f t="shared" si="2"/>
        <v>3466.9309435951509</v>
      </c>
    </row>
    <row r="22" spans="1:10" x14ac:dyDescent="0.2">
      <c r="A22" s="20"/>
      <c r="B22" s="21"/>
      <c r="C22" s="22">
        <v>26</v>
      </c>
      <c r="D22" s="23"/>
      <c r="E22" s="24">
        <f t="shared" si="0"/>
        <v>86.955757575757573</v>
      </c>
      <c r="F22" s="25"/>
      <c r="G22" s="40">
        <v>24912</v>
      </c>
      <c r="H22" s="41">
        <v>19</v>
      </c>
      <c r="I22" s="85">
        <f t="shared" si="1"/>
        <v>4653.2706134084219</v>
      </c>
      <c r="J22" s="25">
        <f t="shared" si="2"/>
        <v>3437.8862117273156</v>
      </c>
    </row>
    <row r="23" spans="1:10" x14ac:dyDescent="0.2">
      <c r="A23" s="20"/>
      <c r="B23" s="21"/>
      <c r="C23" s="22">
        <v>27</v>
      </c>
      <c r="D23" s="23"/>
      <c r="E23" s="24">
        <f t="shared" si="0"/>
        <v>87.678787878787873</v>
      </c>
      <c r="F23" s="25"/>
      <c r="G23" s="40">
        <v>24912</v>
      </c>
      <c r="H23" s="41">
        <v>19</v>
      </c>
      <c r="I23" s="85">
        <f t="shared" si="1"/>
        <v>4615.0547784613264</v>
      </c>
      <c r="J23" s="25">
        <f t="shared" si="2"/>
        <v>3409.5361858021706</v>
      </c>
    </row>
    <row r="24" spans="1:10" x14ac:dyDescent="0.2">
      <c r="A24" s="20"/>
      <c r="B24" s="21"/>
      <c r="C24" s="22">
        <v>28</v>
      </c>
      <c r="D24" s="23"/>
      <c r="E24" s="24">
        <f t="shared" si="0"/>
        <v>88.396363636363631</v>
      </c>
      <c r="F24" s="25"/>
      <c r="G24" s="40">
        <v>24912</v>
      </c>
      <c r="H24" s="41">
        <v>19</v>
      </c>
      <c r="I24" s="85">
        <f t="shared" si="1"/>
        <v>4577.7453535727518</v>
      </c>
      <c r="J24" s="25">
        <f t="shared" si="2"/>
        <v>3381.858570899667</v>
      </c>
    </row>
    <row r="25" spans="1:10" x14ac:dyDescent="0.2">
      <c r="A25" s="20"/>
      <c r="B25" s="21"/>
      <c r="C25" s="22">
        <v>29</v>
      </c>
      <c r="D25" s="23"/>
      <c r="E25" s="24">
        <f t="shared" si="0"/>
        <v>89.108484848484835</v>
      </c>
      <c r="F25" s="25"/>
      <c r="G25" s="40">
        <v>24912</v>
      </c>
      <c r="H25" s="41">
        <v>19</v>
      </c>
      <c r="I25" s="85">
        <f t="shared" si="1"/>
        <v>4541.3135898360206</v>
      </c>
      <c r="J25" s="25">
        <f t="shared" si="2"/>
        <v>3354.8320399376998</v>
      </c>
    </row>
    <row r="26" spans="1:10" x14ac:dyDescent="0.2">
      <c r="A26" s="20"/>
      <c r="B26" s="21"/>
      <c r="C26" s="22">
        <v>30</v>
      </c>
      <c r="D26" s="23"/>
      <c r="E26" s="24">
        <f t="shared" si="0"/>
        <v>89.815151515151513</v>
      </c>
      <c r="F26" s="25"/>
      <c r="G26" s="40">
        <v>24912</v>
      </c>
      <c r="H26" s="41">
        <v>19</v>
      </c>
      <c r="I26" s="85">
        <f t="shared" si="1"/>
        <v>4505.7319734134089</v>
      </c>
      <c r="J26" s="25">
        <f t="shared" si="2"/>
        <v>3328.4361820574245</v>
      </c>
    </row>
    <row r="27" spans="1:10" x14ac:dyDescent="0.2">
      <c r="A27" s="20"/>
      <c r="B27" s="21"/>
      <c r="C27" s="22">
        <v>31</v>
      </c>
      <c r="D27" s="23"/>
      <c r="E27" s="24">
        <f t="shared" si="0"/>
        <v>90.516363636363621</v>
      </c>
      <c r="F27" s="25"/>
      <c r="G27" s="40">
        <v>24912</v>
      </c>
      <c r="H27" s="41">
        <v>19</v>
      </c>
      <c r="I27" s="85">
        <f t="shared" si="1"/>
        <v>4470.9741603728125</v>
      </c>
      <c r="J27" s="25">
        <f t="shared" si="2"/>
        <v>3302.6514542825012</v>
      </c>
    </row>
    <row r="28" spans="1:10" x14ac:dyDescent="0.2">
      <c r="A28" s="20"/>
      <c r="B28" s="21"/>
      <c r="C28" s="22">
        <v>32</v>
      </c>
      <c r="D28" s="23"/>
      <c r="E28" s="24">
        <f t="shared" si="0"/>
        <v>91.212121212121218</v>
      </c>
      <c r="F28" s="25"/>
      <c r="G28" s="40">
        <v>24912</v>
      </c>
      <c r="H28" s="41">
        <v>19</v>
      </c>
      <c r="I28" s="85">
        <f t="shared" si="1"/>
        <v>4437.0149156146181</v>
      </c>
      <c r="J28" s="25">
        <f t="shared" si="2"/>
        <v>3277.4591362126239</v>
      </c>
    </row>
    <row r="29" spans="1:10" x14ac:dyDescent="0.2">
      <c r="A29" s="20"/>
      <c r="B29" s="21"/>
      <c r="C29" s="22">
        <v>33</v>
      </c>
      <c r="D29" s="23"/>
      <c r="E29" s="24">
        <f t="shared" si="0"/>
        <v>91.902424242424232</v>
      </c>
      <c r="F29" s="25"/>
      <c r="G29" s="40">
        <v>24912</v>
      </c>
      <c r="H29" s="41">
        <v>19</v>
      </c>
      <c r="I29" s="85">
        <f t="shared" si="1"/>
        <v>4403.8300555925598</v>
      </c>
      <c r="J29" s="25">
        <f t="shared" si="2"/>
        <v>3252.8412875315717</v>
      </c>
    </row>
    <row r="30" spans="1:10" x14ac:dyDescent="0.2">
      <c r="A30" s="20"/>
      <c r="B30" s="21"/>
      <c r="C30" s="22">
        <v>34</v>
      </c>
      <c r="D30" s="23"/>
      <c r="E30" s="24">
        <f t="shared" si="0"/>
        <v>92.587272727272719</v>
      </c>
      <c r="F30" s="25"/>
      <c r="G30" s="40">
        <v>24912</v>
      </c>
      <c r="H30" s="41">
        <v>19</v>
      </c>
      <c r="I30" s="85">
        <f t="shared" si="1"/>
        <v>4371.3963945564874</v>
      </c>
      <c r="J30" s="25">
        <f t="shared" si="2"/>
        <v>3228.780708127958</v>
      </c>
    </row>
    <row r="31" spans="1:10" x14ac:dyDescent="0.2">
      <c r="A31" s="20"/>
      <c r="B31" s="21"/>
      <c r="C31" s="22">
        <v>35</v>
      </c>
      <c r="D31" s="23"/>
      <c r="E31" s="24">
        <f t="shared" si="0"/>
        <v>93.266666666666652</v>
      </c>
      <c r="F31" s="25"/>
      <c r="G31" s="40">
        <v>24912</v>
      </c>
      <c r="H31" s="41">
        <v>19</v>
      </c>
      <c r="I31" s="85">
        <f t="shared" si="1"/>
        <v>4339.6916940671917</v>
      </c>
      <c r="J31" s="25">
        <f t="shared" si="2"/>
        <v>3205.2609006433172</v>
      </c>
    </row>
    <row r="32" spans="1:10" x14ac:dyDescent="0.2">
      <c r="A32" s="20"/>
      <c r="B32" s="21"/>
      <c r="C32" s="22">
        <v>36</v>
      </c>
      <c r="D32" s="23"/>
      <c r="E32" s="24">
        <f t="shared" si="0"/>
        <v>93.940606060606058</v>
      </c>
      <c r="F32" s="25"/>
      <c r="G32" s="40">
        <v>24912</v>
      </c>
      <c r="H32" s="41">
        <v>19</v>
      </c>
      <c r="I32" s="85">
        <f t="shared" si="1"/>
        <v>4308.6946155533487</v>
      </c>
      <c r="J32" s="25">
        <f t="shared" si="2"/>
        <v>3182.2660352769644</v>
      </c>
    </row>
    <row r="33" spans="1:10" x14ac:dyDescent="0.2">
      <c r="A33" s="20"/>
      <c r="B33" s="21"/>
      <c r="C33" s="22">
        <v>37</v>
      </c>
      <c r="D33" s="23"/>
      <c r="E33" s="24">
        <f t="shared" si="0"/>
        <v>94.609090909090909</v>
      </c>
      <c r="F33" s="25"/>
      <c r="G33" s="40">
        <v>24912</v>
      </c>
      <c r="H33" s="41">
        <v>19</v>
      </c>
      <c r="I33" s="85">
        <f t="shared" si="1"/>
        <v>4278.3846756990488</v>
      </c>
      <c r="J33" s="25">
        <f t="shared" si="2"/>
        <v>3159.7809166906891</v>
      </c>
    </row>
    <row r="34" spans="1:10" x14ac:dyDescent="0.2">
      <c r="A34" s="20"/>
      <c r="B34" s="21"/>
      <c r="C34" s="22">
        <v>38</v>
      </c>
      <c r="D34" s="23"/>
      <c r="E34" s="24">
        <f t="shared" si="0"/>
        <v>95.272121212121206</v>
      </c>
      <c r="F34" s="25"/>
      <c r="G34" s="40">
        <v>24912</v>
      </c>
      <c r="H34" s="41">
        <v>19</v>
      </c>
      <c r="I34" s="85">
        <f t="shared" si="1"/>
        <v>4248.7422044669502</v>
      </c>
      <c r="J34" s="25">
        <f t="shared" si="2"/>
        <v>3137.7909528686569</v>
      </c>
    </row>
    <row r="35" spans="1:10" x14ac:dyDescent="0.2">
      <c r="A35" s="20"/>
      <c r="B35" s="21"/>
      <c r="C35" s="22">
        <v>39</v>
      </c>
      <c r="D35" s="23"/>
      <c r="E35" s="24">
        <f t="shared" si="0"/>
        <v>95.929696969696963</v>
      </c>
      <c r="F35" s="25"/>
      <c r="G35" s="40">
        <v>24912</v>
      </c>
      <c r="H35" s="41">
        <v>19</v>
      </c>
      <c r="I35" s="85">
        <f t="shared" si="1"/>
        <v>4219.7483055773173</v>
      </c>
      <c r="J35" s="25">
        <f t="shared" si="2"/>
        <v>3116.2821257991964</v>
      </c>
    </row>
    <row r="36" spans="1:10" x14ac:dyDescent="0.2">
      <c r="A36" s="20"/>
      <c r="B36" s="21"/>
      <c r="C36" s="22">
        <v>40</v>
      </c>
      <c r="D36" s="23"/>
      <c r="E36" s="24">
        <f t="shared" si="0"/>
        <v>96.581818181818178</v>
      </c>
      <c r="F36" s="25"/>
      <c r="G36" s="40">
        <v>24912</v>
      </c>
      <c r="H36" s="41">
        <v>19</v>
      </c>
      <c r="I36" s="85">
        <f t="shared" si="1"/>
        <v>4191.3848192771093</v>
      </c>
      <c r="J36" s="25">
        <f t="shared" si="2"/>
        <v>3095.2409638554218</v>
      </c>
    </row>
    <row r="37" spans="1:10" x14ac:dyDescent="0.2">
      <c r="A37" s="20"/>
      <c r="B37" s="21"/>
      <c r="C37" s="22">
        <v>41</v>
      </c>
      <c r="D37" s="23"/>
      <c r="E37" s="24">
        <f t="shared" si="0"/>
        <v>97.22848484848484</v>
      </c>
      <c r="F37" s="25"/>
      <c r="G37" s="40">
        <v>24912</v>
      </c>
      <c r="H37" s="41">
        <v>19</v>
      </c>
      <c r="I37" s="85">
        <f t="shared" si="1"/>
        <v>4163.6342872459136</v>
      </c>
      <c r="J37" s="25">
        <f t="shared" si="2"/>
        <v>3074.6545157610631</v>
      </c>
    </row>
    <row r="38" spans="1:10" x14ac:dyDescent="0.2">
      <c r="A38" s="20"/>
      <c r="B38" s="21"/>
      <c r="C38" s="22">
        <v>42</v>
      </c>
      <c r="D38" s="23"/>
      <c r="E38" s="24">
        <f t="shared" si="0"/>
        <v>97.86969696969696</v>
      </c>
      <c r="F38" s="25"/>
      <c r="G38" s="40">
        <v>24912</v>
      </c>
      <c r="H38" s="41">
        <v>19</v>
      </c>
      <c r="I38" s="85">
        <f t="shared" si="1"/>
        <v>4136.4799194971683</v>
      </c>
      <c r="J38" s="25">
        <f t="shared" si="2"/>
        <v>3054.5103260364745</v>
      </c>
    </row>
    <row r="39" spans="1:10" x14ac:dyDescent="0.2">
      <c r="A39" s="20"/>
      <c r="B39" s="21"/>
      <c r="C39" s="22">
        <v>43</v>
      </c>
      <c r="D39" s="23"/>
      <c r="E39" s="24">
        <f t="shared" si="0"/>
        <v>98.50545454545454</v>
      </c>
      <c r="F39" s="25"/>
      <c r="G39" s="40">
        <v>24912</v>
      </c>
      <c r="H39" s="41">
        <v>19</v>
      </c>
      <c r="I39" s="85">
        <f t="shared" si="1"/>
        <v>4109.9055631437122</v>
      </c>
      <c r="J39" s="25">
        <f t="shared" si="2"/>
        <v>3034.7964118276795</v>
      </c>
    </row>
    <row r="40" spans="1:10" x14ac:dyDescent="0.2">
      <c r="A40" s="20"/>
      <c r="B40" s="21"/>
      <c r="C40" s="22">
        <v>44</v>
      </c>
      <c r="D40" s="23"/>
      <c r="E40" s="24">
        <f t="shared" si="0"/>
        <v>99.135757575757566</v>
      </c>
      <c r="F40" s="25"/>
      <c r="G40" s="40">
        <v>24912</v>
      </c>
      <c r="H40" s="41">
        <v>19</v>
      </c>
      <c r="I40" s="85">
        <f t="shared" si="1"/>
        <v>4083.8956729064535</v>
      </c>
      <c r="J40" s="25">
        <f t="shared" si="2"/>
        <v>3015.5012410285258</v>
      </c>
    </row>
    <row r="41" spans="1:10" x14ac:dyDescent="0.2">
      <c r="A41" s="20"/>
      <c r="B41" s="21"/>
      <c r="C41" s="22">
        <v>45</v>
      </c>
      <c r="D41" s="23"/>
      <c r="E41" s="24">
        <f t="shared" si="0"/>
        <v>99.760606060606051</v>
      </c>
      <c r="F41" s="25"/>
      <c r="G41" s="40">
        <v>24912</v>
      </c>
      <c r="H41" s="41">
        <v>19</v>
      </c>
      <c r="I41" s="85">
        <f t="shared" si="1"/>
        <v>4058.4352832538511</v>
      </c>
      <c r="J41" s="25">
        <f t="shared" si="2"/>
        <v>2996.6137116126488</v>
      </c>
    </row>
    <row r="42" spans="1:10" x14ac:dyDescent="0.2">
      <c r="A42" s="20"/>
      <c r="B42" s="21"/>
      <c r="C42" s="22">
        <v>46</v>
      </c>
      <c r="D42" s="23"/>
      <c r="E42" s="24">
        <f t="shared" si="0"/>
        <v>100.38</v>
      </c>
      <c r="F42" s="25"/>
      <c r="G42" s="40">
        <v>24912</v>
      </c>
      <c r="H42" s="41">
        <v>19</v>
      </c>
      <c r="I42" s="85">
        <f t="shared" si="1"/>
        <v>4033.5099820681412</v>
      </c>
      <c r="J42" s="25">
        <f t="shared" si="2"/>
        <v>2978.1231320980273</v>
      </c>
    </row>
    <row r="43" spans="1:10" x14ac:dyDescent="0.2">
      <c r="A43" s="20"/>
      <c r="B43" s="21"/>
      <c r="C43" s="22">
        <v>47</v>
      </c>
      <c r="D43" s="23"/>
      <c r="E43" s="24">
        <f t="shared" si="0"/>
        <v>100.9939393939394</v>
      </c>
      <c r="F43" s="25"/>
      <c r="G43" s="40">
        <v>24912</v>
      </c>
      <c r="H43" s="41">
        <v>19</v>
      </c>
      <c r="I43" s="85">
        <f t="shared" si="1"/>
        <v>4009.1058857417188</v>
      </c>
      <c r="J43" s="25">
        <f t="shared" si="2"/>
        <v>2960.0192030724911</v>
      </c>
    </row>
    <row r="44" spans="1:10" x14ac:dyDescent="0.2">
      <c r="A44" s="20"/>
      <c r="B44" s="21"/>
      <c r="C44" s="22">
        <v>48</v>
      </c>
      <c r="D44" s="23"/>
      <c r="E44" s="24">
        <f t="shared" si="0"/>
        <v>101.60242424242425</v>
      </c>
      <c r="F44" s="25"/>
      <c r="G44" s="40">
        <v>24912</v>
      </c>
      <c r="H44" s="41">
        <v>19</v>
      </c>
      <c r="I44" s="85">
        <f t="shared" si="1"/>
        <v>3985.2096156140392</v>
      </c>
      <c r="J44" s="25">
        <f t="shared" si="2"/>
        <v>2942.2919997136787</v>
      </c>
    </row>
    <row r="45" spans="1:10" x14ac:dyDescent="0.2">
      <c r="A45" s="20"/>
      <c r="B45" s="21"/>
      <c r="C45" s="22">
        <v>49</v>
      </c>
      <c r="D45" s="23"/>
      <c r="E45" s="24">
        <f t="shared" si="0"/>
        <v>102.20545454545454</v>
      </c>
      <c r="F45" s="25"/>
      <c r="G45" s="40">
        <v>24912</v>
      </c>
      <c r="H45" s="41">
        <v>19</v>
      </c>
      <c r="I45" s="85">
        <f t="shared" si="1"/>
        <v>3961.8082756657714</v>
      </c>
      <c r="J45" s="25">
        <f t="shared" si="2"/>
        <v>2924.93195524167</v>
      </c>
    </row>
    <row r="46" spans="1:10" x14ac:dyDescent="0.2">
      <c r="A46" s="20"/>
      <c r="B46" s="21"/>
      <c r="C46" s="22">
        <v>50</v>
      </c>
      <c r="D46" s="23"/>
      <c r="E46" s="24">
        <f t="shared" si="0"/>
        <v>102.80303030303028</v>
      </c>
      <c r="F46" s="25"/>
      <c r="G46" s="40">
        <v>24912</v>
      </c>
      <c r="H46" s="41">
        <v>19</v>
      </c>
      <c r="I46" s="85">
        <f t="shared" si="1"/>
        <v>3938.8894313927794</v>
      </c>
      <c r="J46" s="25">
        <f t="shared" si="2"/>
        <v>2907.9298452468688</v>
      </c>
    </row>
    <row r="47" spans="1:10" x14ac:dyDescent="0.2">
      <c r="A47" s="20"/>
      <c r="B47" s="21"/>
      <c r="C47" s="22">
        <v>51</v>
      </c>
      <c r="D47" s="23"/>
      <c r="E47" s="24">
        <f t="shared" si="0"/>
        <v>103.39515151515153</v>
      </c>
      <c r="F47" s="25"/>
      <c r="G47" s="40">
        <v>24912</v>
      </c>
      <c r="H47" s="41">
        <v>19</v>
      </c>
      <c r="I47" s="85">
        <f t="shared" si="1"/>
        <v>3916.4410897879279</v>
      </c>
      <c r="J47" s="25">
        <f t="shared" si="2"/>
        <v>2891.2767728397084</v>
      </c>
    </row>
    <row r="48" spans="1:10" x14ac:dyDescent="0.2">
      <c r="A48" s="20"/>
      <c r="B48" s="21"/>
      <c r="C48" s="22">
        <v>52</v>
      </c>
      <c r="D48" s="23"/>
      <c r="E48" s="24">
        <f t="shared" si="0"/>
        <v>103.98181818181818</v>
      </c>
      <c r="F48" s="25"/>
      <c r="G48" s="40">
        <v>24912</v>
      </c>
      <c r="H48" s="41">
        <v>19</v>
      </c>
      <c r="I48" s="85">
        <f t="shared" si="1"/>
        <v>3894.4516803637007</v>
      </c>
      <c r="J48" s="25">
        <f t="shared" si="2"/>
        <v>2874.964154572478</v>
      </c>
    </row>
    <row r="49" spans="1:10" x14ac:dyDescent="0.2">
      <c r="A49" s="20"/>
      <c r="B49" s="21"/>
      <c r="C49" s="22">
        <v>53</v>
      </c>
      <c r="D49" s="23"/>
      <c r="E49" s="24">
        <f t="shared" si="0"/>
        <v>104.5630303030303</v>
      </c>
      <c r="F49" s="25"/>
      <c r="G49" s="40">
        <v>24912</v>
      </c>
      <c r="H49" s="41">
        <v>19</v>
      </c>
      <c r="I49" s="85">
        <f t="shared" si="1"/>
        <v>3872.9100371531749</v>
      </c>
      <c r="J49" s="25">
        <f t="shared" si="2"/>
        <v>2858.9837070869244</v>
      </c>
    </row>
    <row r="50" spans="1:10" x14ac:dyDescent="0.2">
      <c r="A50" s="20"/>
      <c r="B50" s="21"/>
      <c r="C50" s="22">
        <v>54</v>
      </c>
      <c r="D50" s="23"/>
      <c r="E50" s="24">
        <f t="shared" si="0"/>
        <v>105.13878787878787</v>
      </c>
      <c r="F50" s="25"/>
      <c r="G50" s="40">
        <v>24912</v>
      </c>
      <c r="H50" s="41">
        <v>19</v>
      </c>
      <c r="I50" s="85">
        <f t="shared" si="1"/>
        <v>3851.8053816312072</v>
      </c>
      <c r="J50" s="25">
        <f t="shared" si="2"/>
        <v>2843.3274344445153</v>
      </c>
    </row>
    <row r="51" spans="1:10" x14ac:dyDescent="0.2">
      <c r="A51" s="20"/>
      <c r="B51" s="21"/>
      <c r="C51" s="22">
        <v>55</v>
      </c>
      <c r="D51" s="23"/>
      <c r="E51" s="24">
        <f t="shared" si="0"/>
        <v>105.7090909090909</v>
      </c>
      <c r="F51" s="25"/>
      <c r="G51" s="40">
        <v>24912</v>
      </c>
      <c r="H51" s="41">
        <v>19</v>
      </c>
      <c r="I51" s="85">
        <f t="shared" si="1"/>
        <v>3831.1273065015484</v>
      </c>
      <c r="J51" s="25">
        <f t="shared" si="2"/>
        <v>2827.9876160990716</v>
      </c>
    </row>
    <row r="52" spans="1:10" x14ac:dyDescent="0.2">
      <c r="A52" s="20"/>
      <c r="B52" s="21"/>
      <c r="C52" s="22">
        <v>56</v>
      </c>
      <c r="D52" s="23"/>
      <c r="E52" s="24">
        <f t="shared" si="0"/>
        <v>106.27393939393939</v>
      </c>
      <c r="F52" s="25"/>
      <c r="G52" s="40">
        <v>24912</v>
      </c>
      <c r="H52" s="41">
        <v>19</v>
      </c>
      <c r="I52" s="85">
        <f t="shared" si="1"/>
        <v>3810.8657602992848</v>
      </c>
      <c r="J52" s="25">
        <f t="shared" si="2"/>
        <v>2812.9567954742465</v>
      </c>
    </row>
    <row r="53" spans="1:10" x14ac:dyDescent="0.2">
      <c r="A53" s="20"/>
      <c r="B53" s="21"/>
      <c r="C53" s="22">
        <v>57</v>
      </c>
      <c r="D53" s="23"/>
      <c r="E53" s="24">
        <f t="shared" si="0"/>
        <v>106.83333333333331</v>
      </c>
      <c r="F53" s="25"/>
      <c r="G53" s="40">
        <v>24912</v>
      </c>
      <c r="H53" s="41">
        <v>19</v>
      </c>
      <c r="I53" s="85">
        <f t="shared" si="1"/>
        <v>3791.0110327613115</v>
      </c>
      <c r="J53" s="25">
        <f t="shared" si="2"/>
        <v>2798.2277691107652</v>
      </c>
    </row>
    <row r="54" spans="1:10" x14ac:dyDescent="0.2">
      <c r="A54" s="20"/>
      <c r="B54" s="21"/>
      <c r="C54" s="22">
        <v>58</v>
      </c>
      <c r="D54" s="23"/>
      <c r="E54" s="24">
        <f t="shared" si="0"/>
        <v>107.38727272727272</v>
      </c>
      <c r="F54" s="25"/>
      <c r="G54" s="40">
        <v>24912</v>
      </c>
      <c r="H54" s="41">
        <v>19</v>
      </c>
      <c r="I54" s="85">
        <f t="shared" si="1"/>
        <v>3771.5537409207127</v>
      </c>
      <c r="J54" s="25">
        <f t="shared" si="2"/>
        <v>2783.7935763506766</v>
      </c>
    </row>
    <row r="55" spans="1:10" x14ac:dyDescent="0.2">
      <c r="A55" s="20"/>
      <c r="B55" s="21"/>
      <c r="C55" s="22">
        <v>59</v>
      </c>
      <c r="D55" s="23"/>
      <c r="E55" s="24">
        <f t="shared" si="0"/>
        <v>107.93575757575758</v>
      </c>
      <c r="F55" s="25"/>
      <c r="G55" s="40">
        <v>24912</v>
      </c>
      <c r="H55" s="41">
        <v>19</v>
      </c>
      <c r="I55" s="85">
        <f t="shared" si="1"/>
        <v>3752.4848158837476</v>
      </c>
      <c r="J55" s="25">
        <f t="shared" si="2"/>
        <v>2769.6474895280021</v>
      </c>
    </row>
    <row r="56" spans="1:10" x14ac:dyDescent="0.2">
      <c r="A56" s="20"/>
      <c r="B56" s="21"/>
      <c r="C56" s="22">
        <v>60</v>
      </c>
      <c r="D56" s="23"/>
      <c r="E56" s="24">
        <f t="shared" si="0"/>
        <v>108.47878787878788</v>
      </c>
      <c r="F56" s="25"/>
      <c r="G56" s="40">
        <v>24912</v>
      </c>
      <c r="H56" s="41">
        <v>19</v>
      </c>
      <c r="I56" s="85">
        <f t="shared" si="1"/>
        <v>3733.7954902508527</v>
      </c>
      <c r="J56" s="25">
        <f t="shared" si="2"/>
        <v>2755.7830046371309</v>
      </c>
    </row>
    <row r="57" spans="1:10" x14ac:dyDescent="0.2">
      <c r="A57" s="20"/>
      <c r="B57" s="21"/>
      <c r="C57" s="22">
        <v>61</v>
      </c>
      <c r="D57" s="23"/>
      <c r="E57" s="24">
        <f t="shared" si="0"/>
        <v>109.01636363636364</v>
      </c>
      <c r="F57" s="25"/>
      <c r="G57" s="40">
        <v>24912</v>
      </c>
      <c r="H57" s="41">
        <v>19</v>
      </c>
      <c r="I57" s="85">
        <f t="shared" si="1"/>
        <v>3715.4772861455331</v>
      </c>
      <c r="J57" s="25">
        <f t="shared" si="2"/>
        <v>2742.1938324521757</v>
      </c>
    </row>
    <row r="58" spans="1:10" x14ac:dyDescent="0.2">
      <c r="A58" s="20"/>
      <c r="B58" s="21"/>
      <c r="C58" s="22">
        <v>62</v>
      </c>
      <c r="D58" s="23"/>
      <c r="E58" s="24">
        <f t="shared" si="0"/>
        <v>109.54848484848483</v>
      </c>
      <c r="F58" s="25"/>
      <c r="G58" s="40">
        <v>24912</v>
      </c>
      <c r="H58" s="41">
        <v>19</v>
      </c>
      <c r="I58" s="85">
        <f t="shared" si="1"/>
        <v>3697.5220038173229</v>
      </c>
      <c r="J58" s="25">
        <f t="shared" si="2"/>
        <v>2728.8738900721978</v>
      </c>
    </row>
    <row r="59" spans="1:10" x14ac:dyDescent="0.2">
      <c r="A59" s="20"/>
      <c r="B59" s="21"/>
      <c r="C59" s="22">
        <v>63</v>
      </c>
      <c r="D59" s="23"/>
      <c r="E59" s="24">
        <f t="shared" si="0"/>
        <v>110.0751515151515</v>
      </c>
      <c r="F59" s="25"/>
      <c r="G59" s="40">
        <v>24912</v>
      </c>
      <c r="H59" s="41">
        <v>19</v>
      </c>
      <c r="I59" s="85">
        <f t="shared" si="1"/>
        <v>3679.9217107871218</v>
      </c>
      <c r="J59" s="25">
        <f t="shared" si="2"/>
        <v>2715.8172928687845</v>
      </c>
    </row>
    <row r="60" spans="1:10" x14ac:dyDescent="0.2">
      <c r="A60" s="20"/>
      <c r="B60" s="21"/>
      <c r="C60" s="22">
        <v>64</v>
      </c>
      <c r="D60" s="23"/>
      <c r="E60" s="24">
        <f t="shared" si="0"/>
        <v>110.59636363636363</v>
      </c>
      <c r="F60" s="25"/>
      <c r="G60" s="40">
        <v>24912</v>
      </c>
      <c r="H60" s="41">
        <v>19</v>
      </c>
      <c r="I60" s="85">
        <f t="shared" si="1"/>
        <v>3662.6687315052286</v>
      </c>
      <c r="J60" s="25">
        <f t="shared" si="2"/>
        <v>2703.0183468139676</v>
      </c>
    </row>
    <row r="61" spans="1:10" x14ac:dyDescent="0.2">
      <c r="A61" s="20"/>
      <c r="B61" s="21"/>
      <c r="C61" s="22">
        <v>65</v>
      </c>
      <c r="D61" s="23"/>
      <c r="E61" s="24">
        <f t="shared" si="0"/>
        <v>111.11212121212121</v>
      </c>
      <c r="F61" s="25"/>
      <c r="G61" s="40">
        <v>24912</v>
      </c>
      <c r="H61" s="41">
        <v>19</v>
      </c>
      <c r="I61" s="85">
        <f t="shared" si="1"/>
        <v>3645.7556374942051</v>
      </c>
      <c r="J61" s="25">
        <f t="shared" si="2"/>
        <v>2690.4715411678076</v>
      </c>
    </row>
    <row r="62" spans="1:10" x14ac:dyDescent="0.2">
      <c r="A62" s="20"/>
      <c r="B62" s="21"/>
      <c r="C62" s="22">
        <v>66</v>
      </c>
      <c r="D62" s="23"/>
      <c r="E62" s="24">
        <f t="shared" si="0"/>
        <v>111.62242424242423</v>
      </c>
      <c r="F62" s="25"/>
      <c r="G62" s="40">
        <v>24912</v>
      </c>
      <c r="H62" s="41">
        <v>19</v>
      </c>
      <c r="I62" s="85">
        <f t="shared" si="1"/>
        <v>3629.175237950451</v>
      </c>
      <c r="J62" s="25">
        <f t="shared" si="2"/>
        <v>2678.171541506269</v>
      </c>
    </row>
    <row r="63" spans="1:10" x14ac:dyDescent="0.2">
      <c r="A63" s="20"/>
      <c r="B63" s="21"/>
      <c r="C63" s="22">
        <v>67</v>
      </c>
      <c r="D63" s="23"/>
      <c r="E63" s="24">
        <f t="shared" si="0"/>
        <v>112.12727272727271</v>
      </c>
      <c r="F63" s="25"/>
      <c r="G63" s="40">
        <v>24912</v>
      </c>
      <c r="H63" s="41">
        <v>19</v>
      </c>
      <c r="I63" s="85">
        <f t="shared" si="1"/>
        <v>3612.9205707799588</v>
      </c>
      <c r="J63" s="25">
        <f t="shared" si="2"/>
        <v>2666.1131830711856</v>
      </c>
    </row>
    <row r="64" spans="1:10" x14ac:dyDescent="0.2">
      <c r="A64" s="20"/>
      <c r="B64" s="21"/>
      <c r="C64" s="22">
        <v>68</v>
      </c>
      <c r="D64" s="23"/>
      <c r="E64" s="24">
        <f t="shared" si="0"/>
        <v>112.62666666666665</v>
      </c>
      <c r="F64" s="25"/>
      <c r="G64" s="40">
        <v>24912</v>
      </c>
      <c r="H64" s="41">
        <v>19</v>
      </c>
      <c r="I64" s="85">
        <f t="shared" si="1"/>
        <v>3596.9848940452239</v>
      </c>
      <c r="J64" s="25">
        <f t="shared" si="2"/>
        <v>2654.2914644252401</v>
      </c>
    </row>
    <row r="65" spans="1:10" x14ac:dyDescent="0.2">
      <c r="A65" s="20"/>
      <c r="B65" s="21"/>
      <c r="C65" s="22">
        <v>69</v>
      </c>
      <c r="D65" s="23"/>
      <c r="E65" s="24">
        <f t="shared" si="0"/>
        <v>113.12060606060605</v>
      </c>
      <c r="F65" s="25"/>
      <c r="G65" s="40">
        <v>24912</v>
      </c>
      <c r="H65" s="41">
        <v>19</v>
      </c>
      <c r="I65" s="85">
        <f t="shared" si="1"/>
        <v>3581.3616778016499</v>
      </c>
      <c r="J65" s="25">
        <f t="shared" si="2"/>
        <v>2642.7015413958825</v>
      </c>
    </row>
    <row r="66" spans="1:10" x14ac:dyDescent="0.2">
      <c r="A66" s="20"/>
      <c r="B66" s="21"/>
      <c r="C66" s="22">
        <v>70</v>
      </c>
      <c r="D66" s="23"/>
      <c r="E66" s="24">
        <f t="shared" si="0"/>
        <v>113.60909090909091</v>
      </c>
      <c r="F66" s="25"/>
      <c r="G66" s="40">
        <v>24912</v>
      </c>
      <c r="H66" s="41">
        <v>19</v>
      </c>
      <c r="I66" s="85">
        <f t="shared" si="1"/>
        <v>3566.0445963031134</v>
      </c>
      <c r="J66" s="25">
        <f t="shared" si="2"/>
        <v>2631.3387212931107</v>
      </c>
    </row>
    <row r="67" spans="1:10" x14ac:dyDescent="0.2">
      <c r="A67" s="20"/>
      <c r="B67" s="21"/>
      <c r="C67" s="22">
        <v>71</v>
      </c>
      <c r="D67" s="23"/>
      <c r="E67" s="24">
        <f t="shared" si="0"/>
        <v>114.09212121212123</v>
      </c>
      <c r="F67" s="25"/>
      <c r="G67" s="40">
        <v>24912</v>
      </c>
      <c r="H67" s="41">
        <v>19</v>
      </c>
      <c r="I67" s="85">
        <f t="shared" si="1"/>
        <v>3551.0275205575504</v>
      </c>
      <c r="J67" s="25">
        <f t="shared" si="2"/>
        <v>2620.1984573869067</v>
      </c>
    </row>
    <row r="68" spans="1:10" x14ac:dyDescent="0.2">
      <c r="A68" s="20"/>
      <c r="B68" s="21"/>
      <c r="C68" s="22">
        <v>72</v>
      </c>
      <c r="D68" s="23"/>
      <c r="E68" s="24">
        <f t="shared" si="0"/>
        <v>114.56969696969696</v>
      </c>
      <c r="F68" s="25"/>
      <c r="G68" s="40">
        <v>24912</v>
      </c>
      <c r="H68" s="41">
        <v>19</v>
      </c>
      <c r="I68" s="85">
        <f t="shared" si="1"/>
        <v>3536.3045112145583</v>
      </c>
      <c r="J68" s="25">
        <f t="shared" si="2"/>
        <v>2609.2763436309779</v>
      </c>
    </row>
    <row r="69" spans="1:10" x14ac:dyDescent="0.2">
      <c r="A69" s="20"/>
      <c r="B69" s="21"/>
      <c r="C69" s="22">
        <v>73</v>
      </c>
      <c r="D69" s="23"/>
      <c r="E69" s="24">
        <f t="shared" si="0"/>
        <v>115.04181818181817</v>
      </c>
      <c r="F69" s="25"/>
      <c r="G69" s="40">
        <v>24912</v>
      </c>
      <c r="H69" s="41">
        <v>19</v>
      </c>
      <c r="I69" s="85">
        <f t="shared" si="1"/>
        <v>3521.8698117680533</v>
      </c>
      <c r="J69" s="25">
        <f t="shared" si="2"/>
        <v>2598.5681096202175</v>
      </c>
    </row>
    <row r="70" spans="1:10" x14ac:dyDescent="0.2">
      <c r="A70" s="20"/>
      <c r="B70" s="21"/>
      <c r="C70" s="22">
        <v>74</v>
      </c>
      <c r="D70" s="23"/>
      <c r="E70" s="24">
        <f t="shared" si="0"/>
        <v>115.50848484848485</v>
      </c>
      <c r="F70" s="25"/>
      <c r="G70" s="40">
        <v>24912</v>
      </c>
      <c r="H70" s="41">
        <v>19</v>
      </c>
      <c r="I70" s="85">
        <f t="shared" si="1"/>
        <v>3507.7178420580417</v>
      </c>
      <c r="J70" s="25">
        <f t="shared" si="2"/>
        <v>2588.0696157700604</v>
      </c>
    </row>
    <row r="71" spans="1:10" x14ac:dyDescent="0.2">
      <c r="A71" s="20"/>
      <c r="B71" s="21"/>
      <c r="C71" s="22">
        <v>75</v>
      </c>
      <c r="D71" s="23"/>
      <c r="E71" s="24">
        <f t="shared" si="0"/>
        <v>115.96969696969695</v>
      </c>
      <c r="F71" s="25"/>
      <c r="G71" s="40">
        <v>24912</v>
      </c>
      <c r="H71" s="41">
        <v>19</v>
      </c>
      <c r="I71" s="85">
        <f t="shared" si="1"/>
        <v>3493.8431920564421</v>
      </c>
      <c r="J71" s="25">
        <f t="shared" si="2"/>
        <v>2577.7768487065591</v>
      </c>
    </row>
    <row r="72" spans="1:10" x14ac:dyDescent="0.2">
      <c r="A72" s="20"/>
      <c r="B72" s="21"/>
      <c r="C72" s="22">
        <v>76</v>
      </c>
      <c r="D72" s="23"/>
      <c r="E72" s="24">
        <f t="shared" si="0"/>
        <v>116.42545454545454</v>
      </c>
      <c r="F72" s="25"/>
      <c r="G72" s="40">
        <v>24912</v>
      </c>
      <c r="H72" s="41">
        <v>19</v>
      </c>
      <c r="I72" s="85">
        <f t="shared" si="1"/>
        <v>3480.2406159227917</v>
      </c>
      <c r="J72" s="25">
        <f t="shared" si="2"/>
        <v>2567.6859168566698</v>
      </c>
    </row>
    <row r="73" spans="1:10" x14ac:dyDescent="0.2">
      <c r="A73" s="20"/>
      <c r="B73" s="21"/>
      <c r="C73" s="22">
        <v>77</v>
      </c>
      <c r="D73" s="23"/>
      <c r="E73" s="24">
        <f t="shared" si="0"/>
        <v>116.87575757575758</v>
      </c>
      <c r="F73" s="25"/>
      <c r="G73" s="40">
        <v>24912</v>
      </c>
      <c r="H73" s="41">
        <v>19</v>
      </c>
      <c r="I73" s="85">
        <f t="shared" si="1"/>
        <v>3466.9050263164718</v>
      </c>
      <c r="J73" s="25">
        <f t="shared" si="2"/>
        <v>2557.7930462288364</v>
      </c>
    </row>
    <row r="74" spans="1:10" x14ac:dyDescent="0.2">
      <c r="A74" s="20"/>
      <c r="B74" s="21"/>
      <c r="C74" s="22">
        <v>78</v>
      </c>
      <c r="D74" s="23"/>
      <c r="E74" s="24">
        <f t="shared" ref="E74:E137" si="3">(-0.0009*POWER(C74,2)+0.2863*C74+21.86)/0.33</f>
        <v>117.32060606060605</v>
      </c>
      <c r="F74" s="25"/>
      <c r="G74" s="40">
        <v>24912</v>
      </c>
      <c r="H74" s="41">
        <v>19</v>
      </c>
      <c r="I74" s="85">
        <f t="shared" ref="I74:I137" si="4">12*1.348*(1/E74*G74)+H74</f>
        <v>3453.8314889528315</v>
      </c>
      <c r="J74" s="25">
        <f t="shared" ref="J74:J137" si="5">12*(1/E74*G74)</f>
        <v>2548.0945763745035</v>
      </c>
    </row>
    <row r="75" spans="1:10" x14ac:dyDescent="0.2">
      <c r="A75" s="20"/>
      <c r="B75" s="21"/>
      <c r="C75" s="22">
        <v>79</v>
      </c>
      <c r="D75" s="23"/>
      <c r="E75" s="24">
        <f t="shared" si="3"/>
        <v>117.75999999999999</v>
      </c>
      <c r="F75" s="25"/>
      <c r="G75" s="40">
        <v>24912</v>
      </c>
      <c r="H75" s="41">
        <v>19</v>
      </c>
      <c r="I75" s="85">
        <f t="shared" si="4"/>
        <v>3441.0152173913052</v>
      </c>
      <c r="J75" s="25">
        <f t="shared" si="5"/>
        <v>2538.5869565217395</v>
      </c>
    </row>
    <row r="76" spans="1:10" x14ac:dyDescent="0.2">
      <c r="A76" s="20"/>
      <c r="B76" s="21"/>
      <c r="C76" s="22">
        <v>80</v>
      </c>
      <c r="D76" s="23"/>
      <c r="E76" s="24">
        <f t="shared" si="3"/>
        <v>118.19393939393939</v>
      </c>
      <c r="F76" s="25"/>
      <c r="G76" s="40">
        <v>24912</v>
      </c>
      <c r="H76" s="41">
        <v>19</v>
      </c>
      <c r="I76" s="85">
        <f t="shared" si="4"/>
        <v>3428.4515680443037</v>
      </c>
      <c r="J76" s="25">
        <f t="shared" si="5"/>
        <v>2529.2667418726287</v>
      </c>
    </row>
    <row r="77" spans="1:10" x14ac:dyDescent="0.2">
      <c r="A77" s="20"/>
      <c r="B77" s="21"/>
      <c r="C77" s="22">
        <v>81</v>
      </c>
      <c r="D77" s="23"/>
      <c r="E77" s="24">
        <f t="shared" si="3"/>
        <v>118.62242424242424</v>
      </c>
      <c r="F77" s="25"/>
      <c r="G77" s="40">
        <v>24912</v>
      </c>
      <c r="H77" s="41">
        <v>19</v>
      </c>
      <c r="I77" s="85">
        <f t="shared" si="4"/>
        <v>3416.1360353962409</v>
      </c>
      <c r="J77" s="25">
        <f t="shared" si="5"/>
        <v>2520.130590056558</v>
      </c>
    </row>
    <row r="78" spans="1:10" x14ac:dyDescent="0.2">
      <c r="A78" s="20"/>
      <c r="B78" s="21"/>
      <c r="C78" s="22">
        <v>82</v>
      </c>
      <c r="D78" s="23"/>
      <c r="E78" s="24">
        <f t="shared" si="3"/>
        <v>119.04545454545453</v>
      </c>
      <c r="F78" s="25"/>
      <c r="G78" s="40">
        <v>24912</v>
      </c>
      <c r="H78" s="41">
        <v>19</v>
      </c>
      <c r="I78" s="85">
        <f t="shared" si="4"/>
        <v>3404.0642474226811</v>
      </c>
      <c r="J78" s="25">
        <f t="shared" si="5"/>
        <v>2511.1752577319589</v>
      </c>
    </row>
    <row r="79" spans="1:10" x14ac:dyDescent="0.2">
      <c r="A79" s="20"/>
      <c r="B79" s="21"/>
      <c r="C79" s="22">
        <v>83</v>
      </c>
      <c r="D79" s="23"/>
      <c r="E79" s="24">
        <f t="shared" si="3"/>
        <v>119.46303030303028</v>
      </c>
      <c r="F79" s="25"/>
      <c r="G79" s="40">
        <v>24912</v>
      </c>
      <c r="H79" s="41">
        <v>19</v>
      </c>
      <c r="I79" s="85">
        <f t="shared" si="4"/>
        <v>3392.2319612001188</v>
      </c>
      <c r="J79" s="25">
        <f t="shared" si="5"/>
        <v>2502.3975973294646</v>
      </c>
    </row>
    <row r="80" spans="1:10" x14ac:dyDescent="0.2">
      <c r="A80" s="20"/>
      <c r="B80" s="21"/>
      <c r="C80" s="22">
        <v>84</v>
      </c>
      <c r="D80" s="23"/>
      <c r="E80" s="24">
        <f t="shared" si="3"/>
        <v>119.8751515151515</v>
      </c>
      <c r="F80" s="25"/>
      <c r="G80" s="40">
        <v>24912</v>
      </c>
      <c r="H80" s="41">
        <v>19</v>
      </c>
      <c r="I80" s="85">
        <f t="shared" si="4"/>
        <v>3380.6350586974336</v>
      </c>
      <c r="J80" s="25">
        <f t="shared" si="5"/>
        <v>2493.7945539298466</v>
      </c>
    </row>
    <row r="81" spans="1:10" x14ac:dyDescent="0.2">
      <c r="A81" s="20"/>
      <c r="B81" s="21"/>
      <c r="C81" s="22">
        <v>85</v>
      </c>
      <c r="D81" s="23"/>
      <c r="E81" s="24">
        <f t="shared" si="3"/>
        <v>120.28181818181817</v>
      </c>
      <c r="F81" s="25"/>
      <c r="G81" s="40">
        <v>24912</v>
      </c>
      <c r="H81" s="41">
        <v>19</v>
      </c>
      <c r="I81" s="85">
        <f t="shared" si="4"/>
        <v>3369.2695427405347</v>
      </c>
      <c r="J81" s="25">
        <f t="shared" si="5"/>
        <v>2485.3631622704261</v>
      </c>
    </row>
    <row r="82" spans="1:10" x14ac:dyDescent="0.2">
      <c r="A82" s="20"/>
      <c r="B82" s="21"/>
      <c r="C82" s="22">
        <v>86</v>
      </c>
      <c r="D82" s="23"/>
      <c r="E82" s="24">
        <f t="shared" si="3"/>
        <v>120.68303030303031</v>
      </c>
      <c r="F82" s="25"/>
      <c r="G82" s="40">
        <v>24912</v>
      </c>
      <c r="H82" s="41">
        <v>19</v>
      </c>
      <c r="I82" s="85">
        <f t="shared" si="4"/>
        <v>3358.1315331421656</v>
      </c>
      <c r="J82" s="25">
        <f t="shared" si="5"/>
        <v>2477.1005438740094</v>
      </c>
    </row>
    <row r="83" spans="1:10" x14ac:dyDescent="0.2">
      <c r="A83" s="20"/>
      <c r="B83" s="21"/>
      <c r="C83" s="22">
        <v>87</v>
      </c>
      <c r="D83" s="23"/>
      <c r="E83" s="24">
        <f t="shared" si="3"/>
        <v>121.07878787878788</v>
      </c>
      <c r="F83" s="25"/>
      <c r="G83" s="40">
        <v>24912</v>
      </c>
      <c r="H83" s="41">
        <v>19</v>
      </c>
      <c r="I83" s="85">
        <f t="shared" si="4"/>
        <v>3347.2172629892884</v>
      </c>
      <c r="J83" s="25">
        <f t="shared" si="5"/>
        <v>2469.0039042947242</v>
      </c>
    </row>
    <row r="84" spans="1:10" x14ac:dyDescent="0.2">
      <c r="A84" s="20"/>
      <c r="B84" s="21"/>
      <c r="C84" s="22">
        <v>88</v>
      </c>
      <c r="D84" s="23"/>
      <c r="E84" s="24">
        <f t="shared" si="3"/>
        <v>121.46909090909091</v>
      </c>
      <c r="F84" s="25"/>
      <c r="G84" s="40">
        <v>24912</v>
      </c>
      <c r="H84" s="41">
        <v>19</v>
      </c>
      <c r="I84" s="85">
        <f t="shared" si="4"/>
        <v>3336.5230750808287</v>
      </c>
      <c r="J84" s="25">
        <f t="shared" si="5"/>
        <v>2461.0705304753919</v>
      </c>
    </row>
    <row r="85" spans="1:10" x14ac:dyDescent="0.2">
      <c r="A85" s="32"/>
      <c r="B85" s="33"/>
      <c r="C85" s="22">
        <v>89</v>
      </c>
      <c r="D85" s="34"/>
      <c r="E85" s="35">
        <f t="shared" si="3"/>
        <v>121.85393939393938</v>
      </c>
      <c r="F85" s="25"/>
      <c r="G85" s="40">
        <v>24912</v>
      </c>
      <c r="H85" s="41">
        <v>19</v>
      </c>
      <c r="I85" s="85">
        <f t="shared" si="4"/>
        <v>3326.0454185089957</v>
      </c>
      <c r="J85" s="36">
        <f t="shared" si="5"/>
        <v>2453.297788211421</v>
      </c>
    </row>
    <row r="86" spans="1:10" x14ac:dyDescent="0.2">
      <c r="A86" s="20"/>
      <c r="B86" s="21"/>
      <c r="C86" s="22">
        <v>90</v>
      </c>
      <c r="D86" s="23"/>
      <c r="E86" s="24">
        <f t="shared" si="3"/>
        <v>122.23333333333333</v>
      </c>
      <c r="F86" s="25"/>
      <c r="G86" s="40">
        <v>24912</v>
      </c>
      <c r="H86" s="41">
        <v>19</v>
      </c>
      <c r="I86" s="85">
        <f t="shared" si="4"/>
        <v>3315.7808453776934</v>
      </c>
      <c r="J86" s="25">
        <f t="shared" si="5"/>
        <v>2445.6831197163892</v>
      </c>
    </row>
    <row r="87" spans="1:10" x14ac:dyDescent="0.2">
      <c r="A87" s="20"/>
      <c r="B87" s="21"/>
      <c r="C87" s="22">
        <v>91</v>
      </c>
      <c r="D87" s="23"/>
      <c r="E87" s="24">
        <f t="shared" si="3"/>
        <v>122.60727272727271</v>
      </c>
      <c r="F87" s="25"/>
      <c r="G87" s="40">
        <v>24912</v>
      </c>
      <c r="H87" s="41">
        <v>19</v>
      </c>
      <c r="I87" s="85">
        <f t="shared" si="4"/>
        <v>3305.7260076519274</v>
      </c>
      <c r="J87" s="25">
        <f t="shared" si="5"/>
        <v>2438.2240412848123</v>
      </c>
    </row>
    <row r="88" spans="1:10" x14ac:dyDescent="0.2">
      <c r="A88" s="20"/>
      <c r="B88" s="21"/>
      <c r="C88" s="22">
        <v>92</v>
      </c>
      <c r="D88" s="23"/>
      <c r="E88" s="24">
        <f t="shared" si="3"/>
        <v>122.97575757575757</v>
      </c>
      <c r="F88" s="25"/>
      <c r="G88" s="40">
        <v>24912</v>
      </c>
      <c r="H88" s="41">
        <v>19</v>
      </c>
      <c r="I88" s="85">
        <f t="shared" si="4"/>
        <v>3295.8776541323741</v>
      </c>
      <c r="J88" s="25">
        <f t="shared" si="5"/>
        <v>2430.9181410477549</v>
      </c>
    </row>
    <row r="89" spans="1:10" x14ac:dyDescent="0.2">
      <c r="A89" s="20"/>
      <c r="B89" s="21"/>
      <c r="C89" s="22">
        <v>93</v>
      </c>
      <c r="D89" s="23"/>
      <c r="E89" s="24">
        <f t="shared" si="3"/>
        <v>123.3387878787879</v>
      </c>
      <c r="F89" s="25"/>
      <c r="G89" s="40">
        <v>24912</v>
      </c>
      <c r="H89" s="41">
        <v>19</v>
      </c>
      <c r="I89" s="85">
        <f t="shared" si="4"/>
        <v>3286.2326275496416</v>
      </c>
      <c r="J89" s="25">
        <f t="shared" si="5"/>
        <v>2423.7630768172412</v>
      </c>
    </row>
    <row r="90" spans="1:10" x14ac:dyDescent="0.2">
      <c r="A90" s="20"/>
      <c r="B90" s="21"/>
      <c r="C90" s="22">
        <v>94</v>
      </c>
      <c r="D90" s="23"/>
      <c r="E90" s="24">
        <f t="shared" si="3"/>
        <v>123.69636363636363</v>
      </c>
      <c r="F90" s="25"/>
      <c r="G90" s="40">
        <v>24912</v>
      </c>
      <c r="H90" s="41">
        <v>19</v>
      </c>
      <c r="I90" s="85">
        <f t="shared" si="4"/>
        <v>3276.7878617729639</v>
      </c>
      <c r="J90" s="25">
        <f t="shared" si="5"/>
        <v>2416.7565740155515</v>
      </c>
    </row>
    <row r="91" spans="1:10" x14ac:dyDescent="0.2">
      <c r="A91" s="20"/>
      <c r="B91" s="21"/>
      <c r="C91" s="22">
        <v>95</v>
      </c>
      <c r="D91" s="23"/>
      <c r="E91" s="24">
        <f t="shared" si="3"/>
        <v>124.04848484848485</v>
      </c>
      <c r="F91" s="25"/>
      <c r="G91" s="40">
        <v>24912</v>
      </c>
      <c r="H91" s="41">
        <v>19</v>
      </c>
      <c r="I91" s="85">
        <f t="shared" si="4"/>
        <v>3267.5403791283961</v>
      </c>
      <c r="J91" s="25">
        <f t="shared" si="5"/>
        <v>2409.8964236857532</v>
      </c>
    </row>
    <row r="92" spans="1:10" x14ac:dyDescent="0.2">
      <c r="A92" s="20"/>
      <c r="B92" s="21"/>
      <c r="C92" s="22">
        <v>96</v>
      </c>
      <c r="D92" s="23"/>
      <c r="E92" s="24">
        <f t="shared" si="3"/>
        <v>124.3951515151515</v>
      </c>
      <c r="F92" s="25"/>
      <c r="G92" s="40">
        <v>24912</v>
      </c>
      <c r="H92" s="41">
        <v>19</v>
      </c>
      <c r="I92" s="85">
        <f t="shared" si="4"/>
        <v>3258.4872878218002</v>
      </c>
      <c r="J92" s="25">
        <f t="shared" si="5"/>
        <v>2403.1804805799702</v>
      </c>
    </row>
    <row r="93" spans="1:10" x14ac:dyDescent="0.2">
      <c r="A93" s="20"/>
      <c r="B93" s="21"/>
      <c r="C93" s="22">
        <v>97</v>
      </c>
      <c r="D93" s="23"/>
      <c r="E93" s="24">
        <f t="shared" si="3"/>
        <v>124.73636363636362</v>
      </c>
      <c r="F93" s="25"/>
      <c r="G93" s="40">
        <v>24912</v>
      </c>
      <c r="H93" s="41">
        <v>19</v>
      </c>
      <c r="I93" s="85">
        <f t="shared" si="4"/>
        <v>3249.6257794621392</v>
      </c>
      <c r="J93" s="25">
        <f t="shared" si="5"/>
        <v>2396.6066613220614</v>
      </c>
    </row>
    <row r="94" spans="1:10" x14ac:dyDescent="0.2">
      <c r="A94" s="20"/>
      <c r="B94" s="21"/>
      <c r="C94" s="22">
        <v>98</v>
      </c>
      <c r="D94" s="23"/>
      <c r="E94" s="24">
        <f t="shared" si="3"/>
        <v>125.0721212121212</v>
      </c>
      <c r="F94" s="25"/>
      <c r="G94" s="40">
        <v>24912</v>
      </c>
      <c r="H94" s="41">
        <v>19</v>
      </c>
      <c r="I94" s="85">
        <f t="shared" si="4"/>
        <v>3240.953126680849</v>
      </c>
      <c r="J94" s="25">
        <f t="shared" si="5"/>
        <v>2390.1729426415791</v>
      </c>
    </row>
    <row r="95" spans="1:10" x14ac:dyDescent="0.2">
      <c r="A95" s="20"/>
      <c r="B95" s="21"/>
      <c r="C95" s="22">
        <v>99</v>
      </c>
      <c r="D95" s="23"/>
      <c r="E95" s="24">
        <f t="shared" si="3"/>
        <v>125.40242424242422</v>
      </c>
      <c r="F95" s="25"/>
      <c r="G95" s="40">
        <v>24912</v>
      </c>
      <c r="H95" s="41">
        <v>19</v>
      </c>
      <c r="I95" s="85">
        <f t="shared" si="4"/>
        <v>3232.4666808432498</v>
      </c>
      <c r="J95" s="25">
        <f t="shared" si="5"/>
        <v>2383.8773596760011</v>
      </c>
    </row>
    <row r="96" spans="1:10" x14ac:dyDescent="0.2">
      <c r="A96" s="20"/>
      <c r="B96" s="21"/>
      <c r="C96" s="22">
        <v>100</v>
      </c>
      <c r="D96" s="23"/>
      <c r="E96" s="24">
        <f t="shared" si="3"/>
        <v>125.72727272727271</v>
      </c>
      <c r="F96" s="25"/>
      <c r="G96" s="40">
        <v>24912</v>
      </c>
      <c r="H96" s="41">
        <v>19</v>
      </c>
      <c r="I96" s="85">
        <f t="shared" si="4"/>
        <v>3224.1638698481574</v>
      </c>
      <c r="J96" s="25">
        <f t="shared" si="5"/>
        <v>2377.7180043383955</v>
      </c>
    </row>
    <row r="97" spans="1:10" x14ac:dyDescent="0.2">
      <c r="A97" s="20"/>
      <c r="B97" s="21"/>
      <c r="C97" s="22">
        <v>101</v>
      </c>
      <c r="D97" s="23"/>
      <c r="E97" s="24">
        <f t="shared" si="3"/>
        <v>126.04666666666665</v>
      </c>
      <c r="F97" s="25"/>
      <c r="G97" s="40">
        <v>24912</v>
      </c>
      <c r="H97" s="41">
        <v>19</v>
      </c>
      <c r="I97" s="85">
        <f t="shared" si="4"/>
        <v>3216.0421960120598</v>
      </c>
      <c r="J97" s="25">
        <f t="shared" si="5"/>
        <v>2371.6930237478186</v>
      </c>
    </row>
    <row r="98" spans="1:10" x14ac:dyDescent="0.2">
      <c r="A98" s="20"/>
      <c r="B98" s="21"/>
      <c r="C98" s="22">
        <v>102</v>
      </c>
      <c r="D98" s="23"/>
      <c r="E98" s="24">
        <f t="shared" si="3"/>
        <v>126.36060606060605</v>
      </c>
      <c r="F98" s="25"/>
      <c r="G98" s="40">
        <v>24912</v>
      </c>
      <c r="H98" s="41">
        <v>19</v>
      </c>
      <c r="I98" s="85">
        <f t="shared" si="4"/>
        <v>3208.0992340343901</v>
      </c>
      <c r="J98" s="25">
        <f t="shared" si="5"/>
        <v>2365.8006187198735</v>
      </c>
    </row>
    <row r="99" spans="1:10" x14ac:dyDescent="0.2">
      <c r="A99" s="20"/>
      <c r="B99" s="21"/>
      <c r="C99" s="22">
        <v>103</v>
      </c>
      <c r="D99" s="23"/>
      <c r="E99" s="24">
        <f t="shared" si="3"/>
        <v>126.66909090909091</v>
      </c>
      <c r="F99" s="25"/>
      <c r="G99" s="40">
        <v>24912</v>
      </c>
      <c r="H99" s="41">
        <v>19</v>
      </c>
      <c r="I99" s="85">
        <f t="shared" si="4"/>
        <v>3200.3326290405926</v>
      </c>
      <c r="J99" s="25">
        <f t="shared" si="5"/>
        <v>2360.0390423149793</v>
      </c>
    </row>
    <row r="100" spans="1:10" x14ac:dyDescent="0.2">
      <c r="A100" s="20"/>
      <c r="B100" s="21"/>
      <c r="C100" s="22">
        <v>104</v>
      </c>
      <c r="D100" s="23"/>
      <c r="E100" s="24">
        <f t="shared" si="3"/>
        <v>126.97212121212119</v>
      </c>
      <c r="F100" s="25"/>
      <c r="G100" s="40">
        <v>24912</v>
      </c>
      <c r="H100" s="41">
        <v>19</v>
      </c>
      <c r="I100" s="85">
        <f t="shared" si="4"/>
        <v>3192.7400946998637</v>
      </c>
      <c r="J100" s="25">
        <f t="shared" si="5"/>
        <v>2354.4065984420349</v>
      </c>
    </row>
    <row r="101" spans="1:10" x14ac:dyDescent="0.2">
      <c r="A101" s="20"/>
      <c r="B101" s="21"/>
      <c r="C101" s="22">
        <v>105</v>
      </c>
      <c r="D101" s="23"/>
      <c r="E101" s="24">
        <f t="shared" si="3"/>
        <v>127.26969696969695</v>
      </c>
      <c r="F101" s="25"/>
      <c r="G101" s="40">
        <v>24912</v>
      </c>
      <c r="H101" s="41">
        <v>19</v>
      </c>
      <c r="I101" s="85">
        <f t="shared" si="4"/>
        <v>3185.3194114145585</v>
      </c>
      <c r="J101" s="25">
        <f t="shared" si="5"/>
        <v>2348.9016405152506</v>
      </c>
    </row>
    <row r="102" spans="1:10" x14ac:dyDescent="0.2">
      <c r="A102" s="20"/>
      <c r="B102" s="21"/>
      <c r="C102" s="22">
        <v>106</v>
      </c>
      <c r="D102" s="23"/>
      <c r="E102" s="24">
        <f t="shared" si="3"/>
        <v>127.56181818181817</v>
      </c>
      <c r="F102" s="25"/>
      <c r="G102" s="40">
        <v>24912</v>
      </c>
      <c r="H102" s="41">
        <v>19</v>
      </c>
      <c r="I102" s="85">
        <f t="shared" si="4"/>
        <v>3178.0684245784582</v>
      </c>
      <c r="J102" s="25">
        <f t="shared" si="5"/>
        <v>2343.5225701620607</v>
      </c>
    </row>
    <row r="103" spans="1:10" x14ac:dyDescent="0.2">
      <c r="A103" s="20"/>
      <c r="B103" s="21"/>
      <c r="C103" s="22">
        <v>107</v>
      </c>
      <c r="D103" s="23"/>
      <c r="E103" s="24">
        <f t="shared" si="3"/>
        <v>127.84848484848483</v>
      </c>
      <c r="F103" s="25"/>
      <c r="G103" s="40">
        <v>24912</v>
      </c>
      <c r="H103" s="41">
        <v>19</v>
      </c>
      <c r="I103" s="85">
        <f t="shared" si="4"/>
        <v>3170.9850429011617</v>
      </c>
      <c r="J103" s="25">
        <f t="shared" si="5"/>
        <v>2338.2678359800902</v>
      </c>
    </row>
    <row r="104" spans="1:10" x14ac:dyDescent="0.2">
      <c r="A104" s="20"/>
      <c r="B104" s="21"/>
      <c r="C104" s="22">
        <v>108</v>
      </c>
      <c r="D104" s="23"/>
      <c r="E104" s="24">
        <f t="shared" si="3"/>
        <v>128.12969696969697</v>
      </c>
      <c r="F104" s="25"/>
      <c r="G104" s="40">
        <v>24912</v>
      </c>
      <c r="H104" s="41">
        <v>19</v>
      </c>
      <c r="I104" s="85">
        <f t="shared" si="4"/>
        <v>3164.0672367960501</v>
      </c>
      <c r="J104" s="25">
        <f t="shared" si="5"/>
        <v>2333.135932341283</v>
      </c>
    </row>
    <row r="105" spans="1:10" x14ac:dyDescent="0.2">
      <c r="A105" s="20"/>
      <c r="B105" s="21"/>
      <c r="C105" s="22">
        <v>109</v>
      </c>
      <c r="D105" s="23"/>
      <c r="E105" s="24">
        <f t="shared" si="3"/>
        <v>128.40545454545455</v>
      </c>
      <c r="F105" s="25"/>
      <c r="G105" s="40">
        <v>24912</v>
      </c>
      <c r="H105" s="41">
        <v>19</v>
      </c>
      <c r="I105" s="85">
        <f t="shared" si="4"/>
        <v>3157.3130368293619</v>
      </c>
      <c r="J105" s="25">
        <f t="shared" si="5"/>
        <v>2328.1253982413659</v>
      </c>
    </row>
    <row r="106" spans="1:10" x14ac:dyDescent="0.2">
      <c r="A106" s="20"/>
      <c r="B106" s="21"/>
      <c r="C106" s="22">
        <v>110</v>
      </c>
      <c r="D106" s="23"/>
      <c r="E106" s="24">
        <f t="shared" si="3"/>
        <v>128.67575757575756</v>
      </c>
      <c r="F106" s="25"/>
      <c r="G106" s="40">
        <v>24912</v>
      </c>
      <c r="H106" s="41">
        <v>19</v>
      </c>
      <c r="I106" s="85">
        <f t="shared" si="4"/>
        <v>3150.7205322280583</v>
      </c>
      <c r="J106" s="25">
        <f t="shared" si="5"/>
        <v>2323.2348161929212</v>
      </c>
    </row>
    <row r="107" spans="1:10" x14ac:dyDescent="0.2">
      <c r="A107" s="20"/>
      <c r="B107" s="21"/>
      <c r="C107" s="22">
        <v>111</v>
      </c>
      <c r="D107" s="23"/>
      <c r="E107" s="24">
        <f t="shared" si="3"/>
        <v>128.94060606060603</v>
      </c>
      <c r="F107" s="25"/>
      <c r="G107" s="40">
        <v>24912</v>
      </c>
      <c r="H107" s="41">
        <v>19</v>
      </c>
      <c r="I107" s="85">
        <f t="shared" si="4"/>
        <v>3144.287869444237</v>
      </c>
      <c r="J107" s="25">
        <f t="shared" si="5"/>
        <v>2318.4628111604129</v>
      </c>
    </row>
    <row r="108" spans="1:10" x14ac:dyDescent="0.2">
      <c r="A108" s="20"/>
      <c r="B108" s="21"/>
      <c r="C108" s="22">
        <v>112</v>
      </c>
      <c r="D108" s="23"/>
      <c r="E108" s="24">
        <f t="shared" si="3"/>
        <v>129.19999999999999</v>
      </c>
      <c r="F108" s="25"/>
      <c r="G108" s="40">
        <v>24912</v>
      </c>
      <c r="H108" s="41">
        <v>19</v>
      </c>
      <c r="I108" s="85">
        <f t="shared" si="4"/>
        <v>3138.0132507739945</v>
      </c>
      <c r="J108" s="25">
        <f t="shared" si="5"/>
        <v>2313.8080495356039</v>
      </c>
    </row>
    <row r="109" spans="1:10" x14ac:dyDescent="0.2">
      <c r="A109" s="20"/>
      <c r="B109" s="21"/>
      <c r="C109" s="22">
        <v>113</v>
      </c>
      <c r="D109" s="23"/>
      <c r="E109" s="24">
        <f t="shared" si="3"/>
        <v>129.45393939393938</v>
      </c>
      <c r="F109" s="25"/>
      <c r="G109" s="40">
        <v>24912</v>
      </c>
      <c r="H109" s="41">
        <v>19</v>
      </c>
      <c r="I109" s="85">
        <f t="shared" si="4"/>
        <v>3131.8949330287132</v>
      </c>
      <c r="J109" s="25">
        <f t="shared" si="5"/>
        <v>2309.2692381518641</v>
      </c>
    </row>
    <row r="110" spans="1:10" x14ac:dyDescent="0.2">
      <c r="A110" s="20"/>
      <c r="B110" s="21"/>
      <c r="C110" s="22">
        <v>114</v>
      </c>
      <c r="D110" s="23"/>
      <c r="E110" s="24">
        <f t="shared" si="3"/>
        <v>129.70242424242423</v>
      </c>
      <c r="F110" s="25"/>
      <c r="G110" s="40">
        <v>24912</v>
      </c>
      <c r="H110" s="41">
        <v>19</v>
      </c>
      <c r="I110" s="85">
        <f t="shared" si="4"/>
        <v>3125.9312262568401</v>
      </c>
      <c r="J110" s="25">
        <f t="shared" si="5"/>
        <v>2304.8451233359347</v>
      </c>
    </row>
    <row r="111" spans="1:10" x14ac:dyDescent="0.2">
      <c r="A111" s="20"/>
      <c r="B111" s="21"/>
      <c r="C111" s="22">
        <v>115</v>
      </c>
      <c r="D111" s="23"/>
      <c r="E111" s="24">
        <f t="shared" si="3"/>
        <v>129.94545454545457</v>
      </c>
      <c r="F111" s="25"/>
      <c r="G111" s="40">
        <v>24912</v>
      </c>
      <c r="H111" s="41">
        <v>19</v>
      </c>
      <c r="I111" s="85">
        <f t="shared" si="4"/>
        <v>3120.1204925143411</v>
      </c>
      <c r="J111" s="25">
        <f t="shared" si="5"/>
        <v>2300.5344899958018</v>
      </c>
    </row>
    <row r="112" spans="1:10" x14ac:dyDescent="0.2">
      <c r="A112" s="20"/>
      <c r="B112" s="21"/>
      <c r="C112" s="22">
        <v>116</v>
      </c>
      <c r="D112" s="23"/>
      <c r="E112" s="24">
        <f t="shared" si="3"/>
        <v>130.18303030303031</v>
      </c>
      <c r="F112" s="25"/>
      <c r="G112" s="40">
        <v>24912</v>
      </c>
      <c r="H112" s="41">
        <v>19</v>
      </c>
      <c r="I112" s="85">
        <f t="shared" si="4"/>
        <v>3114.4611446820795</v>
      </c>
      <c r="J112" s="25">
        <f t="shared" si="5"/>
        <v>2296.3361607433822</v>
      </c>
    </row>
    <row r="113" spans="1:10" x14ac:dyDescent="0.2">
      <c r="A113" s="20"/>
      <c r="B113" s="21"/>
      <c r="C113" s="22">
        <v>117</v>
      </c>
      <c r="D113" s="23"/>
      <c r="E113" s="24">
        <f t="shared" si="3"/>
        <v>130.41515151515154</v>
      </c>
      <c r="F113" s="25"/>
      <c r="G113" s="40">
        <v>24912</v>
      </c>
      <c r="H113" s="41">
        <v>19</v>
      </c>
      <c r="I113" s="85">
        <f t="shared" si="4"/>
        <v>3108.9516453284382</v>
      </c>
      <c r="J113" s="25">
        <f t="shared" si="5"/>
        <v>2292.2489950507697</v>
      </c>
    </row>
    <row r="114" spans="1:10" x14ac:dyDescent="0.2">
      <c r="A114" s="20"/>
      <c r="B114" s="21"/>
      <c r="C114" s="22">
        <v>118</v>
      </c>
      <c r="D114" s="23"/>
      <c r="E114" s="24">
        <f t="shared" si="3"/>
        <v>130.64181818181819</v>
      </c>
      <c r="F114" s="25"/>
      <c r="G114" s="40">
        <v>24912</v>
      </c>
      <c r="H114" s="41">
        <v>19</v>
      </c>
      <c r="I114" s="85">
        <f t="shared" si="4"/>
        <v>3103.5905056156316</v>
      </c>
      <c r="J114" s="25">
        <f t="shared" si="5"/>
        <v>2288.271888438896</v>
      </c>
    </row>
    <row r="115" spans="1:10" x14ac:dyDescent="0.2">
      <c r="A115" s="20"/>
      <c r="B115" s="21"/>
      <c r="C115" s="22">
        <v>119</v>
      </c>
      <c r="D115" s="23"/>
      <c r="E115" s="24">
        <f t="shared" si="3"/>
        <v>130.86303030303029</v>
      </c>
      <c r="F115" s="25"/>
      <c r="G115" s="40">
        <v>24912</v>
      </c>
      <c r="H115" s="41">
        <v>19</v>
      </c>
      <c r="I115" s="85">
        <f t="shared" si="4"/>
        <v>3098.3762842481624</v>
      </c>
      <c r="J115" s="25">
        <f t="shared" si="5"/>
        <v>2284.4037716974494</v>
      </c>
    </row>
    <row r="116" spans="1:10" x14ac:dyDescent="0.2">
      <c r="A116" s="20"/>
      <c r="B116" s="21"/>
      <c r="C116" s="22">
        <v>120</v>
      </c>
      <c r="D116" s="23"/>
      <c r="E116" s="24">
        <f t="shared" si="3"/>
        <v>131.07878787878786</v>
      </c>
      <c r="F116" s="25"/>
      <c r="G116" s="40">
        <v>24912</v>
      </c>
      <c r="H116" s="41">
        <v>19</v>
      </c>
      <c r="I116" s="85">
        <f t="shared" si="4"/>
        <v>3093.3075864619946</v>
      </c>
      <c r="J116" s="25">
        <f t="shared" si="5"/>
        <v>2280.6436101350105</v>
      </c>
    </row>
    <row r="117" spans="1:10" x14ac:dyDescent="0.2">
      <c r="A117" s="20"/>
      <c r="B117" s="21"/>
      <c r="C117" s="22">
        <v>121</v>
      </c>
      <c r="D117" s="23"/>
      <c r="E117" s="24">
        <f t="shared" si="3"/>
        <v>131.2890909090909</v>
      </c>
      <c r="F117" s="25"/>
      <c r="G117" s="40">
        <v>24912</v>
      </c>
      <c r="H117" s="41">
        <v>19</v>
      </c>
      <c r="I117" s="85">
        <f t="shared" si="4"/>
        <v>3088.3830630530824</v>
      </c>
      <c r="J117" s="25">
        <f t="shared" si="5"/>
        <v>2276.9904028583696</v>
      </c>
    </row>
    <row r="118" spans="1:10" x14ac:dyDescent="0.2">
      <c r="A118" s="20"/>
      <c r="B118" s="21"/>
      <c r="C118" s="22">
        <v>122</v>
      </c>
      <c r="D118" s="23"/>
      <c r="E118" s="24">
        <f t="shared" si="3"/>
        <v>131.4939393939394</v>
      </c>
      <c r="F118" s="25"/>
      <c r="G118" s="40">
        <v>24912</v>
      </c>
      <c r="H118" s="41">
        <v>19</v>
      </c>
      <c r="I118" s="85">
        <f t="shared" si="4"/>
        <v>3083.6014094439197</v>
      </c>
      <c r="J118" s="25">
        <f t="shared" si="5"/>
        <v>2273.4431820800587</v>
      </c>
    </row>
    <row r="119" spans="1:10" x14ac:dyDescent="0.2">
      <c r="A119" s="20"/>
      <c r="B119" s="21"/>
      <c r="C119" s="22">
        <v>123</v>
      </c>
      <c r="D119" s="23"/>
      <c r="E119" s="24">
        <f t="shared" si="3"/>
        <v>131.69333333333333</v>
      </c>
      <c r="F119" s="25"/>
      <c r="G119" s="40">
        <v>24912</v>
      </c>
      <c r="H119" s="41">
        <v>19</v>
      </c>
      <c r="I119" s="85">
        <f t="shared" si="4"/>
        <v>3078.9613647868791</v>
      </c>
      <c r="J119" s="25">
        <f t="shared" si="5"/>
        <v>2270.0010124531746</v>
      </c>
    </row>
    <row r="120" spans="1:10" x14ac:dyDescent="0.2">
      <c r="A120" s="20"/>
      <c r="B120" s="21"/>
      <c r="C120" s="22">
        <v>124</v>
      </c>
      <c r="D120" s="23"/>
      <c r="E120" s="24">
        <f t="shared" si="3"/>
        <v>131.88727272727272</v>
      </c>
      <c r="F120" s="25"/>
      <c r="G120" s="40">
        <v>24912</v>
      </c>
      <c r="H120" s="41">
        <v>19</v>
      </c>
      <c r="I120" s="85">
        <f t="shared" si="4"/>
        <v>3074.4617111031466</v>
      </c>
      <c r="J120" s="25">
        <f t="shared" si="5"/>
        <v>2266.662990432601</v>
      </c>
    </row>
    <row r="121" spans="1:10" x14ac:dyDescent="0.2">
      <c r="A121" s="20"/>
      <c r="B121" s="21"/>
      <c r="C121" s="22">
        <v>125</v>
      </c>
      <c r="D121" s="23"/>
      <c r="E121" s="24">
        <f t="shared" si="3"/>
        <v>132.07575757575756</v>
      </c>
      <c r="F121" s="25"/>
      <c r="G121" s="40">
        <v>24912</v>
      </c>
      <c r="H121" s="41">
        <v>19</v>
      </c>
      <c r="I121" s="85">
        <f t="shared" si="4"/>
        <v>3070.101272456121</v>
      </c>
      <c r="J121" s="25">
        <f t="shared" si="5"/>
        <v>2263.4282436618105</v>
      </c>
    </row>
    <row r="122" spans="1:10" x14ac:dyDescent="0.2">
      <c r="A122" s="20"/>
      <c r="B122" s="21"/>
      <c r="C122" s="22">
        <v>126</v>
      </c>
      <c r="D122" s="23"/>
      <c r="E122" s="24">
        <f t="shared" si="3"/>
        <v>132.25878787878787</v>
      </c>
      <c r="F122" s="25"/>
      <c r="G122" s="40">
        <v>24912</v>
      </c>
      <c r="H122" s="41">
        <v>19</v>
      </c>
      <c r="I122" s="85">
        <f t="shared" si="4"/>
        <v>3065.8789141581938</v>
      </c>
      <c r="J122" s="25">
        <f t="shared" si="5"/>
        <v>2260.2959303844164</v>
      </c>
    </row>
    <row r="123" spans="1:10" x14ac:dyDescent="0.2">
      <c r="A123" s="20"/>
      <c r="B123" s="21"/>
      <c r="C123" s="22">
        <v>127</v>
      </c>
      <c r="D123" s="23"/>
      <c r="E123" s="24">
        <f t="shared" si="3"/>
        <v>132.43636363636364</v>
      </c>
      <c r="F123" s="25"/>
      <c r="G123" s="40">
        <v>24912</v>
      </c>
      <c r="H123" s="41">
        <v>19</v>
      </c>
      <c r="I123" s="85">
        <f t="shared" si="4"/>
        <v>3061.7935420098847</v>
      </c>
      <c r="J123" s="25">
        <f t="shared" si="5"/>
        <v>2257.265238879736</v>
      </c>
    </row>
    <row r="124" spans="1:10" x14ac:dyDescent="0.2">
      <c r="A124" s="20"/>
      <c r="B124" s="21"/>
      <c r="C124" s="22">
        <v>128</v>
      </c>
      <c r="D124" s="23"/>
      <c r="E124" s="24">
        <f t="shared" si="3"/>
        <v>132.60848484848486</v>
      </c>
      <c r="F124" s="25"/>
      <c r="G124" s="40">
        <v>24912</v>
      </c>
      <c r="H124" s="41">
        <v>19</v>
      </c>
      <c r="I124" s="85">
        <f t="shared" si="4"/>
        <v>3057.8441015703552</v>
      </c>
      <c r="J124" s="25">
        <f t="shared" si="5"/>
        <v>2254.335386921628</v>
      </c>
    </row>
    <row r="125" spans="1:10" x14ac:dyDescent="0.2">
      <c r="A125" s="20"/>
      <c r="B125" s="21"/>
      <c r="C125" s="22">
        <v>129</v>
      </c>
      <c r="D125" s="23"/>
      <c r="E125" s="24">
        <f t="shared" si="3"/>
        <v>132.77515151515149</v>
      </c>
      <c r="F125" s="25"/>
      <c r="G125" s="40">
        <v>24912</v>
      </c>
      <c r="H125" s="41">
        <v>19</v>
      </c>
      <c r="I125" s="85">
        <f t="shared" si="4"/>
        <v>3054.0295774583606</v>
      </c>
      <c r="J125" s="25">
        <f t="shared" si="5"/>
        <v>2251.5056212599111</v>
      </c>
    </row>
    <row r="126" spans="1:10" x14ac:dyDescent="0.2">
      <c r="A126" s="20"/>
      <c r="B126" s="21"/>
      <c r="C126" s="22">
        <v>130</v>
      </c>
      <c r="D126" s="23"/>
      <c r="E126" s="24">
        <f t="shared" si="3"/>
        <v>132.93636363636364</v>
      </c>
      <c r="F126" s="25"/>
      <c r="G126" s="40">
        <v>24912</v>
      </c>
      <c r="H126" s="41">
        <v>19</v>
      </c>
      <c r="I126" s="85">
        <f t="shared" si="4"/>
        <v>3050.3489926827601</v>
      </c>
      <c r="J126" s="25">
        <f t="shared" si="5"/>
        <v>2248.7752171237089</v>
      </c>
    </row>
    <row r="127" spans="1:10" x14ac:dyDescent="0.2">
      <c r="A127" s="20"/>
      <c r="B127" s="21"/>
      <c r="C127" s="22">
        <v>131</v>
      </c>
      <c r="D127" s="23"/>
      <c r="E127" s="24">
        <f t="shared" si="3"/>
        <v>133.09212121212121</v>
      </c>
      <c r="F127" s="25"/>
      <c r="G127" s="40">
        <v>24912</v>
      </c>
      <c r="H127" s="41">
        <v>19</v>
      </c>
      <c r="I127" s="85">
        <f t="shared" si="4"/>
        <v>3046.8014080017488</v>
      </c>
      <c r="J127" s="25">
        <f t="shared" si="5"/>
        <v>2246.1434777461041</v>
      </c>
    </row>
    <row r="128" spans="1:10" x14ac:dyDescent="0.2">
      <c r="A128" s="20"/>
      <c r="B128" s="21"/>
      <c r="C128" s="22">
        <v>132</v>
      </c>
      <c r="D128" s="23"/>
      <c r="E128" s="24">
        <f t="shared" si="3"/>
        <v>133.24242424242422</v>
      </c>
      <c r="F128" s="25"/>
      <c r="G128" s="40">
        <v>24912</v>
      </c>
      <c r="H128" s="41">
        <v>19</v>
      </c>
      <c r="I128" s="85">
        <f t="shared" si="4"/>
        <v>3043.385921309985</v>
      </c>
      <c r="J128" s="25">
        <f t="shared" si="5"/>
        <v>2243.609733909484</v>
      </c>
    </row>
    <row r="129" spans="1:10" x14ac:dyDescent="0.2">
      <c r="A129" s="20"/>
      <c r="B129" s="21"/>
      <c r="C129" s="22">
        <v>133</v>
      </c>
      <c r="D129" s="23"/>
      <c r="E129" s="24">
        <f t="shared" si="3"/>
        <v>133.38727272727272</v>
      </c>
      <c r="F129" s="25"/>
      <c r="G129" s="40">
        <v>24912</v>
      </c>
      <c r="H129" s="41">
        <v>19</v>
      </c>
      <c r="I129" s="85">
        <f t="shared" si="4"/>
        <v>3040.1016670528743</v>
      </c>
      <c r="J129" s="25">
        <f t="shared" si="5"/>
        <v>2241.1733435110341</v>
      </c>
    </row>
    <row r="130" spans="1:10" x14ac:dyDescent="0.2">
      <c r="A130" s="20"/>
      <c r="B130" s="21"/>
      <c r="C130" s="22">
        <v>134</v>
      </c>
      <c r="D130" s="23"/>
      <c r="E130" s="24">
        <f t="shared" si="3"/>
        <v>133.52666666666667</v>
      </c>
      <c r="F130" s="25"/>
      <c r="G130" s="40">
        <v>24912</v>
      </c>
      <c r="H130" s="41">
        <v>19</v>
      </c>
      <c r="I130" s="85">
        <f t="shared" si="4"/>
        <v>3036.9478156672826</v>
      </c>
      <c r="J130" s="25">
        <f t="shared" si="5"/>
        <v>2238.8336911478355</v>
      </c>
    </row>
    <row r="131" spans="1:10" x14ac:dyDescent="0.2">
      <c r="A131" s="20"/>
      <c r="B131" s="21"/>
      <c r="C131" s="22">
        <v>135</v>
      </c>
      <c r="D131" s="23"/>
      <c r="E131" s="24">
        <f t="shared" si="3"/>
        <v>133.66060606060606</v>
      </c>
      <c r="F131" s="25"/>
      <c r="G131" s="40">
        <v>24912</v>
      </c>
      <c r="H131" s="41">
        <v>19</v>
      </c>
      <c r="I131" s="85">
        <f t="shared" si="4"/>
        <v>3033.9235730479736</v>
      </c>
      <c r="J131" s="25">
        <f t="shared" si="5"/>
        <v>2236.5901877210486</v>
      </c>
    </row>
    <row r="132" spans="1:10" x14ac:dyDescent="0.2">
      <c r="A132" s="20"/>
      <c r="B132" s="21"/>
      <c r="C132" s="22">
        <v>136</v>
      </c>
      <c r="D132" s="23"/>
      <c r="E132" s="24">
        <f t="shared" si="3"/>
        <v>133.7890909090909</v>
      </c>
      <c r="F132" s="25"/>
      <c r="G132" s="40">
        <v>24912</v>
      </c>
      <c r="H132" s="41">
        <v>19</v>
      </c>
      <c r="I132" s="85">
        <f t="shared" si="4"/>
        <v>3031.0281800391394</v>
      </c>
      <c r="J132" s="25">
        <f t="shared" si="5"/>
        <v>2234.4422700587088</v>
      </c>
    </row>
    <row r="133" spans="1:10" x14ac:dyDescent="0.2">
      <c r="A133" s="20"/>
      <c r="B133" s="21"/>
      <c r="C133" s="22">
        <v>137</v>
      </c>
      <c r="D133" s="23"/>
      <c r="E133" s="24">
        <f t="shared" si="3"/>
        <v>133.91212121212121</v>
      </c>
      <c r="F133" s="25"/>
      <c r="G133" s="40">
        <v>24912</v>
      </c>
      <c r="H133" s="41">
        <v>19</v>
      </c>
      <c r="I133" s="85">
        <f t="shared" si="4"/>
        <v>3028.2609119503977</v>
      </c>
      <c r="J133" s="25">
        <f t="shared" si="5"/>
        <v>2232.3894005566744</v>
      </c>
    </row>
    <row r="134" spans="1:10" x14ac:dyDescent="0.2">
      <c r="A134" s="20"/>
      <c r="B134" s="21"/>
      <c r="C134" s="22">
        <v>138</v>
      </c>
      <c r="D134" s="23"/>
      <c r="E134" s="24">
        <f t="shared" si="3"/>
        <v>134.02969696969694</v>
      </c>
      <c r="F134" s="25"/>
      <c r="G134" s="40">
        <v>24912</v>
      </c>
      <c r="H134" s="41">
        <v>19</v>
      </c>
      <c r="I134" s="85">
        <f t="shared" si="4"/>
        <v>3025.6210780966685</v>
      </c>
      <c r="J134" s="25">
        <f t="shared" si="5"/>
        <v>2230.4310668372909</v>
      </c>
    </row>
    <row r="135" spans="1:10" x14ac:dyDescent="0.2">
      <c r="A135" s="20"/>
      <c r="B135" s="21"/>
      <c r="C135" s="22">
        <v>139</v>
      </c>
      <c r="D135" s="23"/>
      <c r="E135" s="24">
        <f t="shared" si="3"/>
        <v>134.14181818181817</v>
      </c>
      <c r="F135" s="25"/>
      <c r="G135" s="40">
        <v>24912</v>
      </c>
      <c r="H135" s="41">
        <v>19</v>
      </c>
      <c r="I135" s="85">
        <f t="shared" si="4"/>
        <v>3023.1080213613823</v>
      </c>
      <c r="J135" s="25">
        <f t="shared" si="5"/>
        <v>2228.5667814253575</v>
      </c>
    </row>
    <row r="136" spans="1:10" x14ac:dyDescent="0.2">
      <c r="A136" s="20"/>
      <c r="B136" s="21"/>
      <c r="C136" s="22">
        <v>140</v>
      </c>
      <c r="D136" s="23"/>
      <c r="E136" s="24">
        <f t="shared" si="3"/>
        <v>134.24848484848485</v>
      </c>
      <c r="F136" s="25"/>
      <c r="G136" s="40">
        <v>24912</v>
      </c>
      <c r="H136" s="41">
        <v>19</v>
      </c>
      <c r="I136" s="85">
        <f t="shared" si="4"/>
        <v>3020.7211177824934</v>
      </c>
      <c r="J136" s="25">
        <f t="shared" si="5"/>
        <v>2226.7960814410185</v>
      </c>
    </row>
    <row r="137" spans="1:10" x14ac:dyDescent="0.2">
      <c r="A137" s="20"/>
      <c r="B137" s="21"/>
      <c r="C137" s="22">
        <v>141</v>
      </c>
      <c r="D137" s="23"/>
      <c r="E137" s="24">
        <f t="shared" si="3"/>
        <v>134.34969696969694</v>
      </c>
      <c r="F137" s="25"/>
      <c r="G137" s="40">
        <v>24912</v>
      </c>
      <c r="H137" s="41">
        <v>19</v>
      </c>
      <c r="I137" s="85">
        <f t="shared" si="4"/>
        <v>3018.4597761608115</v>
      </c>
      <c r="J137" s="25">
        <f t="shared" si="5"/>
        <v>2225.1185283092072</v>
      </c>
    </row>
    <row r="138" spans="1:10" x14ac:dyDescent="0.2">
      <c r="A138" s="20"/>
      <c r="B138" s="21"/>
      <c r="C138" s="22">
        <v>142</v>
      </c>
      <c r="D138" s="23"/>
      <c r="E138" s="24">
        <f t="shared" ref="E138:E155" si="6">(-0.0009*POWER(C138,2)+0.2863*C138+21.86)/0.33</f>
        <v>134.44545454545457</v>
      </c>
      <c r="F138" s="25"/>
      <c r="G138" s="40">
        <v>24912</v>
      </c>
      <c r="H138" s="41">
        <v>19</v>
      </c>
      <c r="I138" s="85">
        <f t="shared" ref="I138:I155" si="7">12*1.348*(1/E138*G138)+H138</f>
        <v>3016.3234376901755</v>
      </c>
      <c r="J138" s="25">
        <f t="shared" ref="J138:J155" si="8">12*(1/E138*G138)</f>
        <v>2223.5337074852932</v>
      </c>
    </row>
    <row r="139" spans="1:10" x14ac:dyDescent="0.2">
      <c r="A139" s="20"/>
      <c r="B139" s="21"/>
      <c r="C139" s="22">
        <v>143</v>
      </c>
      <c r="D139" s="23"/>
      <c r="E139" s="24">
        <f t="shared" si="6"/>
        <v>134.53575757575757</v>
      </c>
      <c r="F139" s="25"/>
      <c r="G139" s="40">
        <v>24912</v>
      </c>
      <c r="H139" s="41">
        <v>19</v>
      </c>
      <c r="I139" s="85">
        <f t="shared" si="7"/>
        <v>3014.3115756090533</v>
      </c>
      <c r="J139" s="25">
        <f t="shared" si="8"/>
        <v>2222.0412281966264</v>
      </c>
    </row>
    <row r="140" spans="1:10" x14ac:dyDescent="0.2">
      <c r="A140" s="20"/>
      <c r="B140" s="21"/>
      <c r="C140" s="22">
        <v>144</v>
      </c>
      <c r="D140" s="23"/>
      <c r="E140" s="24">
        <f t="shared" si="6"/>
        <v>134.62060606060604</v>
      </c>
      <c r="F140" s="25"/>
      <c r="G140" s="40">
        <v>24912</v>
      </c>
      <c r="H140" s="41">
        <v>19</v>
      </c>
      <c r="I140" s="85">
        <f t="shared" si="7"/>
        <v>3012.4236948731345</v>
      </c>
      <c r="J140" s="25">
        <f t="shared" si="8"/>
        <v>2220.6407231996545</v>
      </c>
    </row>
    <row r="141" spans="1:10" x14ac:dyDescent="0.2">
      <c r="A141" s="20"/>
      <c r="B141" s="21"/>
      <c r="C141" s="22">
        <v>145</v>
      </c>
      <c r="D141" s="23"/>
      <c r="E141" s="24">
        <f t="shared" si="6"/>
        <v>134.69999999999999</v>
      </c>
      <c r="F141" s="25"/>
      <c r="G141" s="40">
        <v>24912</v>
      </c>
      <c r="H141" s="41">
        <v>19</v>
      </c>
      <c r="I141" s="85">
        <f t="shared" si="7"/>
        <v>3010.6593318485529</v>
      </c>
      <c r="J141" s="25">
        <f t="shared" si="8"/>
        <v>2219.3318485523387</v>
      </c>
    </row>
    <row r="142" spans="1:10" x14ac:dyDescent="0.2">
      <c r="A142" s="20"/>
      <c r="B142" s="21"/>
      <c r="C142" s="22">
        <v>146</v>
      </c>
      <c r="D142" s="23"/>
      <c r="E142" s="24">
        <f t="shared" si="6"/>
        <v>134.77393939393937</v>
      </c>
      <c r="F142" s="25"/>
      <c r="G142" s="40">
        <v>24912</v>
      </c>
      <c r="H142" s="41">
        <v>19</v>
      </c>
      <c r="I142" s="85">
        <f t="shared" si="7"/>
        <v>3009.0180540253723</v>
      </c>
      <c r="J142" s="25">
        <f t="shared" si="8"/>
        <v>2218.1142834016109</v>
      </c>
    </row>
    <row r="143" spans="1:10" x14ac:dyDescent="0.2">
      <c r="A143" s="20"/>
      <c r="B143" s="21"/>
      <c r="C143" s="22">
        <v>147</v>
      </c>
      <c r="D143" s="23"/>
      <c r="E143" s="24">
        <f t="shared" si="6"/>
        <v>134.84242424242424</v>
      </c>
      <c r="F143" s="25"/>
      <c r="G143" s="40">
        <v>24912</v>
      </c>
      <c r="H143" s="41">
        <v>19</v>
      </c>
      <c r="I143" s="85">
        <f t="shared" si="7"/>
        <v>3007.4994597510004</v>
      </c>
      <c r="J143" s="25">
        <f t="shared" si="8"/>
        <v>2216.9877297856083</v>
      </c>
    </row>
    <row r="144" spans="1:10" x14ac:dyDescent="0.2">
      <c r="A144" s="20"/>
      <c r="B144" s="21"/>
      <c r="C144" s="22">
        <v>148</v>
      </c>
      <c r="D144" s="23"/>
      <c r="E144" s="24">
        <f t="shared" si="6"/>
        <v>134.90545454545455</v>
      </c>
      <c r="F144" s="25"/>
      <c r="G144" s="40">
        <v>24912</v>
      </c>
      <c r="H144" s="41">
        <v>19</v>
      </c>
      <c r="I144" s="85">
        <f t="shared" si="7"/>
        <v>3006.1031779832347</v>
      </c>
      <c r="J144" s="25">
        <f t="shared" si="8"/>
        <v>2215.9519124504704</v>
      </c>
    </row>
    <row r="145" spans="1:10" x14ac:dyDescent="0.2">
      <c r="A145" s="20"/>
      <c r="B145" s="21"/>
      <c r="C145" s="22">
        <v>149</v>
      </c>
      <c r="D145" s="23"/>
      <c r="E145" s="24">
        <f t="shared" si="6"/>
        <v>134.96303030303031</v>
      </c>
      <c r="F145" s="25"/>
      <c r="G145" s="40">
        <v>24912</v>
      </c>
      <c r="H145" s="41">
        <v>19</v>
      </c>
      <c r="I145" s="85">
        <f t="shared" si="7"/>
        <v>3004.8288680626347</v>
      </c>
      <c r="J145" s="25">
        <f t="shared" si="8"/>
        <v>2215.0065786814794</v>
      </c>
    </row>
    <row r="146" spans="1:10" x14ac:dyDescent="0.2">
      <c r="A146" s="20"/>
      <c r="B146" s="21"/>
      <c r="C146" s="22">
        <v>150</v>
      </c>
      <c r="D146" s="23"/>
      <c r="E146" s="24">
        <f t="shared" si="6"/>
        <v>135.0151515151515</v>
      </c>
      <c r="F146" s="25"/>
      <c r="G146" s="40">
        <v>24912</v>
      </c>
      <c r="H146" s="41">
        <v>19</v>
      </c>
      <c r="I146" s="85">
        <f t="shared" si="7"/>
        <v>3003.6762195039846</v>
      </c>
      <c r="J146" s="25">
        <f t="shared" si="8"/>
        <v>2214.1514981483565</v>
      </c>
    </row>
    <row r="147" spans="1:10" x14ac:dyDescent="0.2">
      <c r="A147" s="20"/>
      <c r="B147" s="21"/>
      <c r="C147" s="22">
        <v>151</v>
      </c>
      <c r="D147" s="23"/>
      <c r="E147" s="24">
        <f t="shared" si="6"/>
        <v>135.06181818181815</v>
      </c>
      <c r="F147" s="25"/>
      <c r="G147" s="40">
        <v>24912</v>
      </c>
      <c r="H147" s="41">
        <v>19</v>
      </c>
      <c r="I147" s="85">
        <f t="shared" si="7"/>
        <v>3002.6449518065815</v>
      </c>
      <c r="J147" s="25">
        <f t="shared" si="8"/>
        <v>2213.3864627645262</v>
      </c>
    </row>
    <row r="148" spans="1:10" x14ac:dyDescent="0.2">
      <c r="A148" s="20"/>
      <c r="B148" s="21"/>
      <c r="C148" s="22">
        <v>152</v>
      </c>
      <c r="D148" s="23"/>
      <c r="E148" s="24">
        <f t="shared" si="6"/>
        <v>135.10303030303029</v>
      </c>
      <c r="F148" s="25"/>
      <c r="G148" s="40">
        <v>24912</v>
      </c>
      <c r="H148" s="41">
        <v>19</v>
      </c>
      <c r="I148" s="85">
        <f t="shared" si="7"/>
        <v>3001.7348142831515</v>
      </c>
      <c r="J148" s="25">
        <f t="shared" si="8"/>
        <v>2212.7112865602012</v>
      </c>
    </row>
    <row r="149" spans="1:10" x14ac:dyDescent="0.2">
      <c r="A149" s="20"/>
      <c r="B149" s="21"/>
      <c r="C149" s="22">
        <v>153</v>
      </c>
      <c r="D149" s="23"/>
      <c r="E149" s="24">
        <f t="shared" si="6"/>
        <v>135.13878787878787</v>
      </c>
      <c r="F149" s="25"/>
      <c r="G149" s="40">
        <v>24912</v>
      </c>
      <c r="H149" s="41">
        <v>19</v>
      </c>
      <c r="I149" s="85">
        <f t="shared" si="7"/>
        <v>3000.9455859071936</v>
      </c>
      <c r="J149" s="25">
        <f t="shared" si="8"/>
        <v>2212.1258055691346</v>
      </c>
    </row>
    <row r="150" spans="1:10" x14ac:dyDescent="0.2">
      <c r="A150" s="20"/>
      <c r="B150" s="21"/>
      <c r="C150" s="22">
        <v>154</v>
      </c>
      <c r="D150" s="23"/>
      <c r="E150" s="24">
        <f t="shared" si="6"/>
        <v>135.1690909090909</v>
      </c>
      <c r="F150" s="25"/>
      <c r="G150" s="40">
        <v>24912</v>
      </c>
      <c r="H150" s="41">
        <v>19</v>
      </c>
      <c r="I150" s="85">
        <f t="shared" si="7"/>
        <v>3000.2770751785647</v>
      </c>
      <c r="J150" s="25">
        <f t="shared" si="8"/>
        <v>2211.6298777289053</v>
      </c>
    </row>
    <row r="151" spans="1:10" x14ac:dyDescent="0.2">
      <c r="A151" s="20"/>
      <c r="B151" s="21"/>
      <c r="C151" s="22">
        <v>155</v>
      </c>
      <c r="D151" s="23"/>
      <c r="E151" s="24">
        <f t="shared" si="6"/>
        <v>135.19393939393939</v>
      </c>
      <c r="F151" s="25"/>
      <c r="G151" s="40">
        <v>24912</v>
      </c>
      <c r="H151" s="41">
        <v>19</v>
      </c>
      <c r="I151" s="85">
        <f t="shared" si="7"/>
        <v>2999.7291200071727</v>
      </c>
      <c r="J151" s="25">
        <f t="shared" si="8"/>
        <v>2211.2233827946384</v>
      </c>
    </row>
    <row r="152" spans="1:10" x14ac:dyDescent="0.2">
      <c r="A152" s="20"/>
      <c r="B152" s="21"/>
      <c r="C152" s="22">
        <v>156</v>
      </c>
      <c r="D152" s="23"/>
      <c r="E152" s="24">
        <f t="shared" si="6"/>
        <v>135.21333333333331</v>
      </c>
      <c r="F152" s="25"/>
      <c r="G152" s="40">
        <v>24912</v>
      </c>
      <c r="H152" s="41">
        <v>19</v>
      </c>
      <c r="I152" s="85">
        <f t="shared" si="7"/>
        <v>2999.3015876146346</v>
      </c>
      <c r="J152" s="25">
        <f t="shared" si="8"/>
        <v>2210.9062222660491</v>
      </c>
    </row>
    <row r="153" spans="1:10" x14ac:dyDescent="0.2">
      <c r="A153" s="20"/>
      <c r="B153" s="21"/>
      <c r="C153" s="22">
        <v>157</v>
      </c>
      <c r="D153" s="23"/>
      <c r="E153" s="24">
        <f t="shared" si="6"/>
        <v>135.22727272727272</v>
      </c>
      <c r="F153" s="25"/>
      <c r="G153" s="40">
        <v>24912</v>
      </c>
      <c r="H153" s="41">
        <v>19</v>
      </c>
      <c r="I153" s="85">
        <f t="shared" si="7"/>
        <v>2998.9943744537823</v>
      </c>
      <c r="J153" s="25">
        <f t="shared" si="8"/>
        <v>2210.6783193277315</v>
      </c>
    </row>
    <row r="154" spans="1:10" x14ac:dyDescent="0.2">
      <c r="A154" s="20"/>
      <c r="B154" s="21"/>
      <c r="C154" s="22">
        <v>158</v>
      </c>
      <c r="D154" s="23"/>
      <c r="E154" s="24">
        <f t="shared" si="6"/>
        <v>135.23575757575756</v>
      </c>
      <c r="F154" s="25"/>
      <c r="G154" s="40">
        <v>24912</v>
      </c>
      <c r="H154" s="41">
        <v>19</v>
      </c>
      <c r="I154" s="85">
        <f t="shared" si="7"/>
        <v>2998.8074061459456</v>
      </c>
      <c r="J154" s="25">
        <f t="shared" si="8"/>
        <v>2210.5396188026298</v>
      </c>
    </row>
    <row r="155" spans="1:10" ht="13.5" thickBot="1" x14ac:dyDescent="0.25">
      <c r="A155" s="26"/>
      <c r="B155" s="27"/>
      <c r="C155" s="28">
        <v>159</v>
      </c>
      <c r="D155" s="29"/>
      <c r="E155" s="30">
        <f t="shared" si="6"/>
        <v>135.23878787878786</v>
      </c>
      <c r="F155" s="31"/>
      <c r="G155" s="44">
        <v>24912</v>
      </c>
      <c r="H155" s="47">
        <v>19</v>
      </c>
      <c r="I155" s="86">
        <f t="shared" si="7"/>
        <v>2998.7406374359166</v>
      </c>
      <c r="J155" s="31">
        <f t="shared" si="8"/>
        <v>2210.4900871186323</v>
      </c>
    </row>
  </sheetData>
  <customSheetViews>
    <customSheetView guid="{870FA27C-07D8-4C73-B8DE-C062A9FA7A0E}" fitToPage="1" showRuler="0">
      <selection activeCell="E29" sqref="E29"/>
      <pageMargins left="0.78740157499999996" right="0.78740157499999996" top="0.984251969" bottom="0.984251969" header="0.4921259845" footer="0.4921259845"/>
      <pageSetup scale="32" orientation="portrait" horizontalDpi="1200" verticalDpi="1200" r:id="rId1"/>
      <headerFooter alignWithMargins="0"/>
    </customSheetView>
    <customSheetView guid="{BD550E2D-5A13-4DCD-8207-F03E30E83E0E}" fitToPage="1" showRuler="0">
      <selection activeCell="E29" sqref="E29"/>
      <pageMargins left="0.78740157499999996" right="0.78740157499999996" top="0.984251969" bottom="0.984251969" header="0.4921259845" footer="0.4921259845"/>
      <pageSetup scale="32" orientation="portrait" horizontalDpi="1200" verticalDpi="1200" r:id="rId2"/>
      <headerFooter alignWithMargins="0"/>
    </customSheetView>
    <customSheetView guid="{F6CAA2D7-F165-4585-B311-FBB90CE27D95}" fitToPage="1" showRuler="0">
      <selection activeCell="E29" sqref="E29"/>
      <pageMargins left="0.78740157499999996" right="0.78740157499999996" top="0.984251969" bottom="0.984251969" header="0.4921259845" footer="0.4921259845"/>
      <pageSetup scale="32" orientation="portrait" horizontalDpi="1200" verticalDpi="1200" r:id="rId3"/>
      <headerFooter alignWithMargins="0"/>
    </customSheetView>
    <customSheetView guid="{9CAAA60C-106D-4F8E-A81F-95CFD06AFDD7}" fitToPage="1" showRuler="0">
      <selection activeCell="E29" sqref="E29"/>
      <pageMargins left="0.78740157499999996" right="0.78740157499999996" top="0.984251969" bottom="0.984251969" header="0.4921259845" footer="0.4921259845"/>
      <pageSetup scale="32" orientation="portrait" horizontalDpi="1200" verticalDpi="1200" r:id="rId4"/>
      <headerFooter alignWithMargins="0"/>
    </customSheetView>
  </customSheetViews>
  <mergeCells count="12">
    <mergeCell ref="H5:H7"/>
    <mergeCell ref="I5:I7"/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</mergeCells>
  <phoneticPr fontId="10" type="noConversion"/>
  <pageMargins left="0.78740157499999996" right="0.78740157499999996" top="0.984251969" bottom="0.984251969" header="0.4921259845" footer="0.4921259845"/>
  <pageSetup scale="64" fitToHeight="4" orientation="portrait" r:id="rId5"/>
  <headerFooter alignWithMargins="0"/>
  <ignoredErrors>
    <ignoredError sqref="E9" unlocked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J779"/>
  <sheetViews>
    <sheetView workbookViewId="0">
      <selection activeCell="I9" sqref="I9:I779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39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13.5" thickBot="1" x14ac:dyDescent="0.25">
      <c r="A8" s="110" t="s">
        <v>20</v>
      </c>
      <c r="B8" s="111"/>
      <c r="C8" s="111"/>
      <c r="D8" s="111"/>
      <c r="E8" s="111"/>
      <c r="F8" s="111"/>
      <c r="G8" s="111"/>
      <c r="H8" s="111"/>
      <c r="I8" s="111"/>
      <c r="J8" s="112"/>
    </row>
    <row r="9" spans="1:10" x14ac:dyDescent="0.2">
      <c r="A9" s="12"/>
      <c r="B9" s="13"/>
      <c r="C9" s="14">
        <v>30</v>
      </c>
      <c r="D9" s="15"/>
      <c r="E9" s="16">
        <f>11.22*LN(C9)+C9/108</f>
        <v>38.439212400027166</v>
      </c>
      <c r="F9" s="17"/>
      <c r="G9" s="17">
        <v>24912</v>
      </c>
      <c r="H9" s="18">
        <v>59</v>
      </c>
      <c r="I9" s="19">
        <f>12*1.348*(1/E9*G9)+H9</f>
        <v>10542.474734245992</v>
      </c>
      <c r="J9" s="19">
        <f>12*(1/E9*G9)</f>
        <v>7777.0584081943562</v>
      </c>
    </row>
    <row r="10" spans="1:10" x14ac:dyDescent="0.2">
      <c r="A10" s="20"/>
      <c r="B10" s="21"/>
      <c r="C10" s="22">
        <v>31</v>
      </c>
      <c r="D10" s="23"/>
      <c r="E10" s="24">
        <f t="shared" ref="E10:E73" si="0">11.22*LN(C10)+C10/108</f>
        <v>38.816373471360379</v>
      </c>
      <c r="F10" s="25"/>
      <c r="G10" s="40">
        <v>24912</v>
      </c>
      <c r="H10" s="41">
        <v>59</v>
      </c>
      <c r="I10" s="85">
        <f t="shared" ref="I10:I73" si="1">12*1.348*(1/E10*G10)+H10</f>
        <v>10440.611571656107</v>
      </c>
      <c r="J10" s="25">
        <f t="shared" ref="J10:J73" si="2">12*(1/E10*G10)</f>
        <v>7701.4922638398402</v>
      </c>
    </row>
    <row r="11" spans="1:10" x14ac:dyDescent="0.2">
      <c r="A11" s="20"/>
      <c r="B11" s="21"/>
      <c r="C11" s="22">
        <v>32</v>
      </c>
      <c r="D11" s="23"/>
      <c r="E11" s="24">
        <f t="shared" si="0"/>
        <v>39.181853125709232</v>
      </c>
      <c r="F11" s="25"/>
      <c r="G11" s="40">
        <v>24912</v>
      </c>
      <c r="H11" s="41">
        <v>59</v>
      </c>
      <c r="I11" s="85">
        <f t="shared" si="1"/>
        <v>10343.774196542185</v>
      </c>
      <c r="J11" s="25">
        <f t="shared" si="2"/>
        <v>7629.6544484734295</v>
      </c>
    </row>
    <row r="12" spans="1:10" x14ac:dyDescent="0.2">
      <c r="A12" s="20"/>
      <c r="B12" s="21"/>
      <c r="C12" s="22">
        <v>33</v>
      </c>
      <c r="D12" s="23"/>
      <c r="E12" s="24">
        <f t="shared" si="0"/>
        <v>39.536370395209467</v>
      </c>
      <c r="F12" s="25"/>
      <c r="G12" s="40">
        <v>24912</v>
      </c>
      <c r="H12" s="41">
        <v>59</v>
      </c>
      <c r="I12" s="85">
        <f t="shared" si="1"/>
        <v>10251.552021639998</v>
      </c>
      <c r="J12" s="25">
        <f t="shared" si="2"/>
        <v>7561.2403721364954</v>
      </c>
    </row>
    <row r="13" spans="1:10" x14ac:dyDescent="0.2">
      <c r="A13" s="20"/>
      <c r="B13" s="21"/>
      <c r="C13" s="22">
        <v>34</v>
      </c>
      <c r="D13" s="23"/>
      <c r="E13" s="24">
        <f t="shared" si="0"/>
        <v>39.880579901008154</v>
      </c>
      <c r="F13" s="25"/>
      <c r="G13" s="40">
        <v>24912</v>
      </c>
      <c r="H13" s="41">
        <v>59</v>
      </c>
      <c r="I13" s="85">
        <f t="shared" si="1"/>
        <v>10163.580048742297</v>
      </c>
      <c r="J13" s="25">
        <f t="shared" si="2"/>
        <v>7495.979264645619</v>
      </c>
    </row>
    <row r="14" spans="1:10" x14ac:dyDescent="0.2">
      <c r="A14" s="20"/>
      <c r="B14" s="21"/>
      <c r="C14" s="22">
        <v>35</v>
      </c>
      <c r="D14" s="23"/>
      <c r="E14" s="24">
        <f t="shared" si="0"/>
        <v>40.2150793239853</v>
      </c>
      <c r="F14" s="25"/>
      <c r="G14" s="40">
        <v>24912</v>
      </c>
      <c r="H14" s="41">
        <v>59</v>
      </c>
      <c r="I14" s="85">
        <f t="shared" si="1"/>
        <v>10079.532565744676</v>
      </c>
      <c r="J14" s="25">
        <f t="shared" si="2"/>
        <v>7433.6294998105896</v>
      </c>
    </row>
    <row r="15" spans="1:10" x14ac:dyDescent="0.2">
      <c r="A15" s="20"/>
      <c r="B15" s="21"/>
      <c r="C15" s="22">
        <v>36</v>
      </c>
      <c r="D15" s="23"/>
      <c r="E15" s="24">
        <f t="shared" si="0"/>
        <v>40.540415822810893</v>
      </c>
      <c r="F15" s="25"/>
      <c r="G15" s="40">
        <v>24912</v>
      </c>
      <c r="H15" s="41">
        <v>59</v>
      </c>
      <c r="I15" s="85">
        <f t="shared" si="1"/>
        <v>9999.1178754870361</v>
      </c>
      <c r="J15" s="25">
        <f t="shared" si="2"/>
        <v>7373.9746850794036</v>
      </c>
    </row>
    <row r="16" spans="1:10" x14ac:dyDescent="0.2">
      <c r="A16" s="20"/>
      <c r="B16" s="21"/>
      <c r="C16" s="22">
        <v>37</v>
      </c>
      <c r="D16" s="23"/>
      <c r="E16" s="24">
        <f t="shared" si="0"/>
        <v>40.857091572460796</v>
      </c>
      <c r="F16" s="25"/>
      <c r="G16" s="40">
        <v>24912</v>
      </c>
      <c r="H16" s="41">
        <v>59</v>
      </c>
      <c r="I16" s="85">
        <f t="shared" si="1"/>
        <v>9922.0738628400377</v>
      </c>
      <c r="J16" s="25">
        <f t="shared" si="2"/>
        <v>7316.8203730267333</v>
      </c>
    </row>
    <row r="17" spans="1:10" x14ac:dyDescent="0.2">
      <c r="A17" s="20"/>
      <c r="B17" s="21"/>
      <c r="C17" s="22">
        <v>38</v>
      </c>
      <c r="D17" s="23"/>
      <c r="E17" s="24">
        <f t="shared" si="0"/>
        <v>41.165568563981907</v>
      </c>
      <c r="F17" s="25"/>
      <c r="G17" s="40">
        <v>24912</v>
      </c>
      <c r="H17" s="41">
        <v>59</v>
      </c>
      <c r="I17" s="85">
        <f t="shared" si="1"/>
        <v>9848.1642471467549</v>
      </c>
      <c r="J17" s="25">
        <f t="shared" si="2"/>
        <v>7261.9912812661378</v>
      </c>
    </row>
    <row r="18" spans="1:10" x14ac:dyDescent="0.2">
      <c r="A18" s="20"/>
      <c r="B18" s="21"/>
      <c r="C18" s="22">
        <v>39</v>
      </c>
      <c r="D18" s="23"/>
      <c r="E18" s="24">
        <f t="shared" si="0"/>
        <v>41.466272780685749</v>
      </c>
      <c r="F18" s="25"/>
      <c r="G18" s="40">
        <v>24912</v>
      </c>
      <c r="H18" s="41">
        <v>59</v>
      </c>
      <c r="I18" s="85">
        <f t="shared" si="1"/>
        <v>9777.1753983854378</v>
      </c>
      <c r="J18" s="25">
        <f t="shared" si="2"/>
        <v>7209.3289305529952</v>
      </c>
    </row>
    <row r="19" spans="1:10" x14ac:dyDescent="0.2">
      <c r="A19" s="20"/>
      <c r="B19" s="21"/>
      <c r="C19" s="22">
        <v>40</v>
      </c>
      <c r="D19" s="23"/>
      <c r="E19" s="24">
        <f t="shared" si="0"/>
        <v>41.759597845528738</v>
      </c>
      <c r="F19" s="25"/>
      <c r="G19" s="40">
        <v>24912</v>
      </c>
      <c r="H19" s="41">
        <v>59</v>
      </c>
      <c r="I19" s="85">
        <f t="shared" si="1"/>
        <v>9708.9136196338477</v>
      </c>
      <c r="J19" s="25">
        <f t="shared" si="2"/>
        <v>7158.6896288084918</v>
      </c>
    </row>
    <row r="20" spans="1:10" x14ac:dyDescent="0.2">
      <c r="A20" s="20"/>
      <c r="B20" s="21"/>
      <c r="C20" s="22">
        <v>41</v>
      </c>
      <c r="D20" s="23"/>
      <c r="E20" s="24">
        <f t="shared" si="0"/>
        <v>42.045908218051963</v>
      </c>
      <c r="F20" s="25"/>
      <c r="G20" s="40">
        <v>24912</v>
      </c>
      <c r="H20" s="41">
        <v>59</v>
      </c>
      <c r="I20" s="85">
        <f t="shared" si="1"/>
        <v>9643.2028173144881</v>
      </c>
      <c r="J20" s="25">
        <f t="shared" si="2"/>
        <v>7109.942742814902</v>
      </c>
    </row>
    <row r="21" spans="1:10" x14ac:dyDescent="0.2">
      <c r="A21" s="20"/>
      <c r="B21" s="21"/>
      <c r="C21" s="22">
        <v>42</v>
      </c>
      <c r="D21" s="23"/>
      <c r="E21" s="24">
        <f t="shared" si="0"/>
        <v>42.325542006028279</v>
      </c>
      <c r="F21" s="25"/>
      <c r="G21" s="40">
        <v>24912</v>
      </c>
      <c r="H21" s="41">
        <v>59</v>
      </c>
      <c r="I21" s="85">
        <f t="shared" si="1"/>
        <v>9579.8824955532873</v>
      </c>
      <c r="J21" s="25">
        <f t="shared" si="2"/>
        <v>7062.9692103511024</v>
      </c>
    </row>
    <row r="22" spans="1:10" x14ac:dyDescent="0.2">
      <c r="A22" s="20"/>
      <c r="B22" s="21"/>
      <c r="C22" s="22">
        <v>43</v>
      </c>
      <c r="D22" s="23"/>
      <c r="E22" s="24">
        <f t="shared" si="0"/>
        <v>42.598813446229919</v>
      </c>
      <c r="F22" s="25"/>
      <c r="G22" s="40">
        <v>24912</v>
      </c>
      <c r="H22" s="41">
        <v>59</v>
      </c>
      <c r="I22" s="85">
        <f t="shared" si="1"/>
        <v>9518.8060227347542</v>
      </c>
      <c r="J22" s="25">
        <f t="shared" si="2"/>
        <v>7017.6602542542678</v>
      </c>
    </row>
    <row r="23" spans="1:10" x14ac:dyDescent="0.2">
      <c r="A23" s="20"/>
      <c r="B23" s="21"/>
      <c r="C23" s="22">
        <v>44</v>
      </c>
      <c r="D23" s="23"/>
      <c r="E23" s="24">
        <f t="shared" si="0"/>
        <v>42.866015099970298</v>
      </c>
      <c r="F23" s="25"/>
      <c r="G23" s="40">
        <v>24912</v>
      </c>
      <c r="H23" s="41">
        <v>59</v>
      </c>
      <c r="I23" s="85">
        <f t="shared" si="1"/>
        <v>9459.8391276911425</v>
      </c>
      <c r="J23" s="25">
        <f t="shared" si="2"/>
        <v>6973.9162668331901</v>
      </c>
    </row>
    <row r="24" spans="1:10" x14ac:dyDescent="0.2">
      <c r="A24" s="20"/>
      <c r="B24" s="21"/>
      <c r="C24" s="22">
        <v>45</v>
      </c>
      <c r="D24" s="23"/>
      <c r="E24" s="24">
        <f t="shared" si="0"/>
        <v>43.127419801889651</v>
      </c>
      <c r="F24" s="25"/>
      <c r="G24" s="40">
        <v>24912</v>
      </c>
      <c r="H24" s="41">
        <v>59</v>
      </c>
      <c r="I24" s="85">
        <f t="shared" si="1"/>
        <v>9402.8585904539414</v>
      </c>
      <c r="J24" s="25">
        <f t="shared" si="2"/>
        <v>6931.6458386156828</v>
      </c>
    </row>
    <row r="25" spans="1:10" x14ac:dyDescent="0.2">
      <c r="A25" s="20"/>
      <c r="B25" s="21"/>
      <c r="C25" s="22">
        <v>46</v>
      </c>
      <c r="D25" s="23"/>
      <c r="E25" s="24">
        <f t="shared" si="0"/>
        <v>43.383282394533573</v>
      </c>
      <c r="F25" s="25"/>
      <c r="G25" s="40">
        <v>24912</v>
      </c>
      <c r="H25" s="41">
        <v>59</v>
      </c>
      <c r="I25" s="85">
        <f t="shared" si="1"/>
        <v>9347.7510985285971</v>
      </c>
      <c r="J25" s="25">
        <f t="shared" si="2"/>
        <v>6890.7649098876827</v>
      </c>
    </row>
    <row r="26" spans="1:10" x14ac:dyDescent="0.2">
      <c r="A26" s="20"/>
      <c r="B26" s="21"/>
      <c r="C26" s="22">
        <v>47</v>
      </c>
      <c r="D26" s="23"/>
      <c r="E26" s="24">
        <f t="shared" si="0"/>
        <v>43.633841276372038</v>
      </c>
      <c r="F26" s="25"/>
      <c r="G26" s="40">
        <v>24912</v>
      </c>
      <c r="H26" s="41">
        <v>59</v>
      </c>
      <c r="I26" s="85">
        <f t="shared" si="1"/>
        <v>9294.412244537225</v>
      </c>
      <c r="J26" s="25">
        <f t="shared" si="2"/>
        <v>6851.1960271047647</v>
      </c>
    </row>
    <row r="27" spans="1:10" x14ac:dyDescent="0.2">
      <c r="A27" s="20"/>
      <c r="B27" s="21"/>
      <c r="C27" s="22">
        <v>48</v>
      </c>
      <c r="D27" s="23"/>
      <c r="E27" s="24">
        <f t="shared" si="0"/>
        <v>43.879319786830983</v>
      </c>
      <c r="F27" s="25"/>
      <c r="G27" s="40">
        <v>24912</v>
      </c>
      <c r="H27" s="41">
        <v>59</v>
      </c>
      <c r="I27" s="85">
        <f t="shared" si="1"/>
        <v>9242.7456450485133</v>
      </c>
      <c r="J27" s="25">
        <f t="shared" si="2"/>
        <v>6812.867689205128</v>
      </c>
    </row>
    <row r="28" spans="1:10" x14ac:dyDescent="0.2">
      <c r="A28" s="20"/>
      <c r="B28" s="21"/>
      <c r="C28" s="22">
        <v>49</v>
      </c>
      <c r="D28" s="23"/>
      <c r="E28" s="24">
        <f t="shared" si="0"/>
        <v>44.119927448504932</v>
      </c>
      <c r="F28" s="25"/>
      <c r="G28" s="40">
        <v>24912</v>
      </c>
      <c r="H28" s="41">
        <v>59</v>
      </c>
      <c r="I28" s="85">
        <f t="shared" si="1"/>
        <v>9192.6621636637683</v>
      </c>
      <c r="J28" s="25">
        <f t="shared" si="2"/>
        <v>6775.7137712639224</v>
      </c>
    </row>
    <row r="29" spans="1:10" x14ac:dyDescent="0.2">
      <c r="A29" s="20"/>
      <c r="B29" s="21"/>
      <c r="C29" s="22">
        <v>50</v>
      </c>
      <c r="D29" s="23"/>
      <c r="E29" s="24">
        <f t="shared" si="0"/>
        <v>44.355861083866763</v>
      </c>
      <c r="F29" s="25"/>
      <c r="G29" s="40">
        <v>24912</v>
      </c>
      <c r="H29" s="41">
        <v>59</v>
      </c>
      <c r="I29" s="85">
        <f t="shared" si="1"/>
        <v>9144.0792240976643</v>
      </c>
      <c r="J29" s="25">
        <f t="shared" si="2"/>
        <v>6739.6730149092455</v>
      </c>
    </row>
    <row r="30" spans="1:10" x14ac:dyDescent="0.2">
      <c r="A30" s="20"/>
      <c r="B30" s="21"/>
      <c r="C30" s="22">
        <v>51</v>
      </c>
      <c r="D30" s="23"/>
      <c r="E30" s="24">
        <f t="shared" si="0"/>
        <v>44.587305821389158</v>
      </c>
      <c r="F30" s="25"/>
      <c r="G30" s="40">
        <v>24912</v>
      </c>
      <c r="H30" s="41">
        <v>59</v>
      </c>
      <c r="I30" s="85">
        <f t="shared" si="1"/>
        <v>9096.9202011951675</v>
      </c>
      <c r="J30" s="25">
        <f t="shared" si="2"/>
        <v>6704.6885765542784</v>
      </c>
    </row>
    <row r="31" spans="1:10" x14ac:dyDescent="0.2">
      <c r="A31" s="20"/>
      <c r="B31" s="21"/>
      <c r="C31" s="22">
        <v>52</v>
      </c>
      <c r="D31" s="23"/>
      <c r="E31" s="24">
        <f t="shared" si="0"/>
        <v>44.814436003965099</v>
      </c>
      <c r="F31" s="25"/>
      <c r="G31" s="40">
        <v>24912</v>
      </c>
      <c r="H31" s="41">
        <v>59</v>
      </c>
      <c r="I31" s="85">
        <f t="shared" si="1"/>
        <v>9051.1138796513114</v>
      </c>
      <c r="J31" s="25">
        <f t="shared" si="2"/>
        <v>6670.7076258540874</v>
      </c>
    </row>
    <row r="32" spans="1:10" x14ac:dyDescent="0.2">
      <c r="A32" s="20"/>
      <c r="B32" s="21"/>
      <c r="C32" s="22">
        <v>53</v>
      </c>
      <c r="D32" s="23"/>
      <c r="E32" s="24">
        <f t="shared" si="0"/>
        <v>45.037416010795553</v>
      </c>
      <c r="F32" s="25"/>
      <c r="G32" s="40">
        <v>24912</v>
      </c>
      <c r="H32" s="41">
        <v>59</v>
      </c>
      <c r="I32" s="85">
        <f t="shared" si="1"/>
        <v>9006.5939717191104</v>
      </c>
      <c r="J32" s="25">
        <f t="shared" si="2"/>
        <v>6637.6809879221873</v>
      </c>
    </row>
    <row r="33" spans="1:10" x14ac:dyDescent="0.2">
      <c r="A33" s="20"/>
      <c r="B33" s="21"/>
      <c r="C33" s="22">
        <v>54</v>
      </c>
      <c r="D33" s="23"/>
      <c r="E33" s="24">
        <f t="shared" si="0"/>
        <v>45.256401002451163</v>
      </c>
      <c r="F33" s="25"/>
      <c r="G33" s="40">
        <v>24912</v>
      </c>
      <c r="H33" s="41">
        <v>59</v>
      </c>
      <c r="I33" s="85">
        <f t="shared" si="1"/>
        <v>8963.2986864592731</v>
      </c>
      <c r="J33" s="25">
        <f t="shared" si="2"/>
        <v>6605.5628237828423</v>
      </c>
    </row>
    <row r="34" spans="1:10" x14ac:dyDescent="0.2">
      <c r="A34" s="20"/>
      <c r="B34" s="21"/>
      <c r="C34" s="22">
        <v>55</v>
      </c>
      <c r="D34" s="23"/>
      <c r="E34" s="24">
        <f t="shared" si="0"/>
        <v>45.47153759756759</v>
      </c>
      <c r="F34" s="25"/>
      <c r="G34" s="40">
        <v>24912</v>
      </c>
      <c r="H34" s="41">
        <v>59</v>
      </c>
      <c r="I34" s="85">
        <f t="shared" si="1"/>
        <v>8921.1703441485661</v>
      </c>
      <c r="J34" s="25">
        <f t="shared" si="2"/>
        <v>6574.3103443238615</v>
      </c>
    </row>
    <row r="35" spans="1:10" x14ac:dyDescent="0.2">
      <c r="A35" s="20"/>
      <c r="B35" s="21"/>
      <c r="C35" s="22">
        <v>56</v>
      </c>
      <c r="D35" s="23"/>
      <c r="E35" s="24">
        <f t="shared" si="0"/>
        <v>45.682964488566903</v>
      </c>
      <c r="F35" s="25"/>
      <c r="G35" s="40">
        <v>24912</v>
      </c>
      <c r="H35" s="41">
        <v>59</v>
      </c>
      <c r="I35" s="85">
        <f t="shared" si="1"/>
        <v>8880.1550303582662</v>
      </c>
      <c r="J35" s="25">
        <f t="shared" si="2"/>
        <v>6543.883553678239</v>
      </c>
    </row>
    <row r="36" spans="1:10" x14ac:dyDescent="0.2">
      <c r="A36" s="20"/>
      <c r="B36" s="21"/>
      <c r="C36" s="22">
        <v>57</v>
      </c>
      <c r="D36" s="23"/>
      <c r="E36" s="24">
        <f t="shared" si="0"/>
        <v>45.890813002881437</v>
      </c>
      <c r="F36" s="25"/>
      <c r="G36" s="40">
        <v>24912</v>
      </c>
      <c r="H36" s="41">
        <v>59</v>
      </c>
      <c r="I36" s="85">
        <f t="shared" si="1"/>
        <v>8840.202284969273</v>
      </c>
      <c r="J36" s="25">
        <f t="shared" si="2"/>
        <v>6514.2450185231983</v>
      </c>
    </row>
    <row r="37" spans="1:10" x14ac:dyDescent="0.2">
      <c r="A37" s="20"/>
      <c r="B37" s="21"/>
      <c r="C37" s="22">
        <v>58</v>
      </c>
      <c r="D37" s="23"/>
      <c r="E37" s="24">
        <f t="shared" si="0"/>
        <v>46.095207615367862</v>
      </c>
      <c r="F37" s="25"/>
      <c r="G37" s="40">
        <v>24912</v>
      </c>
      <c r="H37" s="41">
        <v>59</v>
      </c>
      <c r="I37" s="85">
        <f t="shared" si="1"/>
        <v>8801.2648220300052</v>
      </c>
      <c r="J37" s="25">
        <f t="shared" si="2"/>
        <v>6485.3596602596463</v>
      </c>
    </row>
    <row r="38" spans="1:10" x14ac:dyDescent="0.2">
      <c r="A38" s="20"/>
      <c r="B38" s="21"/>
      <c r="C38" s="22">
        <v>59</v>
      </c>
      <c r="D38" s="23"/>
      <c r="E38" s="24">
        <f t="shared" si="0"/>
        <v>46.296266416918478</v>
      </c>
      <c r="F38" s="25"/>
      <c r="G38" s="40">
        <v>24912</v>
      </c>
      <c r="H38" s="41">
        <v>59</v>
      </c>
      <c r="I38" s="85">
        <f t="shared" si="1"/>
        <v>8763.2982769067639</v>
      </c>
      <c r="J38" s="25">
        <f t="shared" si="2"/>
        <v>6457.1945674382514</v>
      </c>
    </row>
    <row r="39" spans="1:10" x14ac:dyDescent="0.2">
      <c r="A39" s="20"/>
      <c r="B39" s="21"/>
      <c r="C39" s="22">
        <v>60</v>
      </c>
      <c r="D39" s="23"/>
      <c r="E39" s="24">
        <f t="shared" si="0"/>
        <v>46.494101543687528</v>
      </c>
      <c r="F39" s="25"/>
      <c r="G39" s="40">
        <v>24912</v>
      </c>
      <c r="H39" s="41">
        <v>59</v>
      </c>
      <c r="I39" s="85">
        <f t="shared" si="1"/>
        <v>8726.2609776392565</v>
      </c>
      <c r="J39" s="25">
        <f t="shared" si="2"/>
        <v>6429.7188261418814</v>
      </c>
    </row>
    <row r="40" spans="1:10" x14ac:dyDescent="0.2">
      <c r="A40" s="20"/>
      <c r="B40" s="21"/>
      <c r="C40" s="22">
        <v>61</v>
      </c>
      <c r="D40" s="23"/>
      <c r="E40" s="24">
        <f t="shared" si="0"/>
        <v>46.688819570839371</v>
      </c>
      <c r="F40" s="25"/>
      <c r="G40" s="40">
        <v>24912</v>
      </c>
      <c r="H40" s="41">
        <v>59</v>
      </c>
      <c r="I40" s="85">
        <f t="shared" si="1"/>
        <v>8690.1137378099138</v>
      </c>
      <c r="J40" s="25">
        <f t="shared" si="2"/>
        <v>6402.9033663278278</v>
      </c>
    </row>
    <row r="41" spans="1:10" x14ac:dyDescent="0.2">
      <c r="A41" s="20"/>
      <c r="B41" s="21"/>
      <c r="C41" s="22">
        <v>62</v>
      </c>
      <c r="D41" s="23"/>
      <c r="E41" s="24">
        <f t="shared" si="0"/>
        <v>46.880521874280007</v>
      </c>
      <c r="F41" s="25"/>
      <c r="G41" s="40">
        <v>24912</v>
      </c>
      <c r="H41" s="41">
        <v>59</v>
      </c>
      <c r="I41" s="85">
        <f t="shared" si="1"/>
        <v>8654.8196685750754</v>
      </c>
      <c r="J41" s="25">
        <f t="shared" si="2"/>
        <v>6376.7208223850694</v>
      </c>
    </row>
    <row r="42" spans="1:10" x14ac:dyDescent="0.2">
      <c r="A42" s="20"/>
      <c r="B42" s="21"/>
      <c r="C42" s="22">
        <v>63</v>
      </c>
      <c r="D42" s="23"/>
      <c r="E42" s="24">
        <f t="shared" si="0"/>
        <v>47.069304963446335</v>
      </c>
      <c r="F42" s="25"/>
      <c r="G42" s="40">
        <v>24912</v>
      </c>
      <c r="H42" s="41">
        <v>59</v>
      </c>
      <c r="I42" s="85">
        <f t="shared" si="1"/>
        <v>8620.3440077976211</v>
      </c>
      <c r="J42" s="25">
        <f t="shared" si="2"/>
        <v>6351.1454063780566</v>
      </c>
    </row>
    <row r="43" spans="1:10" x14ac:dyDescent="0.2">
      <c r="A43" s="20"/>
      <c r="B43" s="21"/>
      <c r="C43" s="22">
        <v>64</v>
      </c>
      <c r="D43" s="23"/>
      <c r="E43" s="24">
        <f t="shared" si="0"/>
        <v>47.255260787888112</v>
      </c>
      <c r="F43" s="25"/>
      <c r="G43" s="40">
        <v>24912</v>
      </c>
      <c r="H43" s="41">
        <v>59</v>
      </c>
      <c r="I43" s="85">
        <f t="shared" si="1"/>
        <v>8586.6539644721634</v>
      </c>
      <c r="J43" s="25">
        <f t="shared" si="2"/>
        <v>6326.1527926351355</v>
      </c>
    </row>
    <row r="44" spans="1:10" x14ac:dyDescent="0.2">
      <c r="A44" s="20"/>
      <c r="B44" s="21"/>
      <c r="C44" s="22">
        <v>65</v>
      </c>
      <c r="D44" s="23"/>
      <c r="E44" s="24">
        <f t="shared" si="0"/>
        <v>47.438477020080903</v>
      </c>
      <c r="F44" s="25"/>
      <c r="G44" s="40">
        <v>24912</v>
      </c>
      <c r="H44" s="41">
        <v>59</v>
      </c>
      <c r="I44" s="85">
        <f t="shared" si="1"/>
        <v>8553.7185768509898</v>
      </c>
      <c r="J44" s="25">
        <f t="shared" si="2"/>
        <v>6301.7200125007339</v>
      </c>
    </row>
    <row r="45" spans="1:10" x14ac:dyDescent="0.2">
      <c r="A45" s="20"/>
      <c r="B45" s="21"/>
      <c r="C45" s="22">
        <v>66</v>
      </c>
      <c r="D45" s="23"/>
      <c r="E45" s="24">
        <f t="shared" si="0"/>
        <v>47.619037316647606</v>
      </c>
      <c r="F45" s="25"/>
      <c r="G45" s="40">
        <v>24912</v>
      </c>
      <c r="H45" s="41">
        <v>59</v>
      </c>
      <c r="I45" s="85">
        <f t="shared" si="1"/>
        <v>8521.5085828671199</v>
      </c>
      <c r="J45" s="25">
        <f t="shared" si="2"/>
        <v>6277.8253582100278</v>
      </c>
    </row>
    <row r="46" spans="1:10" x14ac:dyDescent="0.2">
      <c r="A46" s="20"/>
      <c r="B46" s="21"/>
      <c r="C46" s="22">
        <v>67</v>
      </c>
      <c r="D46" s="23"/>
      <c r="E46" s="24">
        <f t="shared" si="0"/>
        <v>47.797021559937015</v>
      </c>
      <c r="F46" s="25"/>
      <c r="G46" s="40">
        <v>24912</v>
      </c>
      <c r="H46" s="41">
        <v>59</v>
      </c>
      <c r="I46" s="85">
        <f t="shared" si="1"/>
        <v>8489.9963016141355</v>
      </c>
      <c r="J46" s="25">
        <f t="shared" si="2"/>
        <v>6254.4482949659759</v>
      </c>
    </row>
    <row r="47" spans="1:10" x14ac:dyDescent="0.2">
      <c r="A47" s="20"/>
      <c r="B47" s="21"/>
      <c r="C47" s="22">
        <v>68</v>
      </c>
      <c r="D47" s="23"/>
      <c r="E47" s="24">
        <f t="shared" si="0"/>
        <v>47.972506081705546</v>
      </c>
      <c r="F47" s="25"/>
      <c r="G47" s="40">
        <v>24912</v>
      </c>
      <c r="H47" s="41">
        <v>59</v>
      </c>
      <c r="I47" s="85">
        <f t="shared" si="1"/>
        <v>8459.1555247845663</v>
      </c>
      <c r="J47" s="25">
        <f t="shared" si="2"/>
        <v>6231.5693804039802</v>
      </c>
    </row>
    <row r="48" spans="1:10" x14ac:dyDescent="0.2">
      <c r="A48" s="20"/>
      <c r="B48" s="21"/>
      <c r="C48" s="22">
        <v>69</v>
      </c>
      <c r="D48" s="23"/>
      <c r="E48" s="24">
        <f t="shared" si="0"/>
        <v>48.145563870470141</v>
      </c>
      <c r="F48" s="25"/>
      <c r="G48" s="40">
        <v>24912</v>
      </c>
      <c r="H48" s="41">
        <v>59</v>
      </c>
      <c r="I48" s="85">
        <f t="shared" si="1"/>
        <v>8428.9614170925488</v>
      </c>
      <c r="J48" s="25">
        <f t="shared" si="2"/>
        <v>6209.1701907214738</v>
      </c>
    </row>
    <row r="49" spans="1:10" x14ac:dyDescent="0.2">
      <c r="A49" s="20"/>
      <c r="B49" s="21"/>
      <c r="C49" s="22">
        <v>70</v>
      </c>
      <c r="D49" s="23"/>
      <c r="E49" s="24">
        <f t="shared" si="0"/>
        <v>48.316264763941959</v>
      </c>
      <c r="F49" s="25"/>
      <c r="G49" s="40">
        <v>24912</v>
      </c>
      <c r="H49" s="41">
        <v>59</v>
      </c>
      <c r="I49" s="85">
        <f t="shared" si="1"/>
        <v>8399.3904248148374</v>
      </c>
      <c r="J49" s="25">
        <f t="shared" si="2"/>
        <v>6187.2332528299976</v>
      </c>
    </row>
    <row r="50" spans="1:10" x14ac:dyDescent="0.2">
      <c r="A50" s="20"/>
      <c r="B50" s="21"/>
      <c r="C50" s="22">
        <v>71</v>
      </c>
      <c r="D50" s="23"/>
      <c r="E50" s="24">
        <f t="shared" si="0"/>
        <v>48.484675627810965</v>
      </c>
      <c r="F50" s="25"/>
      <c r="G50" s="40">
        <v>24912</v>
      </c>
      <c r="H50" s="41">
        <v>59</v>
      </c>
      <c r="I50" s="85">
        <f t="shared" si="1"/>
        <v>8370.420191679108</v>
      </c>
      <c r="J50" s="25">
        <f t="shared" si="2"/>
        <v>6165.7419819577954</v>
      </c>
    </row>
    <row r="51" spans="1:10" x14ac:dyDescent="0.2">
      <c r="A51" s="20"/>
      <c r="B51" s="21"/>
      <c r="C51" s="22">
        <v>72</v>
      </c>
      <c r="D51" s="23"/>
      <c r="E51" s="24">
        <f t="shared" si="0"/>
        <v>48.650860522026811</v>
      </c>
      <c r="F51" s="25"/>
      <c r="G51" s="40">
        <v>24912</v>
      </c>
      <c r="H51" s="41">
        <v>59</v>
      </c>
      <c r="I51" s="85">
        <f t="shared" si="1"/>
        <v>8342.0294814117697</v>
      </c>
      <c r="J51" s="25">
        <f t="shared" si="2"/>
        <v>6144.6806241927061</v>
      </c>
    </row>
    <row r="52" spans="1:10" x14ac:dyDescent="0.2">
      <c r="A52" s="20"/>
      <c r="B52" s="21"/>
      <c r="C52" s="22">
        <v>73</v>
      </c>
      <c r="D52" s="23"/>
      <c r="E52" s="24">
        <f t="shared" si="0"/>
        <v>48.814880855610873</v>
      </c>
      <c r="F52" s="25"/>
      <c r="G52" s="40">
        <v>24912</v>
      </c>
      <c r="H52" s="41">
        <v>59</v>
      </c>
      <c r="I52" s="85">
        <f t="shared" si="1"/>
        <v>8314.1981063307485</v>
      </c>
      <c r="J52" s="25">
        <f t="shared" si="2"/>
        <v>6124.0342035094563</v>
      </c>
    </row>
    <row r="53" spans="1:10" x14ac:dyDescent="0.2">
      <c r="A53" s="20"/>
      <c r="B53" s="21"/>
      <c r="C53" s="22">
        <v>74</v>
      </c>
      <c r="D53" s="23"/>
      <c r="E53" s="24">
        <f t="shared" si="0"/>
        <v>48.976795530935973</v>
      </c>
      <c r="F53" s="25"/>
      <c r="G53" s="40">
        <v>24912</v>
      </c>
      <c r="H53" s="41">
        <v>59</v>
      </c>
      <c r="I53" s="85">
        <f t="shared" si="1"/>
        <v>8286.9068614332227</v>
      </c>
      <c r="J53" s="25">
        <f t="shared" si="2"/>
        <v>6103.7884728733097</v>
      </c>
    </row>
    <row r="54" spans="1:10" x14ac:dyDescent="0.2">
      <c r="A54" s="20"/>
      <c r="B54" s="21"/>
      <c r="C54" s="22">
        <v>75</v>
      </c>
      <c r="D54" s="23"/>
      <c r="E54" s="24">
        <f t="shared" si="0"/>
        <v>49.136661078321843</v>
      </c>
      <c r="F54" s="25"/>
      <c r="G54" s="40">
        <v>24912</v>
      </c>
      <c r="H54" s="41">
        <v>59</v>
      </c>
      <c r="I54" s="85">
        <f t="shared" si="1"/>
        <v>8260.1374634851945</v>
      </c>
      <c r="J54" s="25">
        <f t="shared" si="2"/>
        <v>6083.9298690542973</v>
      </c>
    </row>
    <row r="55" spans="1:10" x14ac:dyDescent="0.2">
      <c r="A55" s="20"/>
      <c r="B55" s="21"/>
      <c r="C55" s="22">
        <v>76</v>
      </c>
      <c r="D55" s="23"/>
      <c r="E55" s="24">
        <f t="shared" si="0"/>
        <v>49.294531781716337</v>
      </c>
      <c r="F55" s="25"/>
      <c r="G55" s="40">
        <v>24912</v>
      </c>
      <c r="H55" s="41">
        <v>59</v>
      </c>
      <c r="I55" s="85">
        <f t="shared" si="1"/>
        <v>8233.8724946702241</v>
      </c>
      <c r="J55" s="25">
        <f t="shared" si="2"/>
        <v>6064.4454708236071</v>
      </c>
    </row>
    <row r="56" spans="1:10" x14ac:dyDescent="0.2">
      <c r="A56" s="20"/>
      <c r="B56" s="21"/>
      <c r="C56" s="22">
        <v>77</v>
      </c>
      <c r="D56" s="23"/>
      <c r="E56" s="24">
        <f t="shared" si="0"/>
        <v>49.450459796161297</v>
      </c>
      <c r="F56" s="25"/>
      <c r="G56" s="40">
        <v>24912</v>
      </c>
      <c r="H56" s="41">
        <v>59</v>
      </c>
      <c r="I56" s="85">
        <f t="shared" si="1"/>
        <v>8208.0953503991896</v>
      </c>
      <c r="J56" s="25">
        <f t="shared" si="2"/>
        <v>6045.3229602367865</v>
      </c>
    </row>
    <row r="57" spans="1:10" x14ac:dyDescent="0.2">
      <c r="A57" s="20"/>
      <c r="B57" s="21"/>
      <c r="C57" s="22">
        <v>78</v>
      </c>
      <c r="D57" s="23"/>
      <c r="E57" s="24">
        <f t="shared" si="0"/>
        <v>49.604495257679446</v>
      </c>
      <c r="F57" s="25"/>
      <c r="G57" s="40">
        <v>24912</v>
      </c>
      <c r="H57" s="41">
        <v>59</v>
      </c>
      <c r="I57" s="85">
        <f t="shared" si="1"/>
        <v>8182.7901909225429</v>
      </c>
      <c r="J57" s="25">
        <f t="shared" si="2"/>
        <v>6026.5505867377906</v>
      </c>
    </row>
    <row r="58" spans="1:10" x14ac:dyDescent="0.2">
      <c r="A58" s="20"/>
      <c r="B58" s="21"/>
      <c r="C58" s="22">
        <v>79</v>
      </c>
      <c r="D58" s="23"/>
      <c r="E58" s="24">
        <f t="shared" si="0"/>
        <v>49.756686386161462</v>
      </c>
      <c r="F58" s="25"/>
      <c r="G58" s="40">
        <v>24912</v>
      </c>
      <c r="H58" s="41">
        <v>59</v>
      </c>
      <c r="I58" s="85">
        <f t="shared" si="1"/>
        <v>8157.9418964217348</v>
      </c>
      <c r="J58" s="25">
        <f t="shared" si="2"/>
        <v>6008.1171338440163</v>
      </c>
    </row>
    <row r="59" spans="1:10" x14ac:dyDescent="0.2">
      <c r="A59" s="20"/>
      <c r="B59" s="21"/>
      <c r="C59" s="22">
        <v>80</v>
      </c>
      <c r="D59" s="23"/>
      <c r="E59" s="24">
        <f t="shared" si="0"/>
        <v>49.907079581781687</v>
      </c>
      <c r="F59" s="25"/>
      <c r="G59" s="40">
        <v>24912</v>
      </c>
      <c r="H59" s="41">
        <v>59</v>
      </c>
      <c r="I59" s="85">
        <f t="shared" si="1"/>
        <v>8133.5360252877717</v>
      </c>
      <c r="J59" s="25">
        <f t="shared" si="2"/>
        <v>5990.0118881956751</v>
      </c>
    </row>
    <row r="60" spans="1:10" x14ac:dyDescent="0.2">
      <c r="A60" s="20"/>
      <c r="B60" s="21"/>
      <c r="C60" s="22">
        <v>81</v>
      </c>
      <c r="D60" s="23"/>
      <c r="E60" s="24">
        <f t="shared" si="0"/>
        <v>50.055719515424769</v>
      </c>
      <c r="F60" s="25"/>
      <c r="G60" s="40">
        <v>24912</v>
      </c>
      <c r="H60" s="41">
        <v>59</v>
      </c>
      <c r="I60" s="85">
        <f t="shared" si="1"/>
        <v>8109.5587753228083</v>
      </c>
      <c r="J60" s="25">
        <f t="shared" si="2"/>
        <v>5972.2246107735964</v>
      </c>
    </row>
    <row r="61" spans="1:10" x14ac:dyDescent="0.2">
      <c r="A61" s="20"/>
      <c r="B61" s="21"/>
      <c r="C61" s="22">
        <v>82</v>
      </c>
      <c r="D61" s="23"/>
      <c r="E61" s="24">
        <f t="shared" si="0"/>
        <v>50.202649213564186</v>
      </c>
      <c r="F61" s="25"/>
      <c r="G61" s="40">
        <v>24912</v>
      </c>
      <c r="H61" s="41">
        <v>59</v>
      </c>
      <c r="I61" s="85">
        <f t="shared" si="1"/>
        <v>8085.9969476256319</v>
      </c>
      <c r="J61" s="25">
        <f t="shared" si="2"/>
        <v>5954.745510108035</v>
      </c>
    </row>
    <row r="62" spans="1:10" x14ac:dyDescent="0.2">
      <c r="A62" s="20"/>
      <c r="B62" s="21"/>
      <c r="C62" s="22">
        <v>83</v>
      </c>
      <c r="D62" s="23"/>
      <c r="E62" s="24">
        <f t="shared" si="0"/>
        <v>50.347910137996351</v>
      </c>
      <c r="F62" s="25"/>
      <c r="G62" s="40">
        <v>24912</v>
      </c>
      <c r="H62" s="41">
        <v>59</v>
      </c>
      <c r="I62" s="85">
        <f t="shared" si="1"/>
        <v>8062.8379129441437</v>
      </c>
      <c r="J62" s="25">
        <f t="shared" si="2"/>
        <v>5937.5652173176131</v>
      </c>
    </row>
    <row r="63" spans="1:10" x14ac:dyDescent="0.2">
      <c r="A63" s="20"/>
      <c r="B63" s="21"/>
      <c r="C63" s="22">
        <v>84</v>
      </c>
      <c r="D63" s="23"/>
      <c r="E63" s="24">
        <f t="shared" si="0"/>
        <v>50.491542260799754</v>
      </c>
      <c r="F63" s="25"/>
      <c r="G63" s="40">
        <v>24912</v>
      </c>
      <c r="H63" s="41">
        <v>59</v>
      </c>
      <c r="I63" s="85">
        <f t="shared" si="1"/>
        <v>8040.0695802980053</v>
      </c>
      <c r="J63" s="25">
        <f t="shared" si="2"/>
        <v>5920.6747628323474</v>
      </c>
    </row>
    <row r="64" spans="1:10" x14ac:dyDescent="0.2">
      <c r="A64" s="20"/>
      <c r="B64" s="21"/>
      <c r="C64" s="22">
        <v>85</v>
      </c>
      <c r="D64" s="23"/>
      <c r="E64" s="24">
        <f t="shared" si="0"/>
        <v>50.633584134858395</v>
      </c>
      <c r="F64" s="25"/>
      <c r="G64" s="40">
        <v>24912</v>
      </c>
      <c r="H64" s="41">
        <v>59</v>
      </c>
      <c r="I64" s="85">
        <f t="shared" si="1"/>
        <v>8017.6803676924237</v>
      </c>
      <c r="J64" s="25">
        <f t="shared" si="2"/>
        <v>5904.0655546679691</v>
      </c>
    </row>
    <row r="65" spans="1:10" x14ac:dyDescent="0.2">
      <c r="A65" s="20"/>
      <c r="B65" s="21"/>
      <c r="C65" s="22">
        <v>86</v>
      </c>
      <c r="D65" s="23"/>
      <c r="E65" s="24">
        <f t="shared" si="0"/>
        <v>50.774072960260654</v>
      </c>
      <c r="F65" s="25"/>
      <c r="G65" s="40">
        <v>24912</v>
      </c>
      <c r="H65" s="41">
        <v>59</v>
      </c>
      <c r="I65" s="85">
        <f t="shared" si="1"/>
        <v>7995.6591747602697</v>
      </c>
      <c r="J65" s="25">
        <f t="shared" si="2"/>
        <v>5887.7293581307631</v>
      </c>
    </row>
    <row r="66" spans="1:10" x14ac:dyDescent="0.2">
      <c r="A66" s="20"/>
      <c r="B66" s="21"/>
      <c r="C66" s="22">
        <v>87</v>
      </c>
      <c r="D66" s="23"/>
      <c r="E66" s="24">
        <f t="shared" si="0"/>
        <v>50.913044646859987</v>
      </c>
      <c r="F66" s="25"/>
      <c r="G66" s="40">
        <v>24912</v>
      </c>
      <c r="H66" s="41">
        <v>59</v>
      </c>
      <c r="I66" s="85">
        <f t="shared" si="1"/>
        <v>7973.9953571840297</v>
      </c>
      <c r="J66" s="25">
        <f t="shared" si="2"/>
        <v>5871.6582768427515</v>
      </c>
    </row>
    <row r="67" spans="1:10" x14ac:dyDescent="0.2">
      <c r="A67" s="20"/>
      <c r="B67" s="21"/>
      <c r="C67" s="22">
        <v>88</v>
      </c>
      <c r="D67" s="23"/>
      <c r="E67" s="24">
        <f t="shared" si="0"/>
        <v>51.050533873260299</v>
      </c>
      <c r="F67" s="25"/>
      <c r="G67" s="40">
        <v>24912</v>
      </c>
      <c r="H67" s="41">
        <v>59</v>
      </c>
      <c r="I67" s="85">
        <f t="shared" si="1"/>
        <v>7952.6787027622968</v>
      </c>
      <c r="J67" s="25">
        <f t="shared" si="2"/>
        <v>5855.8447349868666</v>
      </c>
    </row>
    <row r="68" spans="1:10" x14ac:dyDescent="0.2">
      <c r="A68" s="20"/>
      <c r="B68" s="21"/>
      <c r="C68" s="22">
        <v>89</v>
      </c>
      <c r="D68" s="23"/>
      <c r="E68" s="24">
        <f t="shared" si="0"/>
        <v>51.186574142468686</v>
      </c>
      <c r="F68" s="25"/>
      <c r="G68" s="40">
        <v>24912</v>
      </c>
      <c r="H68" s="41">
        <v>59</v>
      </c>
      <c r="I68" s="85">
        <f t="shared" si="1"/>
        <v>7931.6994089971122</v>
      </c>
      <c r="J68" s="25">
        <f t="shared" si="2"/>
        <v>5840.2814606803495</v>
      </c>
    </row>
    <row r="69" spans="1:10" x14ac:dyDescent="0.2">
      <c r="A69" s="20"/>
      <c r="B69" s="21"/>
      <c r="C69" s="22">
        <v>90</v>
      </c>
      <c r="D69" s="23"/>
      <c r="E69" s="24">
        <f t="shared" si="0"/>
        <v>51.321197834438912</v>
      </c>
      <c r="F69" s="25"/>
      <c r="G69" s="40">
        <v>24912</v>
      </c>
      <c r="H69" s="41">
        <v>59</v>
      </c>
      <c r="I69" s="85">
        <f t="shared" si="1"/>
        <v>7911.0480620891512</v>
      </c>
      <c r="J69" s="25">
        <f t="shared" si="2"/>
        <v>5824.9614703925454</v>
      </c>
    </row>
    <row r="70" spans="1:10" x14ac:dyDescent="0.2">
      <c r="A70" s="20"/>
      <c r="B70" s="21"/>
      <c r="C70" s="22">
        <v>91</v>
      </c>
      <c r="D70" s="23"/>
      <c r="E70" s="24">
        <f t="shared" si="0"/>
        <v>51.454436255711656</v>
      </c>
      <c r="F70" s="25"/>
      <c r="G70" s="40">
        <v>24912</v>
      </c>
      <c r="H70" s="41">
        <v>59</v>
      </c>
      <c r="I70" s="85">
        <f t="shared" si="1"/>
        <v>7890.715617237337</v>
      </c>
      <c r="J70" s="25">
        <f t="shared" si="2"/>
        <v>5809.8780543303683</v>
      </c>
    </row>
    <row r="71" spans="1:10" x14ac:dyDescent="0.2">
      <c r="A71" s="20"/>
      <c r="B71" s="21"/>
      <c r="C71" s="22">
        <v>92</v>
      </c>
      <c r="D71" s="23"/>
      <c r="E71" s="24">
        <f t="shared" si="0"/>
        <v>51.586319686342094</v>
      </c>
      <c r="F71" s="25"/>
      <c r="G71" s="40">
        <v>24912</v>
      </c>
      <c r="H71" s="41">
        <v>59</v>
      </c>
      <c r="I71" s="85">
        <f t="shared" si="1"/>
        <v>7870.69338014806</v>
      </c>
      <c r="J71" s="25">
        <f t="shared" si="2"/>
        <v>5795.024762721112</v>
      </c>
    </row>
    <row r="72" spans="1:10" x14ac:dyDescent="0.2">
      <c r="A72" s="20"/>
      <c r="B72" s="21"/>
      <c r="C72" s="22">
        <v>93</v>
      </c>
      <c r="D72" s="23"/>
      <c r="E72" s="24">
        <f t="shared" si="0"/>
        <v>51.716877424290651</v>
      </c>
      <c r="F72" s="25"/>
      <c r="G72" s="40">
        <v>24912</v>
      </c>
      <c r="H72" s="41">
        <v>59</v>
      </c>
      <c r="I72" s="85">
        <f t="shared" si="1"/>
        <v>7850.9729896671597</v>
      </c>
      <c r="J72" s="25">
        <f t="shared" si="2"/>
        <v>5780.3953929281597</v>
      </c>
    </row>
    <row r="73" spans="1:10" x14ac:dyDescent="0.2">
      <c r="A73" s="20"/>
      <c r="B73" s="21"/>
      <c r="C73" s="22">
        <v>94</v>
      </c>
      <c r="D73" s="23"/>
      <c r="E73" s="24">
        <f t="shared" si="0"/>
        <v>51.846137827439819</v>
      </c>
      <c r="F73" s="25"/>
      <c r="G73" s="40">
        <v>24912</v>
      </c>
      <c r="H73" s="41">
        <v>59</v>
      </c>
      <c r="I73" s="85">
        <f t="shared" si="1"/>
        <v>7831.5464014548606</v>
      </c>
      <c r="J73" s="25">
        <f t="shared" si="2"/>
        <v>5765.9839773404001</v>
      </c>
    </row>
    <row r="74" spans="1:10" x14ac:dyDescent="0.2">
      <c r="A74" s="20"/>
      <c r="B74" s="21"/>
      <c r="C74" s="22">
        <v>95</v>
      </c>
      <c r="D74" s="23"/>
      <c r="E74" s="24">
        <f t="shared" ref="E74:E137" si="3">11.22*LN(C74)+C74/108</f>
        <v>51.974128353387698</v>
      </c>
      <c r="F74" s="25"/>
      <c r="G74" s="40">
        <v>24912</v>
      </c>
      <c r="H74" s="41">
        <v>59</v>
      </c>
      <c r="I74" s="85">
        <f t="shared" ref="I74:I137" si="4">12*1.348*(1/E74*G74)+H74</f>
        <v>7812.4058726303565</v>
      </c>
      <c r="J74" s="25">
        <f t="shared" ref="J74:J137" si="5">12*(1/E74*G74)</f>
        <v>5751.7847719809761</v>
      </c>
    </row>
    <row r="75" spans="1:10" x14ac:dyDescent="0.2">
      <c r="A75" s="20"/>
      <c r="B75" s="21"/>
      <c r="C75" s="22">
        <v>96</v>
      </c>
      <c r="D75" s="23"/>
      <c r="E75" s="24">
        <f t="shared" si="3"/>
        <v>52.100875597158009</v>
      </c>
      <c r="F75" s="25"/>
      <c r="G75" s="40">
        <v>24912</v>
      </c>
      <c r="H75" s="41">
        <v>59</v>
      </c>
      <c r="I75" s="85">
        <f t="shared" si="4"/>
        <v>7793.5439473186425</v>
      </c>
      <c r="J75" s="25">
        <f t="shared" si="5"/>
        <v>5737.7922457853419</v>
      </c>
    </row>
    <row r="76" spans="1:10" x14ac:dyDescent="0.2">
      <c r="A76" s="20"/>
      <c r="B76" s="21"/>
      <c r="C76" s="22">
        <v>97</v>
      </c>
      <c r="D76" s="23"/>
      <c r="E76" s="24">
        <f t="shared" si="3"/>
        <v>52.226405326956105</v>
      </c>
      <c r="F76" s="25"/>
      <c r="G76" s="40">
        <v>24912</v>
      </c>
      <c r="H76" s="41">
        <v>59</v>
      </c>
      <c r="I76" s="85">
        <f t="shared" si="4"/>
        <v>7774.9534430375206</v>
      </c>
      <c r="J76" s="25">
        <f t="shared" si="5"/>
        <v>5724.0010705026116</v>
      </c>
    </row>
    <row r="77" spans="1:10" x14ac:dyDescent="0.2">
      <c r="A77" s="20"/>
      <c r="B77" s="21"/>
      <c r="C77" s="22">
        <v>98</v>
      </c>
      <c r="D77" s="23"/>
      <c r="E77" s="24">
        <f t="shared" si="3"/>
        <v>52.350742518091231</v>
      </c>
      <c r="F77" s="25"/>
      <c r="G77" s="40">
        <v>24912</v>
      </c>
      <c r="H77" s="41">
        <v>59</v>
      </c>
      <c r="I77" s="85">
        <f t="shared" si="4"/>
        <v>7756.6274378675816</v>
      </c>
      <c r="J77" s="25">
        <f t="shared" si="5"/>
        <v>5710.406111177731</v>
      </c>
    </row>
    <row r="78" spans="1:10" x14ac:dyDescent="0.2">
      <c r="A78" s="20"/>
      <c r="B78" s="21"/>
      <c r="C78" s="22">
        <v>99</v>
      </c>
      <c r="D78" s="23"/>
      <c r="E78" s="24">
        <f t="shared" si="3"/>
        <v>52.473911385176763</v>
      </c>
      <c r="F78" s="25"/>
      <c r="G78" s="40">
        <v>24912</v>
      </c>
      <c r="H78" s="41">
        <v>59</v>
      </c>
      <c r="I78" s="85">
        <f t="shared" si="4"/>
        <v>7738.5592583524458</v>
      </c>
      <c r="J78" s="25">
        <f t="shared" si="5"/>
        <v>5697.0024171754048</v>
      </c>
    </row>
    <row r="79" spans="1:10" x14ac:dyDescent="0.2">
      <c r="A79" s="20"/>
      <c r="B79" s="21"/>
      <c r="C79" s="22">
        <v>100</v>
      </c>
      <c r="D79" s="23"/>
      <c r="E79" s="24">
        <f t="shared" si="3"/>
        <v>52.595935412712315</v>
      </c>
      <c r="F79" s="25"/>
      <c r="G79" s="40">
        <v>24912</v>
      </c>
      <c r="H79" s="41">
        <v>59</v>
      </c>
      <c r="I79" s="85">
        <f t="shared" si="4"/>
        <v>7720.742468080558</v>
      </c>
      <c r="J79" s="25">
        <f t="shared" si="5"/>
        <v>5683.7852137096115</v>
      </c>
    </row>
    <row r="80" spans="1:10" x14ac:dyDescent="0.2">
      <c r="A80" s="20"/>
      <c r="B80" s="21"/>
      <c r="C80" s="22">
        <v>101</v>
      </c>
      <c r="D80" s="23"/>
      <c r="E80" s="24">
        <f t="shared" si="3"/>
        <v>52.716837384144121</v>
      </c>
      <c r="F80" s="25"/>
      <c r="G80" s="40">
        <v>24912</v>
      </c>
      <c r="H80" s="41">
        <v>59</v>
      </c>
      <c r="I80" s="85">
        <f t="shared" si="4"/>
        <v>7703.1708569035873</v>
      </c>
      <c r="J80" s="25">
        <f t="shared" si="5"/>
        <v>5670.7498938453909</v>
      </c>
    </row>
    <row r="81" spans="1:10" x14ac:dyDescent="0.2">
      <c r="A81" s="20"/>
      <c r="B81" s="21"/>
      <c r="C81" s="22">
        <v>102</v>
      </c>
      <c r="D81" s="23"/>
      <c r="E81" s="24">
        <f t="shared" si="3"/>
        <v>52.836639409493962</v>
      </c>
      <c r="F81" s="25"/>
      <c r="G81" s="40">
        <v>24912</v>
      </c>
      <c r="H81" s="41">
        <v>59</v>
      </c>
      <c r="I81" s="85">
        <f t="shared" si="4"/>
        <v>7685.83843074984</v>
      </c>
      <c r="J81" s="25">
        <f t="shared" si="5"/>
        <v>5657.8920109420169</v>
      </c>
    </row>
    <row r="82" spans="1:10" x14ac:dyDescent="0.2">
      <c r="A82" s="20"/>
      <c r="B82" s="21"/>
      <c r="C82" s="22">
        <v>103</v>
      </c>
      <c r="D82" s="23"/>
      <c r="E82" s="24">
        <f t="shared" si="3"/>
        <v>52.955362951640218</v>
      </c>
      <c r="F82" s="25"/>
      <c r="G82" s="40">
        <v>24912</v>
      </c>
      <c r="H82" s="41">
        <v>59</v>
      </c>
      <c r="I82" s="85">
        <f t="shared" si="4"/>
        <v>7668.739401994193</v>
      </c>
      <c r="J82" s="25">
        <f t="shared" si="5"/>
        <v>5645.2072715090453</v>
      </c>
    </row>
    <row r="83" spans="1:10" x14ac:dyDescent="0.2">
      <c r="A83" s="20"/>
      <c r="B83" s="21"/>
      <c r="C83" s="22">
        <v>104</v>
      </c>
      <c r="D83" s="23"/>
      <c r="E83" s="24">
        <f t="shared" si="3"/>
        <v>53.073028851329163</v>
      </c>
      <c r="F83" s="25"/>
      <c r="G83" s="40">
        <v>24912</v>
      </c>
      <c r="H83" s="41">
        <v>59</v>
      </c>
      <c r="I83" s="85">
        <f t="shared" si="4"/>
        <v>7651.8681803489699</v>
      </c>
      <c r="J83" s="25">
        <f t="shared" si="5"/>
        <v>5632.6915284487895</v>
      </c>
    </row>
    <row r="84" spans="1:10" x14ac:dyDescent="0.2">
      <c r="A84" s="20"/>
      <c r="B84" s="21"/>
      <c r="C84" s="22">
        <v>105</v>
      </c>
      <c r="D84" s="23"/>
      <c r="E84" s="24">
        <f t="shared" si="3"/>
        <v>53.189657350989634</v>
      </c>
      <c r="F84" s="25"/>
      <c r="G84" s="40">
        <v>24912</v>
      </c>
      <c r="H84" s="41">
        <v>59</v>
      </c>
      <c r="I84" s="85">
        <f t="shared" si="4"/>
        <v>7635.2193642426673</v>
      </c>
      <c r="J84" s="25">
        <f t="shared" si="5"/>
        <v>5620.3407746607318</v>
      </c>
    </row>
    <row r="85" spans="1:10" x14ac:dyDescent="0.2">
      <c r="A85" s="20"/>
      <c r="B85" s="21"/>
      <c r="C85" s="22">
        <v>106</v>
      </c>
      <c r="D85" s="23"/>
      <c r="E85" s="24">
        <f t="shared" si="3"/>
        <v>53.305268117418876</v>
      </c>
      <c r="F85" s="25"/>
      <c r="G85" s="40">
        <v>24912</v>
      </c>
      <c r="H85" s="41">
        <v>59</v>
      </c>
      <c r="I85" s="85">
        <f t="shared" si="4"/>
        <v>7618.7877326559601</v>
      </c>
      <c r="J85" s="25">
        <f t="shared" si="5"/>
        <v>5608.1511369851332</v>
      </c>
    </row>
    <row r="86" spans="1:10" x14ac:dyDescent="0.2">
      <c r="A86" s="20"/>
      <c r="B86" s="21"/>
      <c r="C86" s="22">
        <v>107</v>
      </c>
      <c r="D86" s="23"/>
      <c r="E86" s="24">
        <f t="shared" si="3"/>
        <v>53.419880263403329</v>
      </c>
      <c r="F86" s="25"/>
      <c r="G86" s="40">
        <v>24912</v>
      </c>
      <c r="H86" s="41">
        <v>59</v>
      </c>
      <c r="I86" s="85">
        <f t="shared" si="4"/>
        <v>7602.5682373865138</v>
      </c>
      <c r="J86" s="25">
        <f t="shared" si="5"/>
        <v>5596.118870464772</v>
      </c>
    </row>
    <row r="87" spans="1:10" x14ac:dyDescent="0.2">
      <c r="A87" s="20"/>
      <c r="B87" s="21"/>
      <c r="C87" s="22">
        <v>108</v>
      </c>
      <c r="D87" s="23"/>
      <c r="E87" s="24">
        <f t="shared" si="3"/>
        <v>53.533512368333753</v>
      </c>
      <c r="F87" s="25"/>
      <c r="G87" s="40">
        <v>24912</v>
      </c>
      <c r="H87" s="41">
        <v>59</v>
      </c>
      <c r="I87" s="85">
        <f t="shared" si="4"/>
        <v>7586.5559957162359</v>
      </c>
      <c r="J87" s="25">
        <f t="shared" si="5"/>
        <v>5584.240352905219</v>
      </c>
    </row>
    <row r="88" spans="1:10" x14ac:dyDescent="0.2">
      <c r="A88" s="20"/>
      <c r="B88" s="21"/>
      <c r="C88" s="22">
        <v>109</v>
      </c>
      <c r="D88" s="23"/>
      <c r="E88" s="24">
        <f t="shared" si="3"/>
        <v>53.64618249787025</v>
      </c>
      <c r="F88" s="25"/>
      <c r="G88" s="40">
        <v>24912</v>
      </c>
      <c r="H88" s="41">
        <v>59</v>
      </c>
      <c r="I88" s="85">
        <f t="shared" si="4"/>
        <v>7570.7462834563885</v>
      </c>
      <c r="J88" s="25">
        <f t="shared" si="5"/>
        <v>5572.5120797154214</v>
      </c>
    </row>
    <row r="89" spans="1:10" x14ac:dyDescent="0.2">
      <c r="A89" s="20"/>
      <c r="B89" s="21"/>
      <c r="C89" s="22">
        <v>110</v>
      </c>
      <c r="D89" s="23"/>
      <c r="E89" s="24">
        <f t="shared" si="3"/>
        <v>53.757908222709439</v>
      </c>
      <c r="F89" s="25"/>
      <c r="G89" s="40">
        <v>24912</v>
      </c>
      <c r="H89" s="41">
        <v>59</v>
      </c>
      <c r="I89" s="85">
        <f t="shared" si="4"/>
        <v>7555.1345283477194</v>
      </c>
      <c r="J89" s="25">
        <f t="shared" si="5"/>
        <v>5560.9306590116603</v>
      </c>
    </row>
    <row r="90" spans="1:10" x14ac:dyDescent="0.2">
      <c r="A90" s="20"/>
      <c r="B90" s="21"/>
      <c r="C90" s="22">
        <v>111</v>
      </c>
      <c r="D90" s="23"/>
      <c r="E90" s="24">
        <f t="shared" si="3"/>
        <v>53.868706636502168</v>
      </c>
      <c r="F90" s="25"/>
      <c r="G90" s="40">
        <v>24912</v>
      </c>
      <c r="H90" s="41">
        <v>59</v>
      </c>
      <c r="I90" s="85">
        <f t="shared" si="4"/>
        <v>7539.7163037944119</v>
      </c>
      <c r="J90" s="25">
        <f t="shared" si="5"/>
        <v>5549.4928069691478</v>
      </c>
    </row>
    <row r="91" spans="1:10" x14ac:dyDescent="0.2">
      <c r="A91" s="20"/>
      <c r="B91" s="21"/>
      <c r="C91" s="22">
        <v>112</v>
      </c>
      <c r="D91" s="23"/>
      <c r="E91" s="24">
        <f t="shared" si="3"/>
        <v>53.978594372967997</v>
      </c>
      <c r="F91" s="25"/>
      <c r="G91" s="40">
        <v>24912</v>
      </c>
      <c r="H91" s="41">
        <v>59</v>
      </c>
      <c r="I91" s="85">
        <f t="shared" si="4"/>
        <v>7524.4873229119703</v>
      </c>
      <c r="J91" s="25">
        <f t="shared" si="5"/>
        <v>5538.1953434065053</v>
      </c>
    </row>
    <row r="92" spans="1:10" x14ac:dyDescent="0.2">
      <c r="A92" s="20"/>
      <c r="B92" s="21"/>
      <c r="C92" s="22">
        <v>113</v>
      </c>
      <c r="D92" s="23"/>
      <c r="E92" s="24">
        <f t="shared" si="3"/>
        <v>54.087587622248762</v>
      </c>
      <c r="F92" s="25"/>
      <c r="G92" s="40">
        <v>24912</v>
      </c>
      <c r="H92" s="41">
        <v>59</v>
      </c>
      <c r="I92" s="85">
        <f t="shared" si="4"/>
        <v>7509.4434328706666</v>
      </c>
      <c r="J92" s="25">
        <f t="shared" si="5"/>
        <v>5527.0351875895149</v>
      </c>
    </row>
    <row r="93" spans="1:10" x14ac:dyDescent="0.2">
      <c r="A93" s="20"/>
      <c r="B93" s="21"/>
      <c r="C93" s="22">
        <v>114</v>
      </c>
      <c r="D93" s="23"/>
      <c r="E93" s="24">
        <f t="shared" si="3"/>
        <v>54.195702146541798</v>
      </c>
      <c r="F93" s="25"/>
      <c r="G93" s="40">
        <v>24912</v>
      </c>
      <c r="H93" s="41">
        <v>59</v>
      </c>
      <c r="I93" s="85">
        <f t="shared" si="4"/>
        <v>7494.5806095172766</v>
      </c>
      <c r="J93" s="25">
        <f t="shared" si="5"/>
        <v>5516.0093542413024</v>
      </c>
    </row>
    <row r="94" spans="1:10" x14ac:dyDescent="0.2">
      <c r="A94" s="20"/>
      <c r="B94" s="21"/>
      <c r="C94" s="22">
        <v>115</v>
      </c>
      <c r="D94" s="23"/>
      <c r="E94" s="24">
        <f t="shared" si="3"/>
        <v>54.302953295050486</v>
      </c>
      <c r="F94" s="25"/>
      <c r="G94" s="40">
        <v>24912</v>
      </c>
      <c r="H94" s="41">
        <v>59</v>
      </c>
      <c r="I94" s="85">
        <f t="shared" si="4"/>
        <v>7479.8949522590665</v>
      </c>
      <c r="J94" s="25">
        <f t="shared" si="5"/>
        <v>5505.1149497470815</v>
      </c>
    </row>
    <row r="95" spans="1:10" x14ac:dyDescent="0.2">
      <c r="A95" s="20"/>
      <c r="B95" s="21"/>
      <c r="C95" s="22">
        <v>116</v>
      </c>
      <c r="D95" s="23"/>
      <c r="E95" s="24">
        <f t="shared" si="3"/>
        <v>54.40935601828749</v>
      </c>
      <c r="F95" s="25"/>
      <c r="G95" s="40">
        <v>24912</v>
      </c>
      <c r="H95" s="41">
        <v>59</v>
      </c>
      <c r="I95" s="85">
        <f t="shared" si="4"/>
        <v>7465.382679195025</v>
      </c>
      <c r="J95" s="25">
        <f t="shared" si="5"/>
        <v>5494.3491685423032</v>
      </c>
    </row>
    <row r="96" spans="1:10" x14ac:dyDescent="0.2">
      <c r="A96" s="20"/>
      <c r="B96" s="21"/>
      <c r="C96" s="22">
        <v>117</v>
      </c>
      <c r="D96" s="23"/>
      <c r="E96" s="24">
        <f t="shared" si="3"/>
        <v>54.514924881764166</v>
      </c>
      <c r="F96" s="25"/>
      <c r="G96" s="40">
        <v>24912</v>
      </c>
      <c r="H96" s="41">
        <v>59</v>
      </c>
      <c r="I96" s="85">
        <f t="shared" si="4"/>
        <v>7451.0401224802945</v>
      </c>
      <c r="J96" s="25">
        <f t="shared" si="5"/>
        <v>5483.7092896738086</v>
      </c>
    </row>
    <row r="97" spans="1:10" x14ac:dyDescent="0.2">
      <c r="A97" s="20"/>
      <c r="B97" s="21"/>
      <c r="C97" s="22">
        <v>118</v>
      </c>
      <c r="D97" s="23"/>
      <c r="E97" s="24">
        <f t="shared" si="3"/>
        <v>54.619674079097358</v>
      </c>
      <c r="F97" s="25"/>
      <c r="G97" s="40">
        <v>24912</v>
      </c>
      <c r="H97" s="41">
        <v>59</v>
      </c>
      <c r="I97" s="85">
        <f t="shared" si="4"/>
        <v>7436.8637239107384</v>
      </c>
      <c r="J97" s="25">
        <f t="shared" si="5"/>
        <v>5473.192673524286</v>
      </c>
    </row>
    <row r="98" spans="1:10" x14ac:dyDescent="0.2">
      <c r="A98" s="20"/>
      <c r="B98" s="21"/>
      <c r="C98" s="22">
        <v>119</v>
      </c>
      <c r="D98" s="23"/>
      <c r="E98" s="24">
        <f t="shared" si="3"/>
        <v>54.723617444563217</v>
      </c>
      <c r="F98" s="25"/>
      <c r="G98" s="40">
        <v>24912</v>
      </c>
      <c r="H98" s="41">
        <v>59</v>
      </c>
      <c r="I98" s="85">
        <f t="shared" si="4"/>
        <v>7422.8500307153163</v>
      </c>
      <c r="J98" s="25">
        <f t="shared" si="5"/>
        <v>5462.7967586908862</v>
      </c>
    </row>
    <row r="99" spans="1:10" x14ac:dyDescent="0.2">
      <c r="A99" s="20"/>
      <c r="B99" s="21"/>
      <c r="C99" s="22">
        <v>120</v>
      </c>
      <c r="D99" s="23"/>
      <c r="E99" s="24">
        <f t="shared" si="3"/>
        <v>54.826768465125674</v>
      </c>
      <c r="F99" s="25"/>
      <c r="G99" s="40">
        <v>24912</v>
      </c>
      <c r="H99" s="41">
        <v>59</v>
      </c>
      <c r="I99" s="85">
        <f t="shared" si="4"/>
        <v>7408.9956915448383</v>
      </c>
      <c r="J99" s="25">
        <f t="shared" si="5"/>
        <v>5452.5190590095226</v>
      </c>
    </row>
    <row r="100" spans="1:10" x14ac:dyDescent="0.2">
      <c r="A100" s="20"/>
      <c r="B100" s="21"/>
      <c r="C100" s="22">
        <v>121</v>
      </c>
      <c r="D100" s="23"/>
      <c r="E100" s="24">
        <f t="shared" si="3"/>
        <v>54.929140291965815</v>
      </c>
      <c r="F100" s="25"/>
      <c r="G100" s="40">
        <v>24912</v>
      </c>
      <c r="H100" s="41">
        <v>59</v>
      </c>
      <c r="I100" s="85">
        <f t="shared" si="4"/>
        <v>7395.2974526463004</v>
      </c>
      <c r="J100" s="25">
        <f t="shared" si="5"/>
        <v>5442.3571607168396</v>
      </c>
    </row>
    <row r="101" spans="1:10" x14ac:dyDescent="0.2">
      <c r="A101" s="20"/>
      <c r="B101" s="21"/>
      <c r="C101" s="22">
        <v>122</v>
      </c>
      <c r="D101" s="23"/>
      <c r="E101" s="24">
        <f t="shared" si="3"/>
        <v>55.03074575153677</v>
      </c>
      <c r="F101" s="25"/>
      <c r="G101" s="40">
        <v>24912</v>
      </c>
      <c r="H101" s="41">
        <v>59</v>
      </c>
      <c r="I101" s="85">
        <f t="shared" si="4"/>
        <v>7381.7521542127497</v>
      </c>
      <c r="J101" s="25">
        <f t="shared" si="5"/>
        <v>5432.3087197423956</v>
      </c>
    </row>
    <row r="102" spans="1:10" x14ac:dyDescent="0.2">
      <c r="A102" s="20"/>
      <c r="B102" s="21"/>
      <c r="C102" s="22">
        <v>123</v>
      </c>
      <c r="D102" s="23"/>
      <c r="E102" s="24">
        <f t="shared" si="3"/>
        <v>55.131597356167411</v>
      </c>
      <c r="F102" s="25"/>
      <c r="G102" s="40">
        <v>24912</v>
      </c>
      <c r="H102" s="41">
        <v>59</v>
      </c>
      <c r="I102" s="85">
        <f t="shared" si="4"/>
        <v>7368.3567268991937</v>
      </c>
      <c r="J102" s="25">
        <f t="shared" si="5"/>
        <v>5422.3714591240305</v>
      </c>
    </row>
    <row r="103" spans="1:10" x14ac:dyDescent="0.2">
      <c r="A103" s="20"/>
      <c r="B103" s="21"/>
      <c r="C103" s="22">
        <v>124</v>
      </c>
      <c r="D103" s="23"/>
      <c r="E103" s="24">
        <f t="shared" si="3"/>
        <v>55.231707314236665</v>
      </c>
      <c r="F103" s="25"/>
      <c r="G103" s="40">
        <v>24912</v>
      </c>
      <c r="H103" s="41">
        <v>59</v>
      </c>
      <c r="I103" s="85">
        <f t="shared" si="4"/>
        <v>7355.1081884957002</v>
      </c>
      <c r="J103" s="25">
        <f t="shared" si="5"/>
        <v>5412.5431665398364</v>
      </c>
    </row>
    <row r="104" spans="1:10" x14ac:dyDescent="0.2">
      <c r="A104" s="20"/>
      <c r="B104" s="21"/>
      <c r="C104" s="22">
        <v>125</v>
      </c>
      <c r="D104" s="23"/>
      <c r="E104" s="24">
        <f t="shared" si="3"/>
        <v>55.331087539939233</v>
      </c>
      <c r="F104" s="25"/>
      <c r="G104" s="40">
        <v>24912</v>
      </c>
      <c r="H104" s="41">
        <v>59</v>
      </c>
      <c r="I104" s="85">
        <f t="shared" si="4"/>
        <v>7342.0036407493799</v>
      </c>
      <c r="J104" s="25">
        <f t="shared" si="5"/>
        <v>5402.8216919505776</v>
      </c>
    </row>
    <row r="105" spans="1:10" x14ac:dyDescent="0.2">
      <c r="A105" s="20"/>
      <c r="B105" s="21"/>
      <c r="C105" s="22">
        <v>126</v>
      </c>
      <c r="D105" s="23"/>
      <c r="E105" s="24">
        <f t="shared" si="3"/>
        <v>55.429749662662253</v>
      </c>
      <c r="F105" s="25"/>
      <c r="G105" s="40">
        <v>24912</v>
      </c>
      <c r="H105" s="41">
        <v>59</v>
      </c>
      <c r="I105" s="85">
        <f t="shared" si="4"/>
        <v>7329.0402663273617</v>
      </c>
      <c r="J105" s="25">
        <f t="shared" si="5"/>
        <v>5393.2049453467062</v>
      </c>
    </row>
    <row r="106" spans="1:10" x14ac:dyDescent="0.2">
      <c r="A106" s="20"/>
      <c r="B106" s="21"/>
      <c r="C106" s="22">
        <v>127</v>
      </c>
      <c r="D106" s="23"/>
      <c r="E106" s="24">
        <f t="shared" si="3"/>
        <v>55.527705035991318</v>
      </c>
      <c r="F106" s="25"/>
      <c r="G106" s="40">
        <v>24912</v>
      </c>
      <c r="H106" s="41">
        <v>59</v>
      </c>
      <c r="I106" s="85">
        <f t="shared" si="4"/>
        <v>7316.2153259134939</v>
      </c>
      <c r="J106" s="25">
        <f t="shared" si="5"/>
        <v>5383.6908945945797</v>
      </c>
    </row>
    <row r="107" spans="1:10" x14ac:dyDescent="0.2">
      <c r="A107" s="20"/>
      <c r="B107" s="21"/>
      <c r="C107" s="22">
        <v>128</v>
      </c>
      <c r="D107" s="23"/>
      <c r="E107" s="24">
        <f t="shared" si="3"/>
        <v>55.62496474636329</v>
      </c>
      <c r="F107" s="25"/>
      <c r="G107" s="40">
        <v>24912</v>
      </c>
      <c r="H107" s="41">
        <v>59</v>
      </c>
      <c r="I107" s="85">
        <f t="shared" si="4"/>
        <v>7303.5261554317894</v>
      </c>
      <c r="J107" s="25">
        <f t="shared" si="5"/>
        <v>5374.2775633766978</v>
      </c>
    </row>
    <row r="108" spans="1:10" x14ac:dyDescent="0.2">
      <c r="A108" s="20"/>
      <c r="B108" s="21"/>
      <c r="C108" s="22">
        <v>129</v>
      </c>
      <c r="D108" s="23"/>
      <c r="E108" s="24">
        <f t="shared" si="3"/>
        <v>55.721539621382405</v>
      </c>
      <c r="F108" s="25"/>
      <c r="G108" s="40">
        <v>24912</v>
      </c>
      <c r="H108" s="41">
        <v>59</v>
      </c>
      <c r="I108" s="85">
        <f t="shared" si="4"/>
        <v>7290.9701633901577</v>
      </c>
      <c r="J108" s="25">
        <f t="shared" si="5"/>
        <v>5364.9630292211841</v>
      </c>
    </row>
    <row r="109" spans="1:10" x14ac:dyDescent="0.2">
      <c r="A109" s="20"/>
      <c r="B109" s="21"/>
      <c r="C109" s="22">
        <v>130</v>
      </c>
      <c r="D109" s="23"/>
      <c r="E109" s="24">
        <f t="shared" si="3"/>
        <v>55.81744023781534</v>
      </c>
      <c r="F109" s="25"/>
      <c r="G109" s="40">
        <v>24912</v>
      </c>
      <c r="H109" s="41">
        <v>59</v>
      </c>
      <c r="I109" s="85">
        <f t="shared" si="4"/>
        <v>7278.5448283382666</v>
      </c>
      <c r="J109" s="25">
        <f t="shared" si="5"/>
        <v>5355.745421615924</v>
      </c>
    </row>
    <row r="110" spans="1:10" x14ac:dyDescent="0.2">
      <c r="A110" s="20"/>
      <c r="B110" s="21"/>
      <c r="C110" s="22">
        <v>131</v>
      </c>
      <c r="D110" s="23"/>
      <c r="E110" s="24">
        <f t="shared" si="3"/>
        <v>55.912676929279883</v>
      </c>
      <c r="F110" s="25"/>
      <c r="G110" s="40">
        <v>24912</v>
      </c>
      <c r="H110" s="41">
        <v>59</v>
      </c>
      <c r="I110" s="85">
        <f t="shared" si="4"/>
        <v>7266.2476964338066</v>
      </c>
      <c r="J110" s="25">
        <f t="shared" si="5"/>
        <v>5346.62292020312</v>
      </c>
    </row>
    <row r="111" spans="1:10" x14ac:dyDescent="0.2">
      <c r="A111" s="20"/>
      <c r="B111" s="21"/>
      <c r="C111" s="22">
        <v>132</v>
      </c>
      <c r="D111" s="23"/>
      <c r="E111" s="24">
        <f t="shared" si="3"/>
        <v>56.007259793641303</v>
      </c>
      <c r="F111" s="25"/>
      <c r="G111" s="40">
        <v>24912</v>
      </c>
      <c r="H111" s="41">
        <v>59</v>
      </c>
      <c r="I111" s="85">
        <f t="shared" si="4"/>
        <v>7254.0763791116833</v>
      </c>
      <c r="J111" s="25">
        <f t="shared" si="5"/>
        <v>5337.5937530502097</v>
      </c>
    </row>
    <row r="112" spans="1:10" x14ac:dyDescent="0.2">
      <c r="A112" s="20"/>
      <c r="B112" s="21"/>
      <c r="C112" s="22">
        <v>133</v>
      </c>
      <c r="D112" s="23"/>
      <c r="E112" s="24">
        <f t="shared" si="3"/>
        <v>56.101198700129558</v>
      </c>
      <c r="F112" s="25"/>
      <c r="G112" s="40">
        <v>24912</v>
      </c>
      <c r="H112" s="41">
        <v>59</v>
      </c>
      <c r="I112" s="85">
        <f t="shared" si="4"/>
        <v>7242.0285508510788</v>
      </c>
      <c r="J112" s="25">
        <f t="shared" si="5"/>
        <v>5328.6561949933812</v>
      </c>
    </row>
    <row r="113" spans="1:10" x14ac:dyDescent="0.2">
      <c r="A113" s="20"/>
      <c r="B113" s="21"/>
      <c r="C113" s="22">
        <v>134</v>
      </c>
      <c r="D113" s="23"/>
      <c r="E113" s="24">
        <f t="shared" si="3"/>
        <v>56.194503296189964</v>
      </c>
      <c r="F113" s="25"/>
      <c r="G113" s="40">
        <v>24912</v>
      </c>
      <c r="H113" s="41">
        <v>59</v>
      </c>
      <c r="I113" s="85">
        <f t="shared" si="4"/>
        <v>7230.1019470354886</v>
      </c>
      <c r="J113" s="25">
        <f t="shared" si="5"/>
        <v>5319.8085660500656</v>
      </c>
    </row>
    <row r="114" spans="1:10" x14ac:dyDescent="0.2">
      <c r="A114" s="20"/>
      <c r="B114" s="21"/>
      <c r="C114" s="22">
        <v>135</v>
      </c>
      <c r="D114" s="23"/>
      <c r="E114" s="24">
        <f t="shared" si="3"/>
        <v>56.287183014079183</v>
      </c>
      <c r="F114" s="25"/>
      <c r="G114" s="40">
        <v>24912</v>
      </c>
      <c r="H114" s="41">
        <v>59</v>
      </c>
      <c r="I114" s="85">
        <f t="shared" si="4"/>
        <v>7218.294361901234</v>
      </c>
      <c r="J114" s="25">
        <f t="shared" si="5"/>
        <v>5311.0492298970576</v>
      </c>
    </row>
    <row r="115" spans="1:10" x14ac:dyDescent="0.2">
      <c r="A115" s="20"/>
      <c r="B115" s="21"/>
      <c r="C115" s="22">
        <v>136</v>
      </c>
      <c r="D115" s="23"/>
      <c r="E115" s="24">
        <f t="shared" si="3"/>
        <v>56.379247077217769</v>
      </c>
      <c r="F115" s="25"/>
      <c r="G115" s="40">
        <v>24912</v>
      </c>
      <c r="H115" s="41">
        <v>59</v>
      </c>
      <c r="I115" s="85">
        <f t="shared" si="4"/>
        <v>7206.60364657013</v>
      </c>
      <c r="J115" s="25">
        <f t="shared" si="5"/>
        <v>5302.3765924110758</v>
      </c>
    </row>
    <row r="116" spans="1:10" x14ac:dyDescent="0.2">
      <c r="A116" s="20"/>
      <c r="B116" s="21"/>
      <c r="C116" s="22">
        <v>137</v>
      </c>
      <c r="D116" s="23"/>
      <c r="E116" s="24">
        <f t="shared" si="3"/>
        <v>56.470704506310085</v>
      </c>
      <c r="F116" s="25"/>
      <c r="G116" s="40">
        <v>24912</v>
      </c>
      <c r="H116" s="41">
        <v>59</v>
      </c>
      <c r="I116" s="85">
        <f t="shared" si="4"/>
        <v>7195.0277071622349</v>
      </c>
      <c r="J116" s="25">
        <f t="shared" si="5"/>
        <v>5293.7891002687193</v>
      </c>
    </row>
    <row r="117" spans="1:10" x14ac:dyDescent="0.2">
      <c r="A117" s="20"/>
      <c r="B117" s="21"/>
      <c r="C117" s="22">
        <v>138</v>
      </c>
      <c r="D117" s="23"/>
      <c r="E117" s="24">
        <f t="shared" si="3"/>
        <v>56.561564125241624</v>
      </c>
      <c r="F117" s="25"/>
      <c r="G117" s="40">
        <v>24912</v>
      </c>
      <c r="H117" s="41">
        <v>59</v>
      </c>
      <c r="I117" s="85">
        <f t="shared" si="4"/>
        <v>7183.5645029848893</v>
      </c>
      <c r="J117" s="25">
        <f t="shared" si="5"/>
        <v>5285.285239603033</v>
      </c>
    </row>
    <row r="118" spans="1:10" x14ac:dyDescent="0.2">
      <c r="A118" s="20"/>
      <c r="B118" s="21"/>
      <c r="C118" s="22">
        <v>139</v>
      </c>
      <c r="D118" s="23"/>
      <c r="E118" s="24">
        <f t="shared" si="3"/>
        <v>56.651834566763398</v>
      </c>
      <c r="F118" s="25"/>
      <c r="G118" s="40">
        <v>24912</v>
      </c>
      <c r="H118" s="41">
        <v>59</v>
      </c>
      <c r="I118" s="85">
        <f t="shared" si="4"/>
        <v>7172.2120447943807</v>
      </c>
      <c r="J118" s="25">
        <f t="shared" si="5"/>
        <v>5276.8635347139316</v>
      </c>
    </row>
    <row r="119" spans="1:10" x14ac:dyDescent="0.2">
      <c r="A119" s="20"/>
      <c r="B119" s="21"/>
      <c r="C119" s="22">
        <v>140</v>
      </c>
      <c r="D119" s="23"/>
      <c r="E119" s="24">
        <f t="shared" si="3"/>
        <v>56.741524277972687</v>
      </c>
      <c r="F119" s="25"/>
      <c r="G119" s="40">
        <v>24912</v>
      </c>
      <c r="H119" s="41">
        <v>59</v>
      </c>
      <c r="I119" s="85">
        <f t="shared" si="4"/>
        <v>7160.9683931268191</v>
      </c>
      <c r="J119" s="25">
        <f t="shared" si="5"/>
        <v>5268.5225468299832</v>
      </c>
    </row>
    <row r="120" spans="1:10" x14ac:dyDescent="0.2">
      <c r="A120" s="20"/>
      <c r="B120" s="21"/>
      <c r="C120" s="22">
        <v>141</v>
      </c>
      <c r="D120" s="23"/>
      <c r="E120" s="24">
        <f t="shared" si="3"/>
        <v>56.830641525598608</v>
      </c>
      <c r="F120" s="25"/>
      <c r="G120" s="40">
        <v>24912</v>
      </c>
      <c r="H120" s="41">
        <v>59</v>
      </c>
      <c r="I120" s="85">
        <f t="shared" si="4"/>
        <v>7149.8316566950007</v>
      </c>
      <c r="J120" s="25">
        <f t="shared" si="5"/>
        <v>5260.2608729191388</v>
      </c>
    </row>
    <row r="121" spans="1:10" x14ac:dyDescent="0.2">
      <c r="A121" s="20"/>
      <c r="B121" s="21"/>
      <c r="C121" s="22">
        <v>142</v>
      </c>
      <c r="D121" s="23"/>
      <c r="E121" s="24">
        <f t="shared" si="3"/>
        <v>56.919194401100967</v>
      </c>
      <c r="F121" s="25"/>
      <c r="G121" s="40">
        <v>24912</v>
      </c>
      <c r="H121" s="41">
        <v>59</v>
      </c>
      <c r="I121" s="85">
        <f t="shared" si="4"/>
        <v>7138.7999908481743</v>
      </c>
      <c r="J121" s="25">
        <f t="shared" si="5"/>
        <v>5252.0771445461232</v>
      </c>
    </row>
    <row r="122" spans="1:10" x14ac:dyDescent="0.2">
      <c r="A122" s="20"/>
      <c r="B122" s="21"/>
      <c r="C122" s="22">
        <v>143</v>
      </c>
      <c r="D122" s="23"/>
      <c r="E122" s="24">
        <f t="shared" si="3"/>
        <v>57.007190825590236</v>
      </c>
      <c r="F122" s="25"/>
      <c r="G122" s="40">
        <v>24912</v>
      </c>
      <c r="H122" s="41">
        <v>59</v>
      </c>
      <c r="I122" s="85">
        <f t="shared" si="4"/>
        <v>7127.8715960918034</v>
      </c>
      <c r="J122" s="25">
        <f t="shared" si="5"/>
        <v>5243.9700267743337</v>
      </c>
    </row>
    <row r="123" spans="1:10" x14ac:dyDescent="0.2">
      <c r="A123" s="20"/>
      <c r="B123" s="21"/>
      <c r="C123" s="22">
        <v>144</v>
      </c>
      <c r="D123" s="23"/>
      <c r="E123" s="24">
        <f t="shared" si="3"/>
        <v>57.094638554576065</v>
      </c>
      <c r="F123" s="25"/>
      <c r="G123" s="40">
        <v>24912</v>
      </c>
      <c r="H123" s="41">
        <v>59</v>
      </c>
      <c r="I123" s="85">
        <f t="shared" si="4"/>
        <v>7117.0447166645909</v>
      </c>
      <c r="J123" s="25">
        <f t="shared" si="5"/>
        <v>5235.9382171102297</v>
      </c>
    </row>
    <row r="124" spans="1:10" x14ac:dyDescent="0.2">
      <c r="A124" s="20"/>
      <c r="B124" s="21"/>
      <c r="C124" s="22">
        <v>145</v>
      </c>
      <c r="D124" s="23"/>
      <c r="E124" s="24">
        <f t="shared" si="3"/>
        <v>57.181545182551439</v>
      </c>
      <c r="F124" s="25"/>
      <c r="G124" s="40">
        <v>24912</v>
      </c>
      <c r="H124" s="41">
        <v>59</v>
      </c>
      <c r="I124" s="85">
        <f t="shared" si="4"/>
        <v>7106.3176391701572</v>
      </c>
      <c r="J124" s="25">
        <f t="shared" si="5"/>
        <v>5227.9804444882466</v>
      </c>
    </row>
    <row r="125" spans="1:10" x14ac:dyDescent="0.2">
      <c r="A125" s="20"/>
      <c r="B125" s="21"/>
      <c r="C125" s="22">
        <v>146</v>
      </c>
      <c r="D125" s="23"/>
      <c r="E125" s="24">
        <f t="shared" si="3"/>
        <v>57.267918147419394</v>
      </c>
      <c r="F125" s="25"/>
      <c r="G125" s="40">
        <v>24912</v>
      </c>
      <c r="H125" s="41">
        <v>59</v>
      </c>
      <c r="I125" s="85">
        <f t="shared" si="4"/>
        <v>7095.6886912608852</v>
      </c>
      <c r="J125" s="25">
        <f t="shared" si="5"/>
        <v>5220.0954682944248</v>
      </c>
    </row>
    <row r="126" spans="1:10" x14ac:dyDescent="0.2">
      <c r="A126" s="20"/>
      <c r="B126" s="21"/>
      <c r="C126" s="22">
        <v>147</v>
      </c>
      <c r="D126" s="23"/>
      <c r="E126" s="24">
        <f t="shared" si="3"/>
        <v>57.353764734768532</v>
      </c>
      <c r="F126" s="25"/>
      <c r="G126" s="40">
        <v>24912</v>
      </c>
      <c r="H126" s="41">
        <v>59</v>
      </c>
      <c r="I126" s="85">
        <f t="shared" si="4"/>
        <v>7085.1562403716271</v>
      </c>
      <c r="J126" s="25">
        <f t="shared" si="5"/>
        <v>5212.2820774270222</v>
      </c>
    </row>
    <row r="127" spans="1:10" x14ac:dyDescent="0.2">
      <c r="A127" s="20"/>
      <c r="B127" s="21"/>
      <c r="C127" s="22">
        <v>148</v>
      </c>
      <c r="D127" s="23"/>
      <c r="E127" s="24">
        <f t="shared" si="3"/>
        <v>57.439092082003746</v>
      </c>
      <c r="F127" s="25"/>
      <c r="G127" s="40">
        <v>24912</v>
      </c>
      <c r="H127" s="41">
        <v>59</v>
      </c>
      <c r="I127" s="85">
        <f t="shared" si="4"/>
        <v>7074.7186925010028</v>
      </c>
      <c r="J127" s="25">
        <f t="shared" si="5"/>
        <v>5204.539089392435</v>
      </c>
    </row>
    <row r="128" spans="1:10" x14ac:dyDescent="0.2">
      <c r="A128" s="20"/>
      <c r="B128" s="21"/>
      <c r="C128" s="22">
        <v>149</v>
      </c>
      <c r="D128" s="23"/>
      <c r="E128" s="24">
        <f t="shared" si="3"/>
        <v>57.52390718233768</v>
      </c>
      <c r="F128" s="25"/>
      <c r="G128" s="40">
        <v>24912</v>
      </c>
      <c r="H128" s="41">
        <v>59</v>
      </c>
      <c r="I128" s="85">
        <f t="shared" si="4"/>
        <v>7064.3744910382447</v>
      </c>
      <c r="J128" s="25">
        <f t="shared" si="5"/>
        <v>5196.8653494348991</v>
      </c>
    </row>
    <row r="129" spans="1:10" x14ac:dyDescent="0.2">
      <c r="A129" s="20"/>
      <c r="B129" s="21"/>
      <c r="C129" s="22">
        <v>150</v>
      </c>
      <c r="D129" s="23"/>
      <c r="E129" s="24">
        <f t="shared" si="3"/>
        <v>57.608216888648876</v>
      </c>
      <c r="F129" s="25"/>
      <c r="G129" s="40">
        <v>24912</v>
      </c>
      <c r="H129" s="41">
        <v>59</v>
      </c>
      <c r="I129" s="85">
        <f t="shared" si="4"/>
        <v>7054.1221156335178</v>
      </c>
      <c r="J129" s="25">
        <f t="shared" si="5"/>
        <v>5189.259729698455</v>
      </c>
    </row>
    <row r="130" spans="1:10" x14ac:dyDescent="0.2">
      <c r="A130" s="20"/>
      <c r="B130" s="21"/>
      <c r="C130" s="22">
        <v>151</v>
      </c>
      <c r="D130" s="23"/>
      <c r="E130" s="24">
        <f t="shared" si="3"/>
        <v>57.692027917211597</v>
      </c>
      <c r="F130" s="25"/>
      <c r="G130" s="40">
        <v>24912</v>
      </c>
      <c r="H130" s="41">
        <v>59</v>
      </c>
      <c r="I130" s="85">
        <f t="shared" si="4"/>
        <v>7043.9600811098853</v>
      </c>
      <c r="J130" s="25">
        <f t="shared" si="5"/>
        <v>5181.7211284197956</v>
      </c>
    </row>
    <row r="131" spans="1:10" x14ac:dyDescent="0.2">
      <c r="A131" s="20"/>
      <c r="B131" s="21"/>
      <c r="C131" s="22">
        <v>152</v>
      </c>
      <c r="D131" s="23"/>
      <c r="E131" s="24">
        <f t="shared" si="3"/>
        <v>57.775346851302629</v>
      </c>
      <c r="F131" s="25"/>
      <c r="G131" s="40">
        <v>24912</v>
      </c>
      <c r="H131" s="41">
        <v>59</v>
      </c>
      <c r="I131" s="85">
        <f t="shared" si="4"/>
        <v>7033.886936415066</v>
      </c>
      <c r="J131" s="25">
        <f t="shared" si="5"/>
        <v>5174.2484691506415</v>
      </c>
    </row>
    <row r="132" spans="1:10" x14ac:dyDescent="0.2">
      <c r="A132" s="20"/>
      <c r="B132" s="21"/>
      <c r="C132" s="22">
        <v>153</v>
      </c>
      <c r="D132" s="23"/>
      <c r="E132" s="24">
        <f t="shared" si="3"/>
        <v>57.85818014468979</v>
      </c>
      <c r="F132" s="25"/>
      <c r="G132" s="40">
        <v>24912</v>
      </c>
      <c r="H132" s="41">
        <v>59</v>
      </c>
      <c r="I132" s="85">
        <f t="shared" si="4"/>
        <v>7023.9012636112984</v>
      </c>
      <c r="J132" s="25">
        <f t="shared" si="5"/>
        <v>5166.8407000083807</v>
      </c>
    </row>
    <row r="133" spans="1:10" x14ac:dyDescent="0.2">
      <c r="A133" s="20"/>
      <c r="B133" s="21"/>
      <c r="C133" s="22">
        <v>154</v>
      </c>
      <c r="D133" s="23"/>
      <c r="E133" s="24">
        <f t="shared" si="3"/>
        <v>57.940534125006849</v>
      </c>
      <c r="F133" s="25"/>
      <c r="G133" s="40">
        <v>24912</v>
      </c>
      <c r="H133" s="41">
        <v>59</v>
      </c>
      <c r="I133" s="85">
        <f t="shared" si="4"/>
        <v>7014.001676901652</v>
      </c>
      <c r="J133" s="25">
        <f t="shared" si="5"/>
        <v>5159.496792953747</v>
      </c>
    </row>
    <row r="134" spans="1:10" x14ac:dyDescent="0.2">
      <c r="A134" s="20"/>
      <c r="B134" s="21"/>
      <c r="C134" s="22">
        <v>155</v>
      </c>
      <c r="D134" s="23"/>
      <c r="E134" s="24">
        <f t="shared" si="3"/>
        <v>58.022414997019133</v>
      </c>
      <c r="F134" s="25"/>
      <c r="G134" s="40">
        <v>24912</v>
      </c>
      <c r="H134" s="41">
        <v>59</v>
      </c>
      <c r="I134" s="85">
        <f t="shared" si="4"/>
        <v>7004.1868216912853</v>
      </c>
      <c r="J134" s="25">
        <f t="shared" si="5"/>
        <v>5152.2157430944244</v>
      </c>
    </row>
    <row r="135" spans="1:10" x14ac:dyDescent="0.2">
      <c r="A135" s="20"/>
      <c r="B135" s="21"/>
      <c r="C135" s="22">
        <v>156</v>
      </c>
      <c r="D135" s="23"/>
      <c r="E135" s="24">
        <f t="shared" si="3"/>
        <v>58.10382884578425</v>
      </c>
      <c r="F135" s="25"/>
      <c r="G135" s="40">
        <v>24912</v>
      </c>
      <c r="H135" s="41">
        <v>59</v>
      </c>
      <c r="I135" s="85">
        <f t="shared" si="4"/>
        <v>6994.4553736821108</v>
      </c>
      <c r="J135" s="25">
        <f t="shared" si="5"/>
        <v>5144.9965680134346</v>
      </c>
    </row>
    <row r="136" spans="1:10" x14ac:dyDescent="0.2">
      <c r="A136" s="20"/>
      <c r="B136" s="21"/>
      <c r="C136" s="22">
        <v>157</v>
      </c>
      <c r="D136" s="23"/>
      <c r="E136" s="24">
        <f t="shared" si="3"/>
        <v>58.184781639711716</v>
      </c>
      <c r="F136" s="25"/>
      <c r="G136" s="40">
        <v>24912</v>
      </c>
      <c r="H136" s="41">
        <v>59</v>
      </c>
      <c r="I136" s="85">
        <f t="shared" si="4"/>
        <v>6984.8060379995377</v>
      </c>
      <c r="J136" s="25">
        <f t="shared" si="5"/>
        <v>5137.8383071213184</v>
      </c>
    </row>
    <row r="137" spans="1:10" x14ac:dyDescent="0.2">
      <c r="A137" s="20"/>
      <c r="B137" s="21"/>
      <c r="C137" s="22">
        <v>158</v>
      </c>
      <c r="D137" s="23"/>
      <c r="E137" s="24">
        <f t="shared" si="3"/>
        <v>58.265279233525533</v>
      </c>
      <c r="F137" s="25"/>
      <c r="G137" s="40">
        <v>24912</v>
      </c>
      <c r="H137" s="41">
        <v>59</v>
      </c>
      <c r="I137" s="85">
        <f t="shared" si="4"/>
        <v>6975.2375483498845</v>
      </c>
      <c r="J137" s="25">
        <f t="shared" si="5"/>
        <v>5130.7400210310707</v>
      </c>
    </row>
    <row r="138" spans="1:10" x14ac:dyDescent="0.2">
      <c r="A138" s="20"/>
      <c r="B138" s="21"/>
      <c r="C138" s="22">
        <v>159</v>
      </c>
      <c r="D138" s="23"/>
      <c r="E138" s="24">
        <f t="shared" ref="E138:E201" si="6">11.22*LN(C138)+C138/108</f>
        <v>58.345327371133223</v>
      </c>
      <c r="F138" s="25"/>
      <c r="G138" s="40">
        <v>24912</v>
      </c>
      <c r="H138" s="41">
        <v>59</v>
      </c>
      <c r="I138" s="85">
        <f t="shared" ref="I138:I201" si="7">12*1.348*(1/E138*G138)+H138</f>
        <v>6965.7486662072552</v>
      </c>
      <c r="J138" s="25">
        <f t="shared" ref="J138:J201" si="8">12*(1/E138*G138)</f>
        <v>5123.7007909549366</v>
      </c>
    </row>
    <row r="139" spans="1:10" x14ac:dyDescent="0.2">
      <c r="A139" s="20"/>
      <c r="B139" s="21"/>
      <c r="C139" s="22">
        <v>160</v>
      </c>
      <c r="D139" s="23"/>
      <c r="E139" s="24">
        <f t="shared" si="6"/>
        <v>58.424931688405017</v>
      </c>
      <c r="F139" s="25"/>
      <c r="G139" s="40">
        <v>24912</v>
      </c>
      <c r="H139" s="41">
        <v>59</v>
      </c>
      <c r="I139" s="85">
        <f t="shared" si="7"/>
        <v>6956.3381800286215</v>
      </c>
      <c r="J139" s="25">
        <f t="shared" si="8"/>
        <v>5116.7197181221218</v>
      </c>
    </row>
    <row r="140" spans="1:10" x14ac:dyDescent="0.2">
      <c r="A140" s="20"/>
      <c r="B140" s="21"/>
      <c r="C140" s="22">
        <v>161</v>
      </c>
      <c r="D140" s="23"/>
      <c r="E140" s="24">
        <f t="shared" si="6"/>
        <v>58.504097715866422</v>
      </c>
      <c r="F140" s="25"/>
      <c r="G140" s="40">
        <v>24912</v>
      </c>
      <c r="H140" s="41">
        <v>59</v>
      </c>
      <c r="I140" s="85">
        <f t="shared" si="7"/>
        <v>6947.0049044959806</v>
      </c>
      <c r="J140" s="25">
        <f t="shared" si="8"/>
        <v>5109.7959232166022</v>
      </c>
    </row>
    <row r="141" spans="1:10" x14ac:dyDescent="0.2">
      <c r="A141" s="20"/>
      <c r="B141" s="21"/>
      <c r="C141" s="22">
        <v>162</v>
      </c>
      <c r="D141" s="23"/>
      <c r="E141" s="24">
        <f t="shared" si="6"/>
        <v>58.582830881307345</v>
      </c>
      <c r="F141" s="25"/>
      <c r="G141" s="40">
        <v>24912</v>
      </c>
      <c r="H141" s="41">
        <v>59</v>
      </c>
      <c r="I141" s="85">
        <f t="shared" si="7"/>
        <v>6937.7476797844893</v>
      </c>
      <c r="J141" s="25">
        <f t="shared" si="8"/>
        <v>5102.9285458341901</v>
      </c>
    </row>
    <row r="142" spans="1:10" x14ac:dyDescent="0.2">
      <c r="A142" s="20"/>
      <c r="B142" s="21"/>
      <c r="C142" s="22">
        <v>163</v>
      </c>
      <c r="D142" s="23"/>
      <c r="E142" s="24">
        <f t="shared" si="6"/>
        <v>58.661136512311138</v>
      </c>
      <c r="F142" s="25"/>
      <c r="G142" s="40">
        <v>24912</v>
      </c>
      <c r="H142" s="41">
        <v>59</v>
      </c>
      <c r="I142" s="85">
        <f t="shared" si="7"/>
        <v>6928.5653708555046</v>
      </c>
      <c r="J142" s="25">
        <f t="shared" si="8"/>
        <v>5096.1167439580886</v>
      </c>
    </row>
    <row r="143" spans="1:10" x14ac:dyDescent="0.2">
      <c r="A143" s="20"/>
      <c r="B143" s="21"/>
      <c r="C143" s="22">
        <v>164</v>
      </c>
      <c r="D143" s="23"/>
      <c r="E143" s="24">
        <f t="shared" si="6"/>
        <v>58.739019838706035</v>
      </c>
      <c r="F143" s="25"/>
      <c r="G143" s="40">
        <v>24912</v>
      </c>
      <c r="H143" s="41">
        <v>59</v>
      </c>
      <c r="I143" s="85">
        <f t="shared" si="7"/>
        <v>6919.4568667735739</v>
      </c>
      <c r="J143" s="25">
        <f t="shared" si="8"/>
        <v>5089.3596934522056</v>
      </c>
    </row>
    <row r="144" spans="1:10" x14ac:dyDescent="0.2">
      <c r="A144" s="20"/>
      <c r="B144" s="21"/>
      <c r="C144" s="22">
        <v>165</v>
      </c>
      <c r="D144" s="23"/>
      <c r="E144" s="24">
        <f t="shared" si="6"/>
        <v>58.81648599494229</v>
      </c>
      <c r="F144" s="25"/>
      <c r="G144" s="40">
        <v>24912</v>
      </c>
      <c r="H144" s="41">
        <v>59</v>
      </c>
      <c r="I144" s="85">
        <f t="shared" si="7"/>
        <v>6910.4210800463761</v>
      </c>
      <c r="J144" s="25">
        <f t="shared" si="8"/>
        <v>5082.656587571495</v>
      </c>
    </row>
    <row r="145" spans="1:10" x14ac:dyDescent="0.2">
      <c r="A145" s="20"/>
      <c r="B145" s="21"/>
      <c r="C145" s="22">
        <v>166</v>
      </c>
      <c r="D145" s="23"/>
      <c r="E145" s="24">
        <f t="shared" si="6"/>
        <v>58.89354002239746</v>
      </c>
      <c r="F145" s="25"/>
      <c r="G145" s="40">
        <v>24912</v>
      </c>
      <c r="H145" s="41">
        <v>59</v>
      </c>
      <c r="I145" s="85">
        <f t="shared" si="7"/>
        <v>6901.4569459867143</v>
      </c>
      <c r="J145" s="25">
        <f t="shared" si="8"/>
        <v>5076.0066364886607</v>
      </c>
    </row>
    <row r="146" spans="1:10" x14ac:dyDescent="0.2">
      <c r="A146" s="20"/>
      <c r="B146" s="21"/>
      <c r="C146" s="22">
        <v>167</v>
      </c>
      <c r="D146" s="23"/>
      <c r="E146" s="24">
        <f t="shared" si="6"/>
        <v>58.970186871612299</v>
      </c>
      <c r="F146" s="25"/>
      <c r="G146" s="40">
        <v>24912</v>
      </c>
      <c r="H146" s="41">
        <v>59</v>
      </c>
      <c r="I146" s="85">
        <f t="shared" si="7"/>
        <v>6892.5634220957363</v>
      </c>
      <c r="J146" s="25">
        <f t="shared" si="8"/>
        <v>5069.4090668365989</v>
      </c>
    </row>
    <row r="147" spans="1:10" x14ac:dyDescent="0.2">
      <c r="A147" s="20"/>
      <c r="B147" s="21"/>
      <c r="C147" s="22">
        <v>168</v>
      </c>
      <c r="D147" s="23"/>
      <c r="E147" s="24">
        <f t="shared" si="6"/>
        <v>59.046431404460122</v>
      </c>
      <c r="F147" s="25"/>
      <c r="G147" s="40">
        <v>24912</v>
      </c>
      <c r="H147" s="41">
        <v>59</v>
      </c>
      <c r="I147" s="85">
        <f t="shared" si="7"/>
        <v>6883.7394874664833</v>
      </c>
      <c r="J147" s="25">
        <f t="shared" si="8"/>
        <v>5062.8631212659366</v>
      </c>
    </row>
    <row r="148" spans="1:10" x14ac:dyDescent="0.2">
      <c r="A148" s="20"/>
      <c r="B148" s="21"/>
      <c r="C148" s="22">
        <v>169</v>
      </c>
      <c r="D148" s="23"/>
      <c r="E148" s="24">
        <f t="shared" si="6"/>
        <v>59.122278396251701</v>
      </c>
      <c r="F148" s="25"/>
      <c r="G148" s="40">
        <v>24912</v>
      </c>
      <c r="H148" s="41">
        <v>59</v>
      </c>
      <c r="I148" s="85">
        <f t="shared" si="7"/>
        <v>6874.9841422070158</v>
      </c>
      <c r="J148" s="25">
        <f t="shared" si="8"/>
        <v>5056.368058017074</v>
      </c>
    </row>
    <row r="149" spans="1:10" x14ac:dyDescent="0.2">
      <c r="A149" s="20"/>
      <c r="B149" s="21"/>
      <c r="C149" s="22">
        <v>170</v>
      </c>
      <c r="D149" s="23"/>
      <c r="E149" s="24">
        <f t="shared" si="6"/>
        <v>59.197732537778023</v>
      </c>
      <c r="F149" s="25"/>
      <c r="G149" s="40">
        <v>24912</v>
      </c>
      <c r="H149" s="41">
        <v>59</v>
      </c>
      <c r="I149" s="85">
        <f t="shared" si="7"/>
        <v>6866.296406882373</v>
      </c>
      <c r="J149" s="25">
        <f t="shared" si="8"/>
        <v>5049.9231505062107</v>
      </c>
    </row>
    <row r="150" spans="1:10" x14ac:dyDescent="0.2">
      <c r="A150" s="20"/>
      <c r="B150" s="21"/>
      <c r="C150" s="22">
        <v>171</v>
      </c>
      <c r="D150" s="23"/>
      <c r="E150" s="24">
        <f t="shared" si="6"/>
        <v>59.27279843729319</v>
      </c>
      <c r="F150" s="25"/>
      <c r="G150" s="40">
        <v>24912</v>
      </c>
      <c r="H150" s="41">
        <v>59</v>
      </c>
      <c r="I150" s="85">
        <f t="shared" si="7"/>
        <v>6857.6753219746033</v>
      </c>
      <c r="J150" s="25">
        <f t="shared" si="8"/>
        <v>5043.5276869247791</v>
      </c>
    </row>
    <row r="151" spans="1:10" x14ac:dyDescent="0.2">
      <c r="A151" s="20"/>
      <c r="B151" s="21"/>
      <c r="C151" s="22">
        <v>172</v>
      </c>
      <c r="D151" s="23"/>
      <c r="E151" s="24">
        <f t="shared" si="6"/>
        <v>59.347480622439541</v>
      </c>
      <c r="F151" s="25"/>
      <c r="G151" s="40">
        <v>24912</v>
      </c>
      <c r="H151" s="41">
        <v>59</v>
      </c>
      <c r="I151" s="85">
        <f t="shared" si="7"/>
        <v>6849.1199473602064</v>
      </c>
      <c r="J151" s="25">
        <f t="shared" si="8"/>
        <v>5037.1809698517845</v>
      </c>
    </row>
    <row r="152" spans="1:10" x14ac:dyDescent="0.2">
      <c r="A152" s="20"/>
      <c r="B152" s="21"/>
      <c r="C152" s="22">
        <v>173</v>
      </c>
      <c r="D152" s="23"/>
      <c r="E152" s="24">
        <f t="shared" si="6"/>
        <v>59.421783542116941</v>
      </c>
      <c r="F152" s="25"/>
      <c r="G152" s="40">
        <v>24912</v>
      </c>
      <c r="H152" s="41">
        <v>59</v>
      </c>
      <c r="I152" s="85">
        <f t="shared" si="7"/>
        <v>6840.6293618043037</v>
      </c>
      <c r="J152" s="25">
        <f t="shared" si="8"/>
        <v>5030.8823158785635</v>
      </c>
    </row>
    <row r="153" spans="1:10" x14ac:dyDescent="0.2">
      <c r="A153" s="20"/>
      <c r="B153" s="21"/>
      <c r="C153" s="22">
        <v>174</v>
      </c>
      <c r="D153" s="23"/>
      <c r="E153" s="24">
        <f t="shared" si="6"/>
        <v>59.495711568298134</v>
      </c>
      <c r="F153" s="25"/>
      <c r="G153" s="40">
        <v>24912</v>
      </c>
      <c r="H153" s="41">
        <v>59</v>
      </c>
      <c r="I153" s="85">
        <f t="shared" si="7"/>
        <v>6832.2026624709397</v>
      </c>
      <c r="J153" s="25">
        <f t="shared" si="8"/>
        <v>5024.6310552455034</v>
      </c>
    </row>
    <row r="154" spans="1:10" x14ac:dyDescent="0.2">
      <c r="A154" s="20"/>
      <c r="B154" s="21"/>
      <c r="C154" s="22">
        <v>175</v>
      </c>
      <c r="D154" s="23"/>
      <c r="E154" s="24">
        <f t="shared" si="6"/>
        <v>59.569268997792207</v>
      </c>
      <c r="F154" s="25"/>
      <c r="G154" s="40">
        <v>24912</v>
      </c>
      <c r="H154" s="41">
        <v>59</v>
      </c>
      <c r="I154" s="85">
        <f t="shared" si="7"/>
        <v>6823.838964448858</v>
      </c>
      <c r="J154" s="25">
        <f t="shared" si="8"/>
        <v>5018.4265314902495</v>
      </c>
    </row>
    <row r="155" spans="1:10" x14ac:dyDescent="0.2">
      <c r="A155" s="20"/>
      <c r="B155" s="21"/>
      <c r="C155" s="22">
        <v>176</v>
      </c>
      <c r="D155" s="23"/>
      <c r="E155" s="24">
        <f t="shared" si="6"/>
        <v>59.642460053957684</v>
      </c>
      <c r="F155" s="25"/>
      <c r="G155" s="40">
        <v>24912</v>
      </c>
      <c r="H155" s="41">
        <v>59</v>
      </c>
      <c r="I155" s="85">
        <f t="shared" si="7"/>
        <v>6815.5374002922235</v>
      </c>
      <c r="J155" s="25">
        <f t="shared" si="8"/>
        <v>5012.2681011069908</v>
      </c>
    </row>
    <row r="156" spans="1:10" x14ac:dyDescent="0.2">
      <c r="A156" s="20"/>
      <c r="B156" s="21"/>
      <c r="C156" s="22">
        <v>177</v>
      </c>
      <c r="D156" s="23"/>
      <c r="E156" s="24">
        <f t="shared" si="6"/>
        <v>59.715288888367247</v>
      </c>
      <c r="F156" s="25"/>
      <c r="G156" s="40">
        <v>24912</v>
      </c>
      <c r="H156" s="41">
        <v>59</v>
      </c>
      <c r="I156" s="85">
        <f t="shared" si="7"/>
        <v>6807.29711957571</v>
      </c>
      <c r="J156" s="25">
        <f t="shared" si="8"/>
        <v>5006.1551332164017</v>
      </c>
    </row>
    <row r="157" spans="1:10" x14ac:dyDescent="0.2">
      <c r="A157" s="20"/>
      <c r="B157" s="21"/>
      <c r="C157" s="22">
        <v>178</v>
      </c>
      <c r="D157" s="23"/>
      <c r="E157" s="24">
        <f t="shared" si="6"/>
        <v>59.787759582425345</v>
      </c>
      <c r="F157" s="25"/>
      <c r="G157" s="40">
        <v>24912</v>
      </c>
      <c r="H157" s="41">
        <v>59</v>
      </c>
      <c r="I157" s="85">
        <f t="shared" si="7"/>
        <v>6799.1172884634279</v>
      </c>
      <c r="J157" s="25">
        <f t="shared" si="8"/>
        <v>5000.0870092458654</v>
      </c>
    </row>
    <row r="158" spans="1:10" x14ac:dyDescent="0.2">
      <c r="A158" s="20"/>
      <c r="B158" s="21"/>
      <c r="C158" s="22">
        <v>179</v>
      </c>
      <c r="D158" s="23"/>
      <c r="E158" s="24">
        <f t="shared" si="6"/>
        <v>59.859876148940678</v>
      </c>
      <c r="F158" s="25"/>
      <c r="G158" s="40">
        <v>24912</v>
      </c>
      <c r="H158" s="41">
        <v>59</v>
      </c>
      <c r="I158" s="85">
        <f t="shared" si="7"/>
        <v>6790.9970892911933</v>
      </c>
      <c r="J158" s="25">
        <f t="shared" si="8"/>
        <v>4994.0631226195792</v>
      </c>
    </row>
    <row r="159" spans="1:10" x14ac:dyDescent="0.2">
      <c r="A159" s="20"/>
      <c r="B159" s="21"/>
      <c r="C159" s="22">
        <v>180</v>
      </c>
      <c r="D159" s="23"/>
      <c r="E159" s="24">
        <f t="shared" si="6"/>
        <v>59.931642533654831</v>
      </c>
      <c r="F159" s="25"/>
      <c r="G159" s="40">
        <v>24912</v>
      </c>
      <c r="H159" s="41">
        <v>59</v>
      </c>
      <c r="I159" s="85">
        <f t="shared" si="7"/>
        <v>6782.9357201616349</v>
      </c>
      <c r="J159" s="25">
        <f t="shared" si="8"/>
        <v>4988.0828784581863</v>
      </c>
    </row>
    <row r="160" spans="1:10" x14ac:dyDescent="0.2">
      <c r="A160" s="20"/>
      <c r="B160" s="21"/>
      <c r="C160" s="22">
        <v>181</v>
      </c>
      <c r="D160" s="23"/>
      <c r="E160" s="24">
        <f t="shared" si="6"/>
        <v>60.003062616728492</v>
      </c>
      <c r="F160" s="25"/>
      <c r="G160" s="40">
        <v>24912</v>
      </c>
      <c r="H160" s="41">
        <v>59</v>
      </c>
      <c r="I160" s="85">
        <f t="shared" si="7"/>
        <v>6774.9323945516844</v>
      </c>
      <c r="J160" s="25">
        <f t="shared" si="8"/>
        <v>4982.145693287599</v>
      </c>
    </row>
    <row r="161" spans="1:10" x14ac:dyDescent="0.2">
      <c r="A161" s="20"/>
      <c r="B161" s="21"/>
      <c r="C161" s="22">
        <v>182</v>
      </c>
      <c r="D161" s="23"/>
      <c r="E161" s="24">
        <f t="shared" si="6"/>
        <v>60.074140214186826</v>
      </c>
      <c r="F161" s="25"/>
      <c r="G161" s="40">
        <v>24912</v>
      </c>
      <c r="H161" s="41">
        <v>59</v>
      </c>
      <c r="I161" s="85">
        <f t="shared" si="7"/>
        <v>6766.9863409320169</v>
      </c>
      <c r="J161" s="25">
        <f t="shared" si="8"/>
        <v>4976.2509947566887</v>
      </c>
    </row>
    <row r="162" spans="1:10" x14ac:dyDescent="0.2">
      <c r="A162" s="20"/>
      <c r="B162" s="21"/>
      <c r="C162" s="22">
        <v>183</v>
      </c>
      <c r="D162" s="23"/>
      <c r="E162" s="24">
        <f t="shared" si="6"/>
        <v>60.144879079325193</v>
      </c>
      <c r="F162" s="25"/>
      <c r="G162" s="40">
        <v>24912</v>
      </c>
      <c r="H162" s="41">
        <v>59</v>
      </c>
      <c r="I162" s="85">
        <f t="shared" si="7"/>
        <v>6759.0968023979822</v>
      </c>
      <c r="J162" s="25">
        <f t="shared" si="8"/>
        <v>4970.3982213634881</v>
      </c>
    </row>
    <row r="163" spans="1:10" x14ac:dyDescent="0.2">
      <c r="A163" s="20"/>
      <c r="B163" s="21"/>
      <c r="C163" s="22">
        <v>184</v>
      </c>
      <c r="D163" s="23"/>
      <c r="E163" s="24">
        <f t="shared" si="6"/>
        <v>60.215282904076524</v>
      </c>
      <c r="F163" s="25"/>
      <c r="G163" s="40">
        <v>24912</v>
      </c>
      <c r="H163" s="41">
        <v>59</v>
      </c>
      <c r="I163" s="85">
        <f t="shared" si="7"/>
        <v>6751.2630363116486</v>
      </c>
      <c r="J163" s="25">
        <f t="shared" si="8"/>
        <v>4964.5868221896499</v>
      </c>
    </row>
    <row r="164" spans="1:10" x14ac:dyDescent="0.2">
      <c r="A164" s="20"/>
      <c r="B164" s="21"/>
      <c r="C164" s="22">
        <v>185</v>
      </c>
      <c r="D164" s="23"/>
      <c r="E164" s="24">
        <f t="shared" si="6"/>
        <v>60.285355320341765</v>
      </c>
      <c r="F164" s="25"/>
      <c r="G164" s="40">
        <v>24912</v>
      </c>
      <c r="H164" s="41">
        <v>59</v>
      </c>
      <c r="I164" s="85">
        <f t="shared" si="7"/>
        <v>6743.4843139545328</v>
      </c>
      <c r="J164" s="25">
        <f t="shared" si="8"/>
        <v>4958.8162566428282</v>
      </c>
    </row>
    <row r="165" spans="1:10" x14ac:dyDescent="0.2">
      <c r="A165" s="20"/>
      <c r="B165" s="21"/>
      <c r="C165" s="22">
        <v>186</v>
      </c>
      <c r="D165" s="23"/>
      <c r="E165" s="24">
        <f t="shared" si="6"/>
        <v>60.355099901284348</v>
      </c>
      <c r="F165" s="25"/>
      <c r="G165" s="40">
        <v>24912</v>
      </c>
      <c r="H165" s="41">
        <v>59</v>
      </c>
      <c r="I165" s="85">
        <f t="shared" si="7"/>
        <v>6735.7599201906842</v>
      </c>
      <c r="J165" s="25">
        <f t="shared" si="8"/>
        <v>4953.0859942067382</v>
      </c>
    </row>
    <row r="166" spans="1:10" x14ac:dyDescent="0.2">
      <c r="A166" s="20"/>
      <c r="B166" s="21"/>
      <c r="C166" s="22">
        <v>187</v>
      </c>
      <c r="D166" s="23"/>
      <c r="E166" s="24">
        <f t="shared" si="6"/>
        <v>60.42452016258995</v>
      </c>
      <c r="F166" s="25"/>
      <c r="G166" s="40">
        <v>24912</v>
      </c>
      <c r="H166" s="41">
        <v>59</v>
      </c>
      <c r="I166" s="85">
        <f t="shared" si="7"/>
        <v>6728.0891531397056</v>
      </c>
      <c r="J166" s="25">
        <f t="shared" si="8"/>
        <v>4947.3955141985944</v>
      </c>
    </row>
    <row r="167" spans="1:10" x14ac:dyDescent="0.2">
      <c r="A167" s="20"/>
      <c r="B167" s="21"/>
      <c r="C167" s="22">
        <v>188</v>
      </c>
      <c r="D167" s="23"/>
      <c r="E167" s="24">
        <f t="shared" si="6"/>
        <v>60.493619563692775</v>
      </c>
      <c r="F167" s="25"/>
      <c r="G167" s="40">
        <v>24912</v>
      </c>
      <c r="H167" s="41">
        <v>59</v>
      </c>
      <c r="I167" s="85">
        <f t="shared" si="7"/>
        <v>6720.4713238594104</v>
      </c>
      <c r="J167" s="25">
        <f t="shared" si="8"/>
        <v>4941.7443055336862</v>
      </c>
    </row>
    <row r="168" spans="1:10" x14ac:dyDescent="0.2">
      <c r="A168" s="20"/>
      <c r="B168" s="21"/>
      <c r="C168" s="22">
        <v>189</v>
      </c>
      <c r="D168" s="23"/>
      <c r="E168" s="24">
        <f t="shared" si="6"/>
        <v>60.562401508969195</v>
      </c>
      <c r="F168" s="25"/>
      <c r="G168" s="40">
        <v>24912</v>
      </c>
      <c r="H168" s="41">
        <v>59</v>
      </c>
      <c r="I168" s="85">
        <f t="shared" si="7"/>
        <v>6712.9057560377596</v>
      </c>
      <c r="J168" s="25">
        <f t="shared" si="8"/>
        <v>4936.1318664968539</v>
      </c>
    </row>
    <row r="169" spans="1:10" x14ac:dyDescent="0.2">
      <c r="A169" s="20"/>
      <c r="B169" s="21"/>
      <c r="C169" s="22">
        <v>190</v>
      </c>
      <c r="D169" s="23"/>
      <c r="E169" s="24">
        <f t="shared" si="6"/>
        <v>60.630869348899921</v>
      </c>
      <c r="F169" s="25"/>
      <c r="G169" s="40">
        <v>24912</v>
      </c>
      <c r="H169" s="41">
        <v>59</v>
      </c>
      <c r="I169" s="85">
        <f t="shared" si="7"/>
        <v>6705.3917856937614</v>
      </c>
      <c r="J169" s="25">
        <f t="shared" si="8"/>
        <v>4930.5577045205937</v>
      </c>
    </row>
    <row r="170" spans="1:10" x14ac:dyDescent="0.2">
      <c r="A170" s="20"/>
      <c r="B170" s="21"/>
      <c r="C170" s="22">
        <v>191</v>
      </c>
      <c r="D170" s="23"/>
      <c r="E170" s="24">
        <f t="shared" si="6"/>
        <v>60.699026381201712</v>
      </c>
      <c r="F170" s="25"/>
      <c r="G170" s="40">
        <v>24912</v>
      </c>
      <c r="H170" s="41">
        <v>59</v>
      </c>
      <c r="I170" s="85">
        <f t="shared" si="7"/>
        <v>6697.9287608870209</v>
      </c>
      <c r="J170" s="25">
        <f t="shared" si="8"/>
        <v>4925.021335969599</v>
      </c>
    </row>
    <row r="171" spans="1:10" x14ac:dyDescent="0.2">
      <c r="A171" s="20"/>
      <c r="B171" s="21"/>
      <c r="C171" s="22">
        <v>192</v>
      </c>
      <c r="D171" s="23"/>
      <c r="E171" s="24">
        <f t="shared" si="6"/>
        <v>60.766875851929491</v>
      </c>
      <c r="F171" s="25"/>
      <c r="G171" s="40">
        <v>24912</v>
      </c>
      <c r="H171" s="41">
        <v>59</v>
      </c>
      <c r="I171" s="85">
        <f t="shared" si="7"/>
        <v>6690.5160414356669</v>
      </c>
      <c r="J171" s="25">
        <f t="shared" si="8"/>
        <v>4919.5222859315027</v>
      </c>
    </row>
    <row r="172" spans="1:10" x14ac:dyDescent="0.2">
      <c r="A172" s="20"/>
      <c r="B172" s="21"/>
      <c r="C172" s="22">
        <v>193</v>
      </c>
      <c r="D172" s="23"/>
      <c r="E172" s="24">
        <f t="shared" si="6"/>
        <v>60.834420956549856</v>
      </c>
      <c r="F172" s="25"/>
      <c r="G172" s="40">
        <v>24912</v>
      </c>
      <c r="H172" s="41">
        <v>59</v>
      </c>
      <c r="I172" s="85">
        <f t="shared" si="7"/>
        <v>6683.1529986423393</v>
      </c>
      <c r="J172" s="25">
        <f t="shared" si="8"/>
        <v>4914.0600880136044</v>
      </c>
    </row>
    <row r="173" spans="1:10" x14ac:dyDescent="0.2">
      <c r="A173" s="20"/>
      <c r="B173" s="21"/>
      <c r="C173" s="22">
        <v>194</v>
      </c>
      <c r="D173" s="23"/>
      <c r="E173" s="24">
        <f t="shared" si="6"/>
        <v>60.901664840986847</v>
      </c>
      <c r="F173" s="25"/>
      <c r="G173" s="40">
        <v>24912</v>
      </c>
      <c r="H173" s="41">
        <v>59</v>
      </c>
      <c r="I173" s="85">
        <f t="shared" si="7"/>
        <v>6675.8390150279874</v>
      </c>
      <c r="J173" s="25">
        <f t="shared" si="8"/>
        <v>4908.6342841453907</v>
      </c>
    </row>
    <row r="174" spans="1:10" x14ac:dyDescent="0.2">
      <c r="A174" s="20"/>
      <c r="B174" s="21"/>
      <c r="C174" s="22">
        <v>195</v>
      </c>
      <c r="D174" s="23"/>
      <c r="E174" s="24">
        <f t="shared" si="6"/>
        <v>60.968610602640801</v>
      </c>
      <c r="F174" s="25"/>
      <c r="G174" s="40">
        <v>24912</v>
      </c>
      <c r="H174" s="41">
        <v>59</v>
      </c>
      <c r="I174" s="85">
        <f t="shared" si="7"/>
        <v>6668.5734840732193</v>
      </c>
      <c r="J174" s="25">
        <f t="shared" si="8"/>
        <v>4903.2444243866612</v>
      </c>
    </row>
    <row r="175" spans="1:10" x14ac:dyDescent="0.2">
      <c r="A175" s="20"/>
      <c r="B175" s="21"/>
      <c r="C175" s="22">
        <v>196</v>
      </c>
      <c r="D175" s="23"/>
      <c r="E175" s="24">
        <f t="shared" si="6"/>
        <v>61.035261291381218</v>
      </c>
      <c r="F175" s="25"/>
      <c r="G175" s="40">
        <v>24912</v>
      </c>
      <c r="H175" s="41">
        <v>59</v>
      </c>
      <c r="I175" s="85">
        <f t="shared" si="7"/>
        <v>6661.3558099669235</v>
      </c>
      <c r="J175" s="25">
        <f t="shared" si="8"/>
        <v>4897.8900667410408</v>
      </c>
    </row>
    <row r="176" spans="1:10" x14ac:dyDescent="0.2">
      <c r="A176" s="20"/>
      <c r="B176" s="21"/>
      <c r="C176" s="22">
        <v>197</v>
      </c>
      <c r="D176" s="23"/>
      <c r="E176" s="24">
        <f t="shared" si="6"/>
        <v>61.101619910514309</v>
      </c>
      <c r="F176" s="25"/>
      <c r="G176" s="40">
        <v>24912</v>
      </c>
      <c r="H176" s="41">
        <v>59</v>
      </c>
      <c r="I176" s="85">
        <f t="shared" si="7"/>
        <v>6654.1854073619452</v>
      </c>
      <c r="J176" s="25">
        <f t="shared" si="8"/>
        <v>4892.5707769747369</v>
      </c>
    </row>
    <row r="177" spans="1:10" x14ac:dyDescent="0.2">
      <c r="A177" s="20"/>
      <c r="B177" s="21"/>
      <c r="C177" s="22">
        <v>198</v>
      </c>
      <c r="D177" s="23"/>
      <c r="E177" s="24">
        <f t="shared" si="6"/>
        <v>61.167689417726024</v>
      </c>
      <c r="F177" s="25"/>
      <c r="G177" s="40">
        <v>24912</v>
      </c>
      <c r="H177" s="41">
        <v>59</v>
      </c>
      <c r="I177" s="85">
        <f t="shared" si="7"/>
        <v>6647.0617011375925</v>
      </c>
      <c r="J177" s="25">
        <f t="shared" si="8"/>
        <v>4887.2861284403498</v>
      </c>
    </row>
    <row r="178" spans="1:10" x14ac:dyDescent="0.2">
      <c r="A178" s="20"/>
      <c r="B178" s="21"/>
      <c r="C178" s="22">
        <v>199</v>
      </c>
      <c r="D178" s="23"/>
      <c r="E178" s="24">
        <f t="shared" si="6"/>
        <v>61.233472726001402</v>
      </c>
      <c r="F178" s="25"/>
      <c r="G178" s="40">
        <v>24912</v>
      </c>
      <c r="H178" s="41">
        <v>59</v>
      </c>
      <c r="I178" s="85">
        <f t="shared" si="7"/>
        <v>6639.9841261687134</v>
      </c>
      <c r="J178" s="25">
        <f t="shared" si="8"/>
        <v>4882.0357019055728</v>
      </c>
    </row>
    <row r="179" spans="1:10" x14ac:dyDescent="0.2">
      <c r="A179" s="20"/>
      <c r="B179" s="21"/>
      <c r="C179" s="22">
        <v>200</v>
      </c>
      <c r="D179" s="23"/>
      <c r="E179" s="24">
        <f t="shared" si="6"/>
        <v>61.298972704520828</v>
      </c>
      <c r="F179" s="25"/>
      <c r="G179" s="40">
        <v>24912</v>
      </c>
      <c r="H179" s="41">
        <v>59</v>
      </c>
      <c r="I179" s="85">
        <f t="shared" si="7"/>
        <v>6632.952127101149</v>
      </c>
      <c r="J179" s="25">
        <f t="shared" si="8"/>
        <v>4876.819085386609</v>
      </c>
    </row>
    <row r="180" spans="1:10" x14ac:dyDescent="0.2">
      <c r="A180" s="20"/>
      <c r="B180" s="21"/>
      <c r="C180" s="22">
        <v>201</v>
      </c>
      <c r="D180" s="23"/>
      <c r="E180" s="24">
        <f t="shared" si="6"/>
        <v>61.364192179533944</v>
      </c>
      <c r="F180" s="25"/>
      <c r="G180" s="40">
        <v>24912</v>
      </c>
      <c r="H180" s="41">
        <v>59</v>
      </c>
      <c r="I180" s="85">
        <f t="shared" si="7"/>
        <v>6625.9651581333765</v>
      </c>
      <c r="J180" s="25">
        <f t="shared" si="8"/>
        <v>4871.6358739861835</v>
      </c>
    </row>
    <row r="181" spans="1:10" x14ac:dyDescent="0.2">
      <c r="A181" s="20"/>
      <c r="B181" s="21"/>
      <c r="C181" s="22">
        <v>202</v>
      </c>
      <c r="D181" s="23"/>
      <c r="E181" s="24">
        <f t="shared" si="6"/>
        <v>61.429133935211901</v>
      </c>
      <c r="F181" s="25"/>
      <c r="G181" s="40">
        <v>24912</v>
      </c>
      <c r="H181" s="41">
        <v>59</v>
      </c>
      <c r="I181" s="85">
        <f t="shared" si="7"/>
        <v>6619.0226828040813</v>
      </c>
      <c r="J181" s="25">
        <f t="shared" si="8"/>
        <v>4866.4856697359646</v>
      </c>
    </row>
    <row r="182" spans="1:10" x14ac:dyDescent="0.2">
      <c r="A182" s="20"/>
      <c r="B182" s="21"/>
      <c r="C182" s="22">
        <v>203</v>
      </c>
      <c r="D182" s="23"/>
      <c r="E182" s="24">
        <f t="shared" si="6"/>
        <v>61.493800714478482</v>
      </c>
      <c r="F182" s="25"/>
      <c r="G182" s="40">
        <v>24912</v>
      </c>
      <c r="H182" s="41">
        <v>59</v>
      </c>
      <c r="I182" s="85">
        <f t="shared" si="7"/>
        <v>6612.1241737855498</v>
      </c>
      <c r="J182" s="25">
        <f t="shared" si="8"/>
        <v>4861.3680814432855</v>
      </c>
    </row>
    <row r="183" spans="1:10" x14ac:dyDescent="0.2">
      <c r="A183" s="20"/>
      <c r="B183" s="21"/>
      <c r="C183" s="22">
        <v>204</v>
      </c>
      <c r="D183" s="23"/>
      <c r="E183" s="24">
        <f t="shared" si="6"/>
        <v>61.558195219820995</v>
      </c>
      <c r="F183" s="25"/>
      <c r="G183" s="40">
        <v>24912</v>
      </c>
      <c r="H183" s="41">
        <v>59</v>
      </c>
      <c r="I183" s="85">
        <f t="shared" si="7"/>
        <v>6605.269112682603</v>
      </c>
      <c r="J183" s="25">
        <f t="shared" si="8"/>
        <v>4856.2827245419903</v>
      </c>
    </row>
    <row r="184" spans="1:10" x14ac:dyDescent="0.2">
      <c r="A184" s="20"/>
      <c r="B184" s="21"/>
      <c r="C184" s="22">
        <v>205</v>
      </c>
      <c r="D184" s="23"/>
      <c r="E184" s="24">
        <f t="shared" si="6"/>
        <v>61.622320114081091</v>
      </c>
      <c r="F184" s="25"/>
      <c r="G184" s="40">
        <v>24912</v>
      </c>
      <c r="H184" s="41">
        <v>59</v>
      </c>
      <c r="I184" s="85">
        <f t="shared" si="7"/>
        <v>6598.4569898369882</v>
      </c>
      <c r="J184" s="25">
        <f t="shared" si="8"/>
        <v>4851.2292209473198</v>
      </c>
    </row>
    <row r="185" spans="1:10" x14ac:dyDescent="0.2">
      <c r="A185" s="20"/>
      <c r="B185" s="21"/>
      <c r="C185" s="22">
        <v>206</v>
      </c>
      <c r="D185" s="23"/>
      <c r="E185" s="24">
        <f t="shared" si="6"/>
        <v>61.68617802122651</v>
      </c>
      <c r="F185" s="25"/>
      <c r="G185" s="40">
        <v>24912</v>
      </c>
      <c r="H185" s="41">
        <v>59</v>
      </c>
      <c r="I185" s="85">
        <f t="shared" si="7"/>
        <v>6591.6873041369799</v>
      </c>
      <c r="J185" s="25">
        <f t="shared" si="8"/>
        <v>4846.2071989146734</v>
      </c>
    </row>
    <row r="186" spans="1:10" x14ac:dyDescent="0.2">
      <c r="A186" s="20"/>
      <c r="B186" s="21"/>
      <c r="C186" s="22">
        <v>207</v>
      </c>
      <c r="D186" s="23"/>
      <c r="E186" s="24">
        <f t="shared" si="6"/>
        <v>61.749771527104109</v>
      </c>
      <c r="F186" s="25"/>
      <c r="G186" s="40">
        <v>24912</v>
      </c>
      <c r="H186" s="41">
        <v>59</v>
      </c>
      <c r="I186" s="85">
        <f t="shared" si="7"/>
        <v>6584.9595628320621</v>
      </c>
      <c r="J186" s="25">
        <f t="shared" si="8"/>
        <v>4841.2162929021224</v>
      </c>
    </row>
    <row r="187" spans="1:10" x14ac:dyDescent="0.2">
      <c r="A187" s="20"/>
      <c r="B187" s="21"/>
      <c r="C187" s="22">
        <v>208</v>
      </c>
      <c r="D187" s="23"/>
      <c r="E187" s="24">
        <f t="shared" si="6"/>
        <v>61.813103180174714</v>
      </c>
      <c r="F187" s="25"/>
      <c r="G187" s="40">
        <v>24912</v>
      </c>
      <c r="H187" s="41">
        <v>59</v>
      </c>
      <c r="I187" s="85">
        <f t="shared" si="7"/>
        <v>6578.273281352529</v>
      </c>
      <c r="J187" s="25">
        <f t="shared" si="8"/>
        <v>4836.2561434365944</v>
      </c>
    </row>
    <row r="188" spans="1:10" x14ac:dyDescent="0.2">
      <c r="A188" s="20"/>
      <c r="B188" s="21"/>
      <c r="C188" s="22">
        <v>209</v>
      </c>
      <c r="D188" s="23"/>
      <c r="E188" s="24">
        <f t="shared" si="6"/>
        <v>61.876175492230367</v>
      </c>
      <c r="F188" s="25"/>
      <c r="G188" s="40">
        <v>24912</v>
      </c>
      <c r="H188" s="41">
        <v>59</v>
      </c>
      <c r="I188" s="85">
        <f t="shared" si="7"/>
        <v>6571.6279831338443</v>
      </c>
      <c r="J188" s="25">
        <f t="shared" si="8"/>
        <v>4831.3263969835634</v>
      </c>
    </row>
    <row r="189" spans="1:10" x14ac:dyDescent="0.2">
      <c r="A189" s="20"/>
      <c r="B189" s="21"/>
      <c r="C189" s="22">
        <v>210</v>
      </c>
      <c r="D189" s="23"/>
      <c r="E189" s="24">
        <f t="shared" si="6"/>
        <v>61.938990939094445</v>
      </c>
      <c r="F189" s="25"/>
      <c r="G189" s="40">
        <v>24912</v>
      </c>
      <c r="H189" s="41">
        <v>59</v>
      </c>
      <c r="I189" s="85">
        <f t="shared" si="7"/>
        <v>6565.0231994456135</v>
      </c>
      <c r="J189" s="25">
        <f t="shared" si="8"/>
        <v>4826.4267058201876</v>
      </c>
    </row>
    <row r="190" spans="1:10" x14ac:dyDescent="0.2">
      <c r="A190" s="20"/>
      <c r="B190" s="21"/>
      <c r="C190" s="22">
        <v>211</v>
      </c>
      <c r="D190" s="23"/>
      <c r="E190" s="24">
        <f t="shared" si="6"/>
        <v>62.001551961305175</v>
      </c>
      <c r="F190" s="25"/>
      <c r="G190" s="40">
        <v>24912</v>
      </c>
      <c r="H190" s="41">
        <v>59</v>
      </c>
      <c r="I190" s="85">
        <f t="shared" si="7"/>
        <v>6558.4584692250201</v>
      </c>
      <c r="J190" s="25">
        <f t="shared" si="8"/>
        <v>4821.5567279117349</v>
      </c>
    </row>
    <row r="191" spans="1:10" x14ac:dyDescent="0.2">
      <c r="A191" s="20"/>
      <c r="B191" s="21"/>
      <c r="C191" s="22">
        <v>212</v>
      </c>
      <c r="D191" s="23"/>
      <c r="E191" s="24">
        <f t="shared" si="6"/>
        <v>62.063860964782947</v>
      </c>
      <c r="F191" s="25"/>
      <c r="G191" s="40">
        <v>24912</v>
      </c>
      <c r="H191" s="41">
        <v>59</v>
      </c>
      <c r="I191" s="85">
        <f t="shared" si="7"/>
        <v>6551.9333389146059</v>
      </c>
      <c r="J191" s="25">
        <f t="shared" si="8"/>
        <v>4816.7161267912506</v>
      </c>
    </row>
    <row r="192" spans="1:10" x14ac:dyDescent="0.2">
      <c r="A192" s="20"/>
      <c r="B192" s="21"/>
      <c r="C192" s="22">
        <v>213</v>
      </c>
      <c r="D192" s="23"/>
      <c r="E192" s="24">
        <f t="shared" si="6"/>
        <v>62.125920321481978</v>
      </c>
      <c r="F192" s="25"/>
      <c r="G192" s="40">
        <v>24912</v>
      </c>
      <c r="H192" s="41">
        <v>59</v>
      </c>
      <c r="I192" s="85">
        <f t="shared" si="7"/>
        <v>6545.4473623042386</v>
      </c>
      <c r="J192" s="25">
        <f t="shared" si="8"/>
        <v>4811.9045714423128</v>
      </c>
    </row>
    <row r="193" spans="1:10" x14ac:dyDescent="0.2">
      <c r="A193" s="20"/>
      <c r="B193" s="21"/>
      <c r="C193" s="22">
        <v>214</v>
      </c>
      <c r="D193" s="23"/>
      <c r="E193" s="24">
        <f t="shared" si="6"/>
        <v>62.187732370026652</v>
      </c>
      <c r="F193" s="25"/>
      <c r="G193" s="40">
        <v>24912</v>
      </c>
      <c r="H193" s="41">
        <v>59</v>
      </c>
      <c r="I193" s="85">
        <f t="shared" si="7"/>
        <v>6539.0001003771513</v>
      </c>
      <c r="J193" s="25">
        <f t="shared" si="8"/>
        <v>4807.1217361848294</v>
      </c>
    </row>
    <row r="194" spans="1:10" x14ac:dyDescent="0.2">
      <c r="A194" s="20"/>
      <c r="B194" s="21"/>
      <c r="C194" s="22">
        <v>215</v>
      </c>
      <c r="D194" s="23"/>
      <c r="E194" s="24">
        <f t="shared" si="6"/>
        <v>62.249299416333116</v>
      </c>
      <c r="F194" s="25"/>
      <c r="G194" s="40">
        <v>24912</v>
      </c>
      <c r="H194" s="41">
        <v>59</v>
      </c>
      <c r="I194" s="85">
        <f t="shared" si="7"/>
        <v>6532.5911211599296</v>
      </c>
      <c r="J194" s="25">
        <f t="shared" si="8"/>
        <v>4802.3673005637456</v>
      </c>
    </row>
    <row r="195" spans="1:10" x14ac:dyDescent="0.2">
      <c r="A195" s="20"/>
      <c r="B195" s="21"/>
      <c r="C195" s="22">
        <v>216</v>
      </c>
      <c r="D195" s="23"/>
      <c r="E195" s="24">
        <f t="shared" si="6"/>
        <v>62.310623734216335</v>
      </c>
      <c r="F195" s="25"/>
      <c r="G195" s="40">
        <v>24912</v>
      </c>
      <c r="H195" s="41">
        <v>59</v>
      </c>
      <c r="I195" s="85">
        <f t="shared" si="7"/>
        <v>6526.2199995763394</v>
      </c>
      <c r="J195" s="25">
        <f t="shared" si="8"/>
        <v>4797.6409492406074</v>
      </c>
    </row>
    <row r="196" spans="1:10" x14ac:dyDescent="0.2">
      <c r="A196" s="20"/>
      <c r="B196" s="21"/>
      <c r="C196" s="22">
        <v>217</v>
      </c>
      <c r="D196" s="23"/>
      <c r="E196" s="24">
        <f t="shared" si="6"/>
        <v>62.371707565983222</v>
      </c>
      <c r="F196" s="25"/>
      <c r="G196" s="40">
        <v>24912</v>
      </c>
      <c r="H196" s="41">
        <v>59</v>
      </c>
      <c r="I196" s="85">
        <f t="shared" si="7"/>
        <v>6519.8863173048439</v>
      </c>
      <c r="J196" s="25">
        <f t="shared" si="8"/>
        <v>4792.9423718878661</v>
      </c>
    </row>
    <row r="197" spans="1:10" x14ac:dyDescent="0.2">
      <c r="A197" s="20"/>
      <c r="B197" s="21"/>
      <c r="C197" s="22">
        <v>218</v>
      </c>
      <c r="D197" s="23"/>
      <c r="E197" s="24">
        <f t="shared" si="6"/>
        <v>62.432553123012099</v>
      </c>
      <c r="F197" s="25"/>
      <c r="G197" s="40">
        <v>24912</v>
      </c>
      <c r="H197" s="41">
        <v>59</v>
      </c>
      <c r="I197" s="85">
        <f t="shared" si="7"/>
        <v>6513.5896626397362</v>
      </c>
      <c r="J197" s="25">
        <f t="shared" si="8"/>
        <v>4788.2712630858568</v>
      </c>
    </row>
    <row r="198" spans="1:10" x14ac:dyDescent="0.2">
      <c r="A198" s="20"/>
      <c r="B198" s="21"/>
      <c r="C198" s="22">
        <v>219</v>
      </c>
      <c r="D198" s="23"/>
      <c r="E198" s="24">
        <f t="shared" si="6"/>
        <v>62.493162586318924</v>
      </c>
      <c r="F198" s="25"/>
      <c r="G198" s="40">
        <v>24912</v>
      </c>
      <c r="H198" s="41">
        <v>59</v>
      </c>
      <c r="I198" s="85">
        <f t="shared" si="7"/>
        <v>6507.3296303557554</v>
      </c>
      <c r="J198" s="25">
        <f t="shared" si="8"/>
        <v>4783.6273222223699</v>
      </c>
    </row>
    <row r="199" spans="1:10" x14ac:dyDescent="0.2">
      <c r="A199" s="20"/>
      <c r="B199" s="21"/>
      <c r="C199" s="22">
        <v>220</v>
      </c>
      <c r="D199" s="23"/>
      <c r="E199" s="24">
        <f t="shared" si="6"/>
        <v>62.553538107110541</v>
      </c>
      <c r="F199" s="25"/>
      <c r="G199" s="40">
        <v>24912</v>
      </c>
      <c r="H199" s="41">
        <v>59</v>
      </c>
      <c r="I199" s="85">
        <f t="shared" si="7"/>
        <v>6501.1058215761122</v>
      </c>
      <c r="J199" s="25">
        <f t="shared" si="8"/>
        <v>4779.010253394742</v>
      </c>
    </row>
    <row r="200" spans="1:10" x14ac:dyDescent="0.2">
      <c r="A200" s="20"/>
      <c r="B200" s="21"/>
      <c r="C200" s="22">
        <v>221</v>
      </c>
      <c r="D200" s="23"/>
      <c r="E200" s="24">
        <f t="shared" si="6"/>
        <v>62.613681807325484</v>
      </c>
      <c r="F200" s="25"/>
      <c r="G200" s="40">
        <v>24912</v>
      </c>
      <c r="H200" s="41">
        <v>59</v>
      </c>
      <c r="I200" s="85">
        <f t="shared" si="7"/>
        <v>6494.9178436437805</v>
      </c>
      <c r="J200" s="25">
        <f t="shared" si="8"/>
        <v>4774.4197653143765</v>
      </c>
    </row>
    <row r="201" spans="1:10" x14ac:dyDescent="0.2">
      <c r="A201" s="20"/>
      <c r="B201" s="21"/>
      <c r="C201" s="22">
        <v>222</v>
      </c>
      <c r="D201" s="23"/>
      <c r="E201" s="24">
        <f t="shared" si="6"/>
        <v>62.673595780162536</v>
      </c>
      <c r="F201" s="25"/>
      <c r="G201" s="40">
        <v>24912</v>
      </c>
      <c r="H201" s="41">
        <v>59</v>
      </c>
      <c r="I201" s="85">
        <f t="shared" si="7"/>
        <v>6488.765309995988</v>
      </c>
      <c r="J201" s="25">
        <f t="shared" si="8"/>
        <v>4769.8555712136404</v>
      </c>
    </row>
    <row r="202" spans="1:10" x14ac:dyDescent="0.2">
      <c r="A202" s="20"/>
      <c r="B202" s="21"/>
      <c r="C202" s="22">
        <v>223</v>
      </c>
      <c r="D202" s="23"/>
      <c r="E202" s="24">
        <f t="shared" ref="E202:E265" si="9">11.22*LN(C202)+C202/108</f>
        <v>62.733282090597356</v>
      </c>
      <c r="F202" s="25"/>
      <c r="G202" s="40">
        <v>24912</v>
      </c>
      <c r="H202" s="41">
        <v>59</v>
      </c>
      <c r="I202" s="85">
        <f t="shared" ref="I202:I265" si="10">12*1.348*(1/E202*G202)+H202</f>
        <v>6482.6478400418227</v>
      </c>
      <c r="J202" s="25">
        <f t="shared" ref="J202:J265" si="11">12*(1/E202*G202)</f>
        <v>4765.3173887550611</v>
      </c>
    </row>
    <row r="203" spans="1:10" x14ac:dyDescent="0.2">
      <c r="A203" s="20"/>
      <c r="B203" s="21"/>
      <c r="C203" s="22">
        <v>224</v>
      </c>
      <c r="D203" s="23"/>
      <c r="E203" s="24">
        <f t="shared" si="9"/>
        <v>62.792742775887625</v>
      </c>
      <c r="F203" s="25"/>
      <c r="G203" s="40">
        <v>24912</v>
      </c>
      <c r="H203" s="41">
        <v>59</v>
      </c>
      <c r="I203" s="85">
        <f t="shared" si="10"/>
        <v>6476.5650590428231</v>
      </c>
      <c r="J203" s="25">
        <f t="shared" si="11"/>
        <v>4760.8049399427473</v>
      </c>
    </row>
    <row r="204" spans="1:10" x14ac:dyDescent="0.2">
      <c r="A204" s="20"/>
      <c r="B204" s="21"/>
      <c r="C204" s="22">
        <v>225</v>
      </c>
      <c r="D204" s="23"/>
      <c r="E204" s="24">
        <f t="shared" si="9"/>
        <v>62.851979846066932</v>
      </c>
      <c r="F204" s="25"/>
      <c r="G204" s="40">
        <v>24912</v>
      </c>
      <c r="H204" s="41">
        <v>59</v>
      </c>
      <c r="I204" s="85">
        <f t="shared" si="10"/>
        <v>6470.5165979965077</v>
      </c>
      <c r="J204" s="25">
        <f t="shared" si="11"/>
        <v>4756.3179510359842</v>
      </c>
    </row>
    <row r="205" spans="1:10" x14ac:dyDescent="0.2">
      <c r="A205" s="20"/>
      <c r="B205" s="21"/>
      <c r="C205" s="22">
        <v>226</v>
      </c>
      <c r="D205" s="23"/>
      <c r="E205" s="24">
        <f t="shared" si="9"/>
        <v>62.910995284427649</v>
      </c>
      <c r="F205" s="25"/>
      <c r="G205" s="40">
        <v>24912</v>
      </c>
      <c r="H205" s="41">
        <v>59</v>
      </c>
      <c r="I205" s="85">
        <f t="shared" si="10"/>
        <v>6464.502093522733</v>
      </c>
      <c r="J205" s="25">
        <f t="shared" si="11"/>
        <v>4751.8561524649349</v>
      </c>
    </row>
    <row r="206" spans="1:10" x14ac:dyDescent="0.2">
      <c r="A206" s="20"/>
      <c r="B206" s="21"/>
      <c r="C206" s="22">
        <v>227</v>
      </c>
      <c r="D206" s="23"/>
      <c r="E206" s="24">
        <f t="shared" si="9"/>
        <v>62.969791047993198</v>
      </c>
      <c r="F206" s="25"/>
      <c r="G206" s="40">
        <v>24912</v>
      </c>
      <c r="H206" s="41">
        <v>59</v>
      </c>
      <c r="I206" s="85">
        <f t="shared" si="10"/>
        <v>6458.5211877528154</v>
      </c>
      <c r="J206" s="25">
        <f t="shared" si="11"/>
        <v>4747.4192787483789</v>
      </c>
    </row>
    <row r="207" spans="1:10" x14ac:dyDescent="0.2">
      <c r="A207" s="20"/>
      <c r="B207" s="21"/>
      <c r="C207" s="22">
        <v>228</v>
      </c>
      <c r="D207" s="23"/>
      <c r="E207" s="24">
        <f t="shared" si="9"/>
        <v>63.028369067979945</v>
      </c>
      <c r="F207" s="25"/>
      <c r="G207" s="40">
        <v>24912</v>
      </c>
      <c r="H207" s="41">
        <v>59</v>
      </c>
      <c r="I207" s="85">
        <f t="shared" si="10"/>
        <v>6452.57352822132</v>
      </c>
      <c r="J207" s="25">
        <f t="shared" si="11"/>
        <v>4743.0070684134416</v>
      </c>
    </row>
    <row r="208" spans="1:10" x14ac:dyDescent="0.2">
      <c r="A208" s="20"/>
      <c r="B208" s="21"/>
      <c r="C208" s="22">
        <v>229</v>
      </c>
      <c r="D208" s="23"/>
      <c r="E208" s="24">
        <f t="shared" si="9"/>
        <v>63.086731250248945</v>
      </c>
      <c r="F208" s="25"/>
      <c r="G208" s="40">
        <v>24912</v>
      </c>
      <c r="H208" s="41">
        <v>59</v>
      </c>
      <c r="I208" s="85">
        <f t="shared" si="10"/>
        <v>6446.658767760453</v>
      </c>
      <c r="J208" s="25">
        <f t="shared" si="11"/>
        <v>4738.6192639172496</v>
      </c>
    </row>
    <row r="209" spans="1:10" x14ac:dyDescent="0.2">
      <c r="A209" s="20"/>
      <c r="B209" s="21"/>
      <c r="C209" s="22">
        <v>230</v>
      </c>
      <c r="D209" s="23"/>
      <c r="E209" s="24">
        <f t="shared" si="9"/>
        <v>63.144879475747885</v>
      </c>
      <c r="F209" s="25"/>
      <c r="G209" s="40">
        <v>24912</v>
      </c>
      <c r="H209" s="41">
        <v>59</v>
      </c>
      <c r="I209" s="85">
        <f t="shared" si="10"/>
        <v>6440.7765643969851</v>
      </c>
      <c r="J209" s="25">
        <f t="shared" si="11"/>
        <v>4734.2556115704629</v>
      </c>
    </row>
    <row r="210" spans="1:10" x14ac:dyDescent="0.2">
      <c r="A210" s="20"/>
      <c r="B210" s="21"/>
      <c r="C210" s="22">
        <v>231</v>
      </c>
      <c r="D210" s="23"/>
      <c r="E210" s="24">
        <f t="shared" si="9"/>
        <v>63.20281560094341</v>
      </c>
      <c r="F210" s="25"/>
      <c r="G210" s="40">
        <v>24912</v>
      </c>
      <c r="H210" s="41">
        <v>59</v>
      </c>
      <c r="I210" s="85">
        <f t="shared" si="10"/>
        <v>6434.926581251626</v>
      </c>
      <c r="J210" s="25">
        <f t="shared" si="11"/>
        <v>4729.9158614626294</v>
      </c>
    </row>
    <row r="211" spans="1:10" x14ac:dyDescent="0.2">
      <c r="A211" s="20"/>
      <c r="B211" s="21"/>
      <c r="C211" s="22">
        <v>232</v>
      </c>
      <c r="D211" s="23"/>
      <c r="E211" s="24">
        <f t="shared" si="9"/>
        <v>63.260541458244148</v>
      </c>
      <c r="F211" s="25"/>
      <c r="G211" s="40">
        <v>24912</v>
      </c>
      <c r="H211" s="41">
        <v>59</v>
      </c>
      <c r="I211" s="85">
        <f t="shared" si="10"/>
        <v>6429.1084864407831</v>
      </c>
      <c r="J211" s="25">
        <f t="shared" si="11"/>
        <v>4725.5997673893044</v>
      </c>
    </row>
    <row r="212" spans="1:10" x14ac:dyDescent="0.2">
      <c r="A212" s="20"/>
      <c r="B212" s="21"/>
      <c r="C212" s="22">
        <v>233</v>
      </c>
      <c r="D212" s="23"/>
      <c r="E212" s="24">
        <f t="shared" si="9"/>
        <v>63.318058856414567</v>
      </c>
      <c r="F212" s="25"/>
      <c r="G212" s="40">
        <v>24912</v>
      </c>
      <c r="H212" s="41">
        <v>59</v>
      </c>
      <c r="I212" s="85">
        <f t="shared" si="10"/>
        <v>6423.3219529806493</v>
      </c>
      <c r="J212" s="25">
        <f t="shared" si="11"/>
        <v>4721.3070867808965</v>
      </c>
    </row>
    <row r="213" spans="1:10" x14ac:dyDescent="0.2">
      <c r="A213" s="20"/>
      <c r="B213" s="21"/>
      <c r="C213" s="22">
        <v>234</v>
      </c>
      <c r="D213" s="23"/>
      <c r="E213" s="24">
        <f t="shared" si="9"/>
        <v>63.375369580980077</v>
      </c>
      <c r="F213" s="25"/>
      <c r="G213" s="40">
        <v>24912</v>
      </c>
      <c r="H213" s="41">
        <v>59</v>
      </c>
      <c r="I213" s="85">
        <f t="shared" si="10"/>
        <v>6417.5666586935295</v>
      </c>
      <c r="J213" s="25">
        <f t="shared" si="11"/>
        <v>4717.0375806331813</v>
      </c>
    </row>
    <row r="214" spans="1:10" x14ac:dyDescent="0.2">
      <c r="A214" s="20"/>
      <c r="B214" s="21"/>
      <c r="C214" s="22">
        <v>235</v>
      </c>
      <c r="D214" s="23"/>
      <c r="E214" s="24">
        <f t="shared" si="9"/>
        <v>63.432475394623388</v>
      </c>
      <c r="F214" s="25"/>
      <c r="G214" s="40">
        <v>24912</v>
      </c>
      <c r="H214" s="41">
        <v>59</v>
      </c>
      <c r="I214" s="85">
        <f t="shared" si="10"/>
        <v>6411.8422861163763</v>
      </c>
      <c r="J214" s="25">
        <f t="shared" si="11"/>
        <v>4712.7910134394479</v>
      </c>
    </row>
    <row r="215" spans="1:10" x14ac:dyDescent="0.2">
      <c r="A215" s="20"/>
      <c r="B215" s="21"/>
      <c r="C215" s="22">
        <v>236</v>
      </c>
      <c r="D215" s="23"/>
      <c r="E215" s="24">
        <f t="shared" si="9"/>
        <v>63.489378037572536</v>
      </c>
      <c r="F215" s="25"/>
      <c r="G215" s="40">
        <v>24912</v>
      </c>
      <c r="H215" s="41">
        <v>59</v>
      </c>
      <c r="I215" s="85">
        <f t="shared" si="10"/>
        <v>6406.1485224114431</v>
      </c>
      <c r="J215" s="25">
        <f t="shared" si="11"/>
        <v>4708.5671531242151</v>
      </c>
    </row>
    <row r="216" spans="1:10" x14ac:dyDescent="0.2">
      <c r="A216" s="20"/>
      <c r="B216" s="21"/>
      <c r="C216" s="22">
        <v>237</v>
      </c>
      <c r="D216" s="23"/>
      <c r="E216" s="24">
        <f t="shared" si="9"/>
        <v>63.54607922798062</v>
      </c>
      <c r="F216" s="25"/>
      <c r="G216" s="40">
        <v>24912</v>
      </c>
      <c r="H216" s="41">
        <v>59</v>
      </c>
      <c r="I216" s="85">
        <f t="shared" si="10"/>
        <v>6400.4850592790208</v>
      </c>
      <c r="J216" s="25">
        <f t="shared" si="11"/>
        <v>4704.3657709785011</v>
      </c>
    </row>
    <row r="217" spans="1:10" x14ac:dyDescent="0.2">
      <c r="A217" s="20"/>
      <c r="B217" s="21"/>
      <c r="C217" s="22">
        <v>238</v>
      </c>
      <c r="D217" s="23"/>
      <c r="E217" s="24">
        <f t="shared" si="9"/>
        <v>63.602580662297655</v>
      </c>
      <c r="F217" s="25"/>
      <c r="G217" s="40">
        <v>24912</v>
      </c>
      <c r="H217" s="41">
        <v>59</v>
      </c>
      <c r="I217" s="85">
        <f t="shared" si="10"/>
        <v>6394.8515928721827</v>
      </c>
      <c r="J217" s="25">
        <f t="shared" si="11"/>
        <v>4700.1866415965742</v>
      </c>
    </row>
    <row r="218" spans="1:10" x14ac:dyDescent="0.2">
      <c r="A218" s="20"/>
      <c r="B218" s="21"/>
      <c r="C218" s="22">
        <v>239</v>
      </c>
      <c r="D218" s="23"/>
      <c r="E218" s="24">
        <f t="shared" si="9"/>
        <v>63.65888401563452</v>
      </c>
      <c r="F218" s="25"/>
      <c r="G218" s="40">
        <v>24912</v>
      </c>
      <c r="H218" s="41">
        <v>59</v>
      </c>
      <c r="I218" s="85">
        <f t="shared" si="10"/>
        <v>6389.2478237134919</v>
      </c>
      <c r="J218" s="25">
        <f t="shared" si="11"/>
        <v>4696.0295428141626</v>
      </c>
    </row>
    <row r="219" spans="1:10" x14ac:dyDescent="0.2">
      <c r="A219" s="20"/>
      <c r="B219" s="21"/>
      <c r="C219" s="22">
        <v>240</v>
      </c>
      <c r="D219" s="23"/>
      <c r="E219" s="24">
        <f t="shared" si="9"/>
        <v>63.714990942119364</v>
      </c>
      <c r="F219" s="25"/>
      <c r="G219" s="40">
        <v>24912</v>
      </c>
      <c r="H219" s="41">
        <v>59</v>
      </c>
      <c r="I219" s="85">
        <f t="shared" si="10"/>
        <v>6383.6734566136265</v>
      </c>
      <c r="J219" s="25">
        <f t="shared" si="11"/>
        <v>4691.8942556480906</v>
      </c>
    </row>
    <row r="220" spans="1:10" x14ac:dyDescent="0.2">
      <c r="A220" s="20"/>
      <c r="B220" s="21"/>
      <c r="C220" s="22">
        <v>241</v>
      </c>
      <c r="D220" s="23"/>
      <c r="E220" s="24">
        <f t="shared" si="9"/>
        <v>63.770903075246629</v>
      </c>
      <c r="F220" s="25"/>
      <c r="G220" s="40">
        <v>24912</v>
      </c>
      <c r="H220" s="41">
        <v>59</v>
      </c>
      <c r="I220" s="85">
        <f t="shared" si="10"/>
        <v>6378.1282005918429</v>
      </c>
      <c r="J220" s="25">
        <f t="shared" si="11"/>
        <v>4687.7805642372714</v>
      </c>
    </row>
    <row r="221" spans="1:10" x14ac:dyDescent="0.2">
      <c r="A221" s="20"/>
      <c r="B221" s="21"/>
      <c r="C221" s="22">
        <v>242</v>
      </c>
      <c r="D221" s="23"/>
      <c r="E221" s="24">
        <f t="shared" si="9"/>
        <v>63.826622028218772</v>
      </c>
      <c r="F221" s="25"/>
      <c r="G221" s="40">
        <v>24912</v>
      </c>
      <c r="H221" s="41">
        <v>59</v>
      </c>
      <c r="I221" s="85">
        <f t="shared" si="10"/>
        <v>6372.6117687982569</v>
      </c>
      <c r="J221" s="25">
        <f t="shared" si="11"/>
        <v>4683.6882557850568</v>
      </c>
    </row>
    <row r="222" spans="1:10" x14ac:dyDescent="0.2">
      <c r="A222" s="20"/>
      <c r="B222" s="21"/>
      <c r="C222" s="22">
        <v>243</v>
      </c>
      <c r="D222" s="23"/>
      <c r="E222" s="24">
        <f t="shared" si="9"/>
        <v>63.882149394280958</v>
      </c>
      <c r="F222" s="25"/>
      <c r="G222" s="40">
        <v>24912</v>
      </c>
      <c r="H222" s="41">
        <v>59</v>
      </c>
      <c r="I222" s="85">
        <f t="shared" si="10"/>
        <v>6367.1238784378857</v>
      </c>
      <c r="J222" s="25">
        <f t="shared" si="11"/>
        <v>4679.6171205028822</v>
      </c>
    </row>
    <row r="223" spans="1:10" x14ac:dyDescent="0.2">
      <c r="A223" s="20"/>
      <c r="B223" s="21"/>
      <c r="C223" s="22">
        <v>244</v>
      </c>
      <c r="D223" s="23"/>
      <c r="E223" s="24">
        <f t="shared" si="9"/>
        <v>63.937486747048993</v>
      </c>
      <c r="F223" s="25"/>
      <c r="G223" s="40">
        <v>24912</v>
      </c>
      <c r="H223" s="41">
        <v>59</v>
      </c>
      <c r="I223" s="85">
        <f t="shared" si="10"/>
        <v>6361.6642506963917</v>
      </c>
      <c r="J223" s="25">
        <f t="shared" si="11"/>
        <v>4675.5669515551863</v>
      </c>
    </row>
    <row r="224" spans="1:10" x14ac:dyDescent="0.2">
      <c r="A224" s="20"/>
      <c r="B224" s="21"/>
      <c r="C224" s="22">
        <v>245</v>
      </c>
      <c r="D224" s="23"/>
      <c r="E224" s="24">
        <f t="shared" si="9"/>
        <v>63.992635640830365</v>
      </c>
      <c r="F224" s="25"/>
      <c r="G224" s="40">
        <v>24912</v>
      </c>
      <c r="H224" s="41">
        <v>59</v>
      </c>
      <c r="I224" s="85">
        <f t="shared" si="10"/>
        <v>6356.2326106674955</v>
      </c>
      <c r="J224" s="25">
        <f t="shared" si="11"/>
        <v>4671.5375450055599</v>
      </c>
    </row>
    <row r="225" spans="1:10" x14ac:dyDescent="0.2">
      <c r="A225" s="20"/>
      <c r="B225" s="21"/>
      <c r="C225" s="22">
        <v>246</v>
      </c>
      <c r="D225" s="23"/>
      <c r="E225" s="24">
        <f t="shared" si="9"/>
        <v>64.04759761093888</v>
      </c>
      <c r="F225" s="25"/>
      <c r="G225" s="40">
        <v>24912</v>
      </c>
      <c r="H225" s="41">
        <v>59</v>
      </c>
      <c r="I225" s="85">
        <f t="shared" si="10"/>
        <v>6350.8286872820117</v>
      </c>
      <c r="J225" s="25">
        <f t="shared" si="11"/>
        <v>4667.5286997641033</v>
      </c>
    </row>
    <row r="226" spans="1:10" x14ac:dyDescent="0.2">
      <c r="A226" s="20"/>
      <c r="B226" s="21"/>
      <c r="C226" s="22">
        <v>247</v>
      </c>
      <c r="D226" s="23"/>
      <c r="E226" s="24">
        <f t="shared" si="9"/>
        <v>64.102374174002946</v>
      </c>
      <c r="F226" s="25"/>
      <c r="G226" s="40">
        <v>24912</v>
      </c>
      <c r="H226" s="41">
        <v>59</v>
      </c>
      <c r="I226" s="85">
        <f t="shared" si="10"/>
        <v>6345.45221323845</v>
      </c>
      <c r="J226" s="25">
        <f t="shared" si="11"/>
        <v>4663.5402175359413</v>
      </c>
    </row>
    <row r="227" spans="1:10" x14ac:dyDescent="0.2">
      <c r="A227" s="20"/>
      <c r="B227" s="21"/>
      <c r="C227" s="22">
        <v>248</v>
      </c>
      <c r="D227" s="23"/>
      <c r="E227" s="24">
        <f t="shared" si="9"/>
        <v>64.1569668282674</v>
      </c>
      <c r="F227" s="25"/>
      <c r="G227" s="40">
        <v>24912</v>
      </c>
      <c r="H227" s="41">
        <v>59</v>
      </c>
      <c r="I227" s="85">
        <f t="shared" si="10"/>
        <v>6340.1029249351859</v>
      </c>
      <c r="J227" s="25">
        <f t="shared" si="11"/>
        <v>4659.5719027709092</v>
      </c>
    </row>
    <row r="228" spans="1:10" x14ac:dyDescent="0.2">
      <c r="A228" s="20"/>
      <c r="B228" s="21"/>
      <c r="C228" s="22">
        <v>249</v>
      </c>
      <c r="D228" s="23"/>
      <c r="E228" s="24">
        <f t="shared" si="9"/>
        <v>64.211377053889578</v>
      </c>
      <c r="F228" s="25"/>
      <c r="G228" s="40">
        <v>24912</v>
      </c>
      <c r="H228" s="41">
        <v>59</v>
      </c>
      <c r="I228" s="85">
        <f t="shared" si="10"/>
        <v>6334.7805624040875</v>
      </c>
      <c r="J228" s="25">
        <f t="shared" si="11"/>
        <v>4655.623562614308</v>
      </c>
    </row>
    <row r="229" spans="1:10" x14ac:dyDescent="0.2">
      <c r="A229" s="20"/>
      <c r="B229" s="21"/>
      <c r="C229" s="22">
        <v>250</v>
      </c>
      <c r="D229" s="23"/>
      <c r="E229" s="24">
        <f t="shared" si="9"/>
        <v>64.265606313229213</v>
      </c>
      <c r="F229" s="25"/>
      <c r="G229" s="40">
        <v>24912</v>
      </c>
      <c r="H229" s="41">
        <v>59</v>
      </c>
      <c r="I229" s="85">
        <f t="shared" si="10"/>
        <v>6329.4848692456271</v>
      </c>
      <c r="J229" s="25">
        <f t="shared" si="11"/>
        <v>4651.6950068587739</v>
      </c>
    </row>
    <row r="230" spans="1:10" x14ac:dyDescent="0.2">
      <c r="A230" s="20"/>
      <c r="B230" s="21"/>
      <c r="C230" s="22">
        <v>251</v>
      </c>
      <c r="D230" s="23"/>
      <c r="E230" s="24">
        <f t="shared" si="9"/>
        <v>64.319656051132682</v>
      </c>
      <c r="F230" s="25"/>
      <c r="G230" s="40">
        <v>24912</v>
      </c>
      <c r="H230" s="41">
        <v>59</v>
      </c>
      <c r="I230" s="85">
        <f t="shared" si="10"/>
        <v>6324.2155925654015</v>
      </c>
      <c r="J230" s="25">
        <f t="shared" si="11"/>
        <v>4647.7860478971816</v>
      </c>
    </row>
    <row r="231" spans="1:10" x14ac:dyDescent="0.2">
      <c r="A231" s="20"/>
      <c r="B231" s="21"/>
      <c r="C231" s="22">
        <v>252</v>
      </c>
      <c r="D231" s="23"/>
      <c r="E231" s="24">
        <f t="shared" si="9"/>
        <v>64.373527695211507</v>
      </c>
      <c r="F231" s="25"/>
      <c r="G231" s="40">
        <v>24912</v>
      </c>
      <c r="H231" s="41">
        <v>59</v>
      </c>
      <c r="I231" s="85">
        <f t="shared" si="10"/>
        <v>6318.9724829120387</v>
      </c>
      <c r="J231" s="25">
        <f t="shared" si="11"/>
        <v>4643.8965006765857</v>
      </c>
    </row>
    <row r="232" spans="1:10" x14ac:dyDescent="0.2">
      <c r="A232" s="20"/>
      <c r="B232" s="21"/>
      <c r="C232" s="22">
        <v>253</v>
      </c>
      <c r="D232" s="23"/>
      <c r="E232" s="24">
        <f t="shared" si="9"/>
        <v>64.427222656115376</v>
      </c>
      <c r="F232" s="25"/>
      <c r="G232" s="40">
        <v>24912</v>
      </c>
      <c r="H232" s="41">
        <v>59</v>
      </c>
      <c r="I232" s="85">
        <f t="shared" si="10"/>
        <v>6313.7552942164566</v>
      </c>
      <c r="J232" s="25">
        <f t="shared" si="11"/>
        <v>4640.0261826531569</v>
      </c>
    </row>
    <row r="233" spans="1:10" x14ac:dyDescent="0.2">
      <c r="A233" s="20"/>
      <c r="B233" s="21"/>
      <c r="C233" s="22">
        <v>254</v>
      </c>
      <c r="D233" s="23"/>
      <c r="E233" s="24">
        <f t="shared" si="9"/>
        <v>64.480742327799831</v>
      </c>
      <c r="F233" s="25"/>
      <c r="G233" s="40">
        <v>24912</v>
      </c>
      <c r="H233" s="41">
        <v>59</v>
      </c>
      <c r="I233" s="85">
        <f t="shared" si="10"/>
        <v>6308.563783732423</v>
      </c>
      <c r="J233" s="25">
        <f t="shared" si="11"/>
        <v>4636.1749137480874</v>
      </c>
    </row>
    <row r="234" spans="1:10" x14ac:dyDescent="0.2">
      <c r="A234" s="20"/>
      <c r="B234" s="21"/>
      <c r="C234" s="22">
        <v>255</v>
      </c>
      <c r="D234" s="23"/>
      <c r="E234" s="24">
        <f t="shared" si="9"/>
        <v>64.534088087788646</v>
      </c>
      <c r="F234" s="25"/>
      <c r="G234" s="40">
        <v>24912</v>
      </c>
      <c r="H234" s="41">
        <v>59</v>
      </c>
      <c r="I234" s="85">
        <f t="shared" si="10"/>
        <v>6303.3977119784013</v>
      </c>
      <c r="J234" s="25">
        <f t="shared" si="11"/>
        <v>4632.3425163044512</v>
      </c>
    </row>
    <row r="235" spans="1:10" x14ac:dyDescent="0.2">
      <c r="A235" s="20"/>
      <c r="B235" s="21"/>
      <c r="C235" s="22">
        <v>256</v>
      </c>
      <c r="D235" s="23"/>
      <c r="E235" s="24">
        <f t="shared" si="9"/>
        <v>64.587261297431056</v>
      </c>
      <c r="F235" s="25"/>
      <c r="G235" s="40">
        <v>24912</v>
      </c>
      <c r="H235" s="41">
        <v>59</v>
      </c>
      <c r="I235" s="85">
        <f t="shared" si="10"/>
        <v>6298.2568426806529</v>
      </c>
      <c r="J235" s="25">
        <f t="shared" si="11"/>
        <v>4628.5288150449942</v>
      </c>
    </row>
    <row r="236" spans="1:10" x14ac:dyDescent="0.2">
      <c r="A236" s="20"/>
      <c r="B236" s="21"/>
      <c r="C236" s="22">
        <v>257</v>
      </c>
      <c r="D236" s="23"/>
      <c r="E236" s="24">
        <f t="shared" si="9"/>
        <v>64.640263302153997</v>
      </c>
      <c r="F236" s="25"/>
      <c r="G236" s="40">
        <v>24912</v>
      </c>
      <c r="H236" s="41">
        <v>59</v>
      </c>
      <c r="I236" s="85">
        <f t="shared" si="10"/>
        <v>6293.1409427175349</v>
      </c>
      <c r="J236" s="25">
        <f t="shared" si="11"/>
        <v>4624.7336370308121</v>
      </c>
    </row>
    <row r="237" spans="1:10" x14ac:dyDescent="0.2">
      <c r="A237" s="20"/>
      <c r="B237" s="21"/>
      <c r="C237" s="22">
        <v>258</v>
      </c>
      <c r="D237" s="23"/>
      <c r="E237" s="24">
        <f t="shared" si="9"/>
        <v>64.693095431709438</v>
      </c>
      <c r="F237" s="25"/>
      <c r="G237" s="40">
        <v>24912</v>
      </c>
      <c r="H237" s="41">
        <v>59</v>
      </c>
      <c r="I237" s="85">
        <f t="shared" si="10"/>
        <v>6288.0497820650025</v>
      </c>
      <c r="J237" s="25">
        <f t="shared" si="11"/>
        <v>4620.9568116209211</v>
      </c>
    </row>
    <row r="238" spans="1:10" x14ac:dyDescent="0.2">
      <c r="A238" s="20"/>
      <c r="B238" s="21"/>
      <c r="C238" s="22">
        <v>259</v>
      </c>
      <c r="D238" s="23"/>
      <c r="E238" s="24">
        <f t="shared" si="9"/>
        <v>64.745759000416967</v>
      </c>
      <c r="F238" s="25"/>
      <c r="G238" s="40">
        <v>24912</v>
      </c>
      <c r="H238" s="41">
        <v>59</v>
      </c>
      <c r="I238" s="85">
        <f t="shared" si="10"/>
        <v>6282.9831337432443</v>
      </c>
      <c r="J238" s="25">
        <f t="shared" si="11"/>
        <v>4617.1981704326736</v>
      </c>
    </row>
    <row r="239" spans="1:10" x14ac:dyDescent="0.2">
      <c r="A239" s="20"/>
      <c r="B239" s="21"/>
      <c r="C239" s="22">
        <v>260</v>
      </c>
      <c r="D239" s="23"/>
      <c r="E239" s="24">
        <f t="shared" si="9"/>
        <v>64.798255307401632</v>
      </c>
      <c r="F239" s="25"/>
      <c r="G239" s="40">
        <v>24912</v>
      </c>
      <c r="H239" s="41">
        <v>59</v>
      </c>
      <c r="I239" s="85">
        <f t="shared" si="10"/>
        <v>6277.9407737644715</v>
      </c>
      <c r="J239" s="25">
        <f t="shared" si="11"/>
        <v>4613.45754730302</v>
      </c>
    </row>
    <row r="240" spans="1:10" x14ac:dyDescent="0.2">
      <c r="A240" s="20"/>
      <c r="B240" s="21"/>
      <c r="C240" s="22">
        <v>261</v>
      </c>
      <c r="D240" s="23"/>
      <c r="E240" s="24">
        <f t="shared" si="9"/>
        <v>64.85058563682729</v>
      </c>
      <c r="F240" s="25"/>
      <c r="G240" s="40">
        <v>24912</v>
      </c>
      <c r="H240" s="41">
        <v>59</v>
      </c>
      <c r="I240" s="85">
        <f t="shared" si="10"/>
        <v>6272.9224810817759</v>
      </c>
      <c r="J240" s="25">
        <f t="shared" si="11"/>
        <v>4609.7347782505749</v>
      </c>
    </row>
    <row r="241" spans="1:10" x14ac:dyDescent="0.2">
      <c r="A241" s="20"/>
      <c r="B241" s="21"/>
      <c r="C241" s="22">
        <v>262</v>
      </c>
      <c r="D241" s="23"/>
      <c r="E241" s="24">
        <f t="shared" si="9"/>
        <v>64.902751258125434</v>
      </c>
      <c r="F241" s="25"/>
      <c r="G241" s="40">
        <v>24912</v>
      </c>
      <c r="H241" s="41">
        <v>59</v>
      </c>
      <c r="I241" s="85">
        <f t="shared" si="10"/>
        <v>6267.9280375390836</v>
      </c>
      <c r="J241" s="25">
        <f t="shared" si="11"/>
        <v>4606.0297014384887</v>
      </c>
    </row>
    <row r="242" spans="1:10" x14ac:dyDescent="0.2">
      <c r="A242" s="20"/>
      <c r="B242" s="21"/>
      <c r="C242" s="22">
        <v>263</v>
      </c>
      <c r="D242" s="23"/>
      <c r="E242" s="24">
        <f t="shared" si="9"/>
        <v>64.95475342621971</v>
      </c>
      <c r="F242" s="25"/>
      <c r="G242" s="40">
        <v>24912</v>
      </c>
      <c r="H242" s="41">
        <v>59</v>
      </c>
      <c r="I242" s="85">
        <f t="shared" si="10"/>
        <v>6262.9572278221303</v>
      </c>
      <c r="J242" s="25">
        <f t="shared" si="11"/>
        <v>4602.3421571380786</v>
      </c>
    </row>
    <row r="243" spans="1:10" x14ac:dyDescent="0.2">
      <c r="A243" s="20"/>
      <c r="B243" s="21"/>
      <c r="C243" s="22">
        <v>264</v>
      </c>
      <c r="D243" s="23"/>
      <c r="E243" s="24">
        <f t="shared" si="9"/>
        <v>65.006593381746114</v>
      </c>
      <c r="F243" s="25"/>
      <c r="G243" s="40">
        <v>24912</v>
      </c>
      <c r="H243" s="41">
        <v>59</v>
      </c>
      <c r="I243" s="85">
        <f t="shared" si="10"/>
        <v>6258.0098394104753</v>
      </c>
      <c r="J243" s="25">
        <f t="shared" si="11"/>
        <v>4598.6719876932302</v>
      </c>
    </row>
    <row r="244" spans="1:10" x14ac:dyDescent="0.2">
      <c r="A244" s="20"/>
      <c r="B244" s="21"/>
      <c r="C244" s="22">
        <v>265</v>
      </c>
      <c r="D244" s="23"/>
      <c r="E244" s="24">
        <f t="shared" si="9"/>
        <v>65.058272351269125</v>
      </c>
      <c r="F244" s="25"/>
      <c r="G244" s="40">
        <v>24912</v>
      </c>
      <c r="H244" s="41">
        <v>59</v>
      </c>
      <c r="I244" s="85">
        <f t="shared" si="10"/>
        <v>6253.0856625304923</v>
      </c>
      <c r="J244" s="25">
        <f t="shared" si="11"/>
        <v>4595.0190374855283</v>
      </c>
    </row>
    <row r="245" spans="1:10" x14ac:dyDescent="0.2">
      <c r="A245" s="20"/>
      <c r="B245" s="21"/>
      <c r="C245" s="22">
        <v>266</v>
      </c>
      <c r="D245" s="23"/>
      <c r="E245" s="24">
        <f t="shared" si="9"/>
        <v>65.109791547493629</v>
      </c>
      <c r="F245" s="25"/>
      <c r="G245" s="40">
        <v>24912</v>
      </c>
      <c r="H245" s="41">
        <v>59</v>
      </c>
      <c r="I245" s="85">
        <f t="shared" si="10"/>
        <v>6248.1844901093446</v>
      </c>
      <c r="J245" s="25">
        <f t="shared" si="11"/>
        <v>4591.3831529001072</v>
      </c>
    </row>
    <row r="246" spans="1:10" x14ac:dyDescent="0.2">
      <c r="A246" s="20"/>
      <c r="B246" s="21"/>
      <c r="C246" s="22">
        <v>267</v>
      </c>
      <c r="D246" s="23"/>
      <c r="E246" s="24">
        <f t="shared" si="9"/>
        <v>65.161152169473027</v>
      </c>
      <c r="F246" s="25"/>
      <c r="G246" s="40">
        <v>24912</v>
      </c>
      <c r="H246" s="41">
        <v>59</v>
      </c>
      <c r="I246" s="85">
        <f t="shared" si="10"/>
        <v>6243.306117729885</v>
      </c>
      <c r="J246" s="25">
        <f t="shared" si="11"/>
        <v>4587.7641822921996</v>
      </c>
    </row>
    <row r="247" spans="1:10" x14ac:dyDescent="0.2">
      <c r="A247" s="20"/>
      <c r="B247" s="21"/>
      <c r="C247" s="22">
        <v>268</v>
      </c>
      <c r="D247" s="23"/>
      <c r="E247" s="24">
        <f t="shared" si="9"/>
        <v>65.212355402813301</v>
      </c>
      <c r="F247" s="25"/>
      <c r="G247" s="40">
        <v>24912</v>
      </c>
      <c r="H247" s="41">
        <v>59</v>
      </c>
      <c r="I247" s="85">
        <f t="shared" si="10"/>
        <v>6238.4503435865072</v>
      </c>
      <c r="J247" s="25">
        <f t="shared" si="11"/>
        <v>4584.161975954381</v>
      </c>
    </row>
    <row r="248" spans="1:10" x14ac:dyDescent="0.2">
      <c r="A248" s="20"/>
      <c r="B248" s="21"/>
      <c r="C248" s="22">
        <v>269</v>
      </c>
      <c r="D248" s="23"/>
      <c r="E248" s="24">
        <f t="shared" si="9"/>
        <v>65.263402419873387</v>
      </c>
      <c r="F248" s="25"/>
      <c r="G248" s="40">
        <v>24912</v>
      </c>
      <c r="H248" s="41">
        <v>59</v>
      </c>
      <c r="I248" s="85">
        <f t="shared" si="10"/>
        <v>6233.6169684418637</v>
      </c>
      <c r="J248" s="25">
        <f t="shared" si="11"/>
        <v>4580.5763860844681</v>
      </c>
    </row>
    <row r="249" spans="1:10" x14ac:dyDescent="0.2">
      <c r="A249" s="20"/>
      <c r="B249" s="21"/>
      <c r="C249" s="22">
        <v>270</v>
      </c>
      <c r="D249" s="23"/>
      <c r="E249" s="24">
        <f t="shared" si="9"/>
        <v>65.31429437996178</v>
      </c>
      <c r="F249" s="25"/>
      <c r="G249" s="40">
        <v>24912</v>
      </c>
      <c r="H249" s="41">
        <v>59</v>
      </c>
      <c r="I249" s="85">
        <f t="shared" si="10"/>
        <v>6228.8057955844961</v>
      </c>
      <c r="J249" s="25">
        <f t="shared" si="11"/>
        <v>4577.0072667540771</v>
      </c>
    </row>
    <row r="250" spans="1:10" x14ac:dyDescent="0.2">
      <c r="A250" s="20"/>
      <c r="B250" s="21"/>
      <c r="C250" s="22">
        <v>271</v>
      </c>
      <c r="D250" s="23"/>
      <c r="E250" s="24">
        <f t="shared" si="9"/>
        <v>65.365032429529506</v>
      </c>
      <c r="F250" s="25"/>
      <c r="G250" s="40">
        <v>24912</v>
      </c>
      <c r="H250" s="41">
        <v>59</v>
      </c>
      <c r="I250" s="85">
        <f t="shared" si="10"/>
        <v>6224.0166307872923</v>
      </c>
      <c r="J250" s="25">
        <f t="shared" si="11"/>
        <v>4573.4544738778131</v>
      </c>
    </row>
    <row r="251" spans="1:10" x14ac:dyDescent="0.2">
      <c r="A251" s="20"/>
      <c r="B251" s="21"/>
      <c r="C251" s="22">
        <v>272</v>
      </c>
      <c r="D251" s="23"/>
      <c r="E251" s="24">
        <f t="shared" si="9"/>
        <v>65.415617702359611</v>
      </c>
      <c r="F251" s="25"/>
      <c r="G251" s="40">
        <v>24912</v>
      </c>
      <c r="H251" s="41">
        <v>59</v>
      </c>
      <c r="I251" s="85">
        <f t="shared" si="10"/>
        <v>6219.2492822667982</v>
      </c>
      <c r="J251" s="25">
        <f t="shared" si="11"/>
        <v>4569.9178651830844</v>
      </c>
    </row>
    <row r="252" spans="1:10" x14ac:dyDescent="0.2">
      <c r="A252" s="20"/>
      <c r="B252" s="21"/>
      <c r="C252" s="22">
        <v>273</v>
      </c>
      <c r="D252" s="23"/>
      <c r="E252" s="24">
        <f t="shared" si="9"/>
        <v>65.466051319753021</v>
      </c>
      <c r="F252" s="25"/>
      <c r="G252" s="40">
        <v>24912</v>
      </c>
      <c r="H252" s="41">
        <v>59</v>
      </c>
      <c r="I252" s="85">
        <f t="shared" si="10"/>
        <v>6214.5035606433503</v>
      </c>
      <c r="J252" s="25">
        <f t="shared" si="11"/>
        <v>4566.3973001805261</v>
      </c>
    </row>
    <row r="253" spans="1:10" x14ac:dyDescent="0.2">
      <c r="A253" s="20"/>
      <c r="B253" s="21"/>
      <c r="C253" s="22">
        <v>274</v>
      </c>
      <c r="D253" s="23"/>
      <c r="E253" s="24">
        <f t="shared" si="9"/>
        <v>65.516334390711194</v>
      </c>
      <c r="F253" s="25"/>
      <c r="G253" s="40">
        <v>24912</v>
      </c>
      <c r="H253" s="41">
        <v>59</v>
      </c>
      <c r="I253" s="85">
        <f t="shared" si="10"/>
        <v>6209.7792789019877</v>
      </c>
      <c r="J253" s="25">
        <f t="shared" si="11"/>
        <v>4562.8926401350054</v>
      </c>
    </row>
    <row r="254" spans="1:10" x14ac:dyDescent="0.2">
      <c r="A254" s="20"/>
      <c r="B254" s="21"/>
      <c r="C254" s="22">
        <v>275</v>
      </c>
      <c r="D254" s="23"/>
      <c r="E254" s="24">
        <f t="shared" si="9"/>
        <v>65.566468012115237</v>
      </c>
      <c r="F254" s="25"/>
      <c r="G254" s="40">
        <v>24912</v>
      </c>
      <c r="H254" s="41">
        <v>59</v>
      </c>
      <c r="I254" s="85">
        <f t="shared" si="10"/>
        <v>6205.076252354158</v>
      </c>
      <c r="J254" s="25">
        <f t="shared" si="11"/>
        <v>4559.403748037209</v>
      </c>
    </row>
    <row r="255" spans="1:10" x14ac:dyDescent="0.2">
      <c r="A255" s="20"/>
      <c r="B255" s="21"/>
      <c r="C255" s="22">
        <v>276</v>
      </c>
      <c r="D255" s="23"/>
      <c r="E255" s="24">
        <f t="shared" si="9"/>
        <v>65.616453268901978</v>
      </c>
      <c r="F255" s="25"/>
      <c r="G255" s="40">
        <v>24912</v>
      </c>
      <c r="H255" s="41">
        <v>59</v>
      </c>
      <c r="I255" s="85">
        <f t="shared" si="10"/>
        <v>6200.3942986001848</v>
      </c>
      <c r="J255" s="25">
        <f t="shared" si="11"/>
        <v>4555.9304885758038</v>
      </c>
    </row>
    <row r="256" spans="1:10" x14ac:dyDescent="0.2">
      <c r="A256" s="20"/>
      <c r="B256" s="21"/>
      <c r="C256" s="22">
        <v>277</v>
      </c>
      <c r="D256" s="23"/>
      <c r="E256" s="24">
        <f t="shared" si="9"/>
        <v>65.666291234236752</v>
      </c>
      <c r="F256" s="25"/>
      <c r="G256" s="40">
        <v>24912</v>
      </c>
      <c r="H256" s="41">
        <v>59</v>
      </c>
      <c r="I256" s="85">
        <f t="shared" si="10"/>
        <v>6195.7332374924536</v>
      </c>
      <c r="J256" s="25">
        <f t="shared" si="11"/>
        <v>4552.4727281101286</v>
      </c>
    </row>
    <row r="257" spans="1:10" x14ac:dyDescent="0.2">
      <c r="A257" s="20"/>
      <c r="B257" s="21"/>
      <c r="C257" s="22">
        <v>278</v>
      </c>
      <c r="D257" s="23"/>
      <c r="E257" s="24">
        <f t="shared" si="9"/>
        <v>65.715982969683026</v>
      </c>
      <c r="F257" s="25"/>
      <c r="G257" s="40">
        <v>24912</v>
      </c>
      <c r="H257" s="41">
        <v>59</v>
      </c>
      <c r="I257" s="85">
        <f t="shared" si="10"/>
        <v>6191.0928910993625</v>
      </c>
      <c r="J257" s="25">
        <f t="shared" si="11"/>
        <v>4549.0303346434439</v>
      </c>
    </row>
    <row r="258" spans="1:10" x14ac:dyDescent="0.2">
      <c r="A258" s="20"/>
      <c r="B258" s="21"/>
      <c r="C258" s="22">
        <v>279</v>
      </c>
      <c r="D258" s="23"/>
      <c r="E258" s="24">
        <f t="shared" si="9"/>
        <v>65.765529525369061</v>
      </c>
      <c r="F258" s="25"/>
      <c r="G258" s="40">
        <v>24912</v>
      </c>
      <c r="H258" s="41">
        <v>59</v>
      </c>
      <c r="I258" s="85">
        <f t="shared" si="10"/>
        <v>6186.4730836699464</v>
      </c>
      <c r="J258" s="25">
        <f t="shared" si="11"/>
        <v>4545.6031777966955</v>
      </c>
    </row>
    <row r="259" spans="1:10" x14ac:dyDescent="0.2">
      <c r="A259" s="20"/>
      <c r="B259" s="21"/>
      <c r="C259" s="22">
        <v>280</v>
      </c>
      <c r="D259" s="23"/>
      <c r="E259" s="24">
        <f t="shared" si="9"/>
        <v>65.814931940151567</v>
      </c>
      <c r="F259" s="25"/>
      <c r="G259" s="40">
        <v>24912</v>
      </c>
      <c r="H259" s="41">
        <v>59</v>
      </c>
      <c r="I259" s="85">
        <f t="shared" si="10"/>
        <v>6181.8736415992107</v>
      </c>
      <c r="J259" s="25">
        <f t="shared" si="11"/>
        <v>4542.191128782797</v>
      </c>
    </row>
    <row r="260" spans="1:10" x14ac:dyDescent="0.2">
      <c r="A260" s="20"/>
      <c r="B260" s="21"/>
      <c r="C260" s="22">
        <v>281</v>
      </c>
      <c r="D260" s="23"/>
      <c r="E260" s="24">
        <f t="shared" si="9"/>
        <v>65.864191241776481</v>
      </c>
      <c r="F260" s="25"/>
      <c r="G260" s="40">
        <v>24912</v>
      </c>
      <c r="H260" s="41">
        <v>59</v>
      </c>
      <c r="I260" s="85">
        <f t="shared" si="10"/>
        <v>6177.2943933941333</v>
      </c>
      <c r="J260" s="25">
        <f t="shared" si="11"/>
        <v>4538.7940603814041</v>
      </c>
    </row>
    <row r="261" spans="1:10" x14ac:dyDescent="0.2">
      <c r="A261" s="20"/>
      <c r="B261" s="21"/>
      <c r="C261" s="22">
        <v>282</v>
      </c>
      <c r="D261" s="23"/>
      <c r="E261" s="24">
        <f t="shared" si="9"/>
        <v>65.913308447036755</v>
      </c>
      <c r="F261" s="25"/>
      <c r="G261" s="40">
        <v>24912</v>
      </c>
      <c r="H261" s="41">
        <v>59</v>
      </c>
      <c r="I261" s="85">
        <f t="shared" si="10"/>
        <v>6172.7351696403366</v>
      </c>
      <c r="J261" s="25">
        <f t="shared" si="11"/>
        <v>4535.4118469141958</v>
      </c>
    </row>
    <row r="262" spans="1:10" x14ac:dyDescent="0.2">
      <c r="A262" s="20"/>
      <c r="B262" s="21"/>
      <c r="C262" s="22">
        <v>283</v>
      </c>
      <c r="D262" s="23"/>
      <c r="E262" s="24">
        <f t="shared" si="9"/>
        <v>65.962284561927504</v>
      </c>
      <c r="F262" s="25"/>
      <c r="G262" s="40">
        <v>24912</v>
      </c>
      <c r="H262" s="41">
        <v>59</v>
      </c>
      <c r="I262" s="85">
        <f t="shared" si="10"/>
        <v>6168.1958029693897</v>
      </c>
      <c r="J262" s="25">
        <f t="shared" si="11"/>
        <v>4532.0443642206155</v>
      </c>
    </row>
    <row r="263" spans="1:10" x14ac:dyDescent="0.2">
      <c r="A263" s="20"/>
      <c r="B263" s="21"/>
      <c r="C263" s="22">
        <v>284</v>
      </c>
      <c r="D263" s="23"/>
      <c r="E263" s="24">
        <f t="shared" si="9"/>
        <v>66.011120581798366</v>
      </c>
      <c r="F263" s="25"/>
      <c r="G263" s="40">
        <v>24912</v>
      </c>
      <c r="H263" s="41">
        <v>59</v>
      </c>
      <c r="I263" s="85">
        <f t="shared" si="10"/>
        <v>6163.6761280267547</v>
      </c>
      <c r="J263" s="25">
        <f t="shared" si="11"/>
        <v>4528.6914896340904</v>
      </c>
    </row>
    <row r="264" spans="1:10" x14ac:dyDescent="0.2">
      <c r="A264" s="20"/>
      <c r="B264" s="21"/>
      <c r="C264" s="22">
        <v>285</v>
      </c>
      <c r="D264" s="23"/>
      <c r="E264" s="24">
        <f t="shared" si="9"/>
        <v>66.059817491503154</v>
      </c>
      <c r="F264" s="25"/>
      <c r="G264" s="40">
        <v>24912</v>
      </c>
      <c r="H264" s="41">
        <v>59</v>
      </c>
      <c r="I264" s="85">
        <f t="shared" si="10"/>
        <v>6159.1759814403404</v>
      </c>
      <c r="J264" s="25">
        <f t="shared" si="11"/>
        <v>4525.353101958709</v>
      </c>
    </row>
    <row r="265" spans="1:10" x14ac:dyDescent="0.2">
      <c r="A265" s="20"/>
      <c r="B265" s="21"/>
      <c r="C265" s="22">
        <v>286</v>
      </c>
      <c r="D265" s="23"/>
      <c r="E265" s="24">
        <f t="shared" si="9"/>
        <v>66.108376265546895</v>
      </c>
      <c r="F265" s="25"/>
      <c r="G265" s="40">
        <v>24912</v>
      </c>
      <c r="H265" s="41">
        <v>59</v>
      </c>
      <c r="I265" s="85">
        <f t="shared" si="10"/>
        <v>6154.6952017896665</v>
      </c>
      <c r="J265" s="25">
        <f t="shared" si="11"/>
        <v>4522.0290814463397</v>
      </c>
    </row>
    <row r="266" spans="1:10" x14ac:dyDescent="0.2">
      <c r="A266" s="20"/>
      <c r="B266" s="21"/>
      <c r="C266" s="22">
        <v>287</v>
      </c>
      <c r="D266" s="23"/>
      <c r="E266" s="24">
        <f t="shared" ref="E266:E329" si="12">11.22*LN(C266)+C266/108</f>
        <v>66.15679786823037</v>
      </c>
      <c r="F266" s="25"/>
      <c r="G266" s="40">
        <v>24912</v>
      </c>
      <c r="H266" s="41">
        <v>59</v>
      </c>
      <c r="I266" s="85">
        <f t="shared" ref="I266:I329" si="13">12*1.348*(1/E266*G266)+H266</f>
        <v>6150.2336295755977</v>
      </c>
      <c r="J266" s="25">
        <f t="shared" ref="J266:J329" si="14">12*(1/E266*G266)</f>
        <v>4518.719309774182</v>
      </c>
    </row>
    <row r="267" spans="1:10" x14ac:dyDescent="0.2">
      <c r="A267" s="20"/>
      <c r="B267" s="21"/>
      <c r="C267" s="22">
        <v>288</v>
      </c>
      <c r="D267" s="23"/>
      <c r="E267" s="24">
        <f t="shared" si="12"/>
        <v>66.205083253791983</v>
      </c>
      <c r="F267" s="25"/>
      <c r="G267" s="40">
        <v>24912</v>
      </c>
      <c r="H267" s="41">
        <v>59</v>
      </c>
      <c r="I267" s="85">
        <f t="shared" si="13"/>
        <v>6145.7911071906865</v>
      </c>
      <c r="J267" s="25">
        <f t="shared" si="14"/>
        <v>4515.4236700227639</v>
      </c>
    </row>
    <row r="268" spans="1:10" x14ac:dyDescent="0.2">
      <c r="A268" s="20"/>
      <c r="B268" s="21"/>
      <c r="C268" s="22">
        <v>289</v>
      </c>
      <c r="D268" s="23"/>
      <c r="E268" s="24">
        <f t="shared" si="12"/>
        <v>66.25323336654742</v>
      </c>
      <c r="F268" s="25"/>
      <c r="G268" s="40">
        <v>24912</v>
      </c>
      <c r="H268" s="41">
        <v>59</v>
      </c>
      <c r="I268" s="85">
        <f t="shared" si="13"/>
        <v>6141.3674788900335</v>
      </c>
      <c r="J268" s="25">
        <f t="shared" si="14"/>
        <v>4512.1420466543268</v>
      </c>
    </row>
    <row r="269" spans="1:10" x14ac:dyDescent="0.2">
      <c r="A269" s="20"/>
      <c r="B269" s="21"/>
      <c r="C269" s="22">
        <v>290</v>
      </c>
      <c r="D269" s="23"/>
      <c r="E269" s="24">
        <f t="shared" si="12"/>
        <v>66.301249141026616</v>
      </c>
      <c r="F269" s="25"/>
      <c r="G269" s="40">
        <v>24912</v>
      </c>
      <c r="H269" s="41">
        <v>59</v>
      </c>
      <c r="I269" s="85">
        <f t="shared" si="13"/>
        <v>6136.9625907627405</v>
      </c>
      <c r="J269" s="25">
        <f t="shared" si="14"/>
        <v>4508.8743254916462</v>
      </c>
    </row>
    <row r="270" spans="1:10" x14ac:dyDescent="0.2">
      <c r="A270" s="20"/>
      <c r="B270" s="21"/>
      <c r="C270" s="22">
        <v>291</v>
      </c>
      <c r="D270" s="23"/>
      <c r="E270" s="24">
        <f t="shared" si="12"/>
        <v>66.349131502108605</v>
      </c>
      <c r="F270" s="25"/>
      <c r="G270" s="40">
        <v>24912</v>
      </c>
      <c r="H270" s="41">
        <v>59</v>
      </c>
      <c r="I270" s="85">
        <f t="shared" si="13"/>
        <v>6132.5762907038697</v>
      </c>
      <c r="J270" s="25">
        <f t="shared" si="14"/>
        <v>4505.6203936972324</v>
      </c>
    </row>
    <row r="271" spans="1:10" x14ac:dyDescent="0.2">
      <c r="A271" s="20"/>
      <c r="B271" s="21"/>
      <c r="C271" s="22">
        <v>292</v>
      </c>
      <c r="D271" s="23"/>
      <c r="E271" s="24">
        <f t="shared" si="12"/>
        <v>66.396881365153831</v>
      </c>
      <c r="F271" s="25"/>
      <c r="G271" s="40">
        <v>24912</v>
      </c>
      <c r="H271" s="41">
        <v>59</v>
      </c>
      <c r="I271" s="85">
        <f t="shared" si="13"/>
        <v>6128.2084283869499</v>
      </c>
      <c r="J271" s="25">
        <f t="shared" si="14"/>
        <v>4502.3801397529296</v>
      </c>
    </row>
    <row r="272" spans="1:10" x14ac:dyDescent="0.2">
      <c r="A272" s="20"/>
      <c r="B272" s="21"/>
      <c r="C272" s="22">
        <v>293</v>
      </c>
      <c r="D272" s="23"/>
      <c r="E272" s="24">
        <f t="shared" si="12"/>
        <v>66.444499636134466</v>
      </c>
      <c r="F272" s="25"/>
      <c r="G272" s="40">
        <v>24912</v>
      </c>
      <c r="H272" s="41">
        <v>59</v>
      </c>
      <c r="I272" s="85">
        <f t="shared" si="13"/>
        <v>6123.8588552369747</v>
      </c>
      <c r="J272" s="25">
        <f t="shared" si="14"/>
        <v>4499.1534534398916</v>
      </c>
    </row>
    <row r="273" spans="1:10" x14ac:dyDescent="0.2">
      <c r="A273" s="20"/>
      <c r="B273" s="21"/>
      <c r="C273" s="22">
        <v>294</v>
      </c>
      <c r="D273" s="23"/>
      <c r="E273" s="24">
        <f t="shared" si="12"/>
        <v>66.491987211762236</v>
      </c>
      <c r="F273" s="25"/>
      <c r="G273" s="40">
        <v>24912</v>
      </c>
      <c r="H273" s="41">
        <v>59</v>
      </c>
      <c r="I273" s="85">
        <f t="shared" si="13"/>
        <v>6119.5274244039238</v>
      </c>
      <c r="J273" s="25">
        <f t="shared" si="14"/>
        <v>4495.9402258189339</v>
      </c>
    </row>
    <row r="274" spans="1:10" x14ac:dyDescent="0.2">
      <c r="A274" s="20"/>
      <c r="B274" s="21"/>
      <c r="C274" s="22">
        <v>295</v>
      </c>
      <c r="D274" s="23"/>
      <c r="E274" s="24">
        <f t="shared" si="12"/>
        <v>66.53934497961427</v>
      </c>
      <c r="F274" s="25"/>
      <c r="G274" s="40">
        <v>24912</v>
      </c>
      <c r="H274" s="41">
        <v>59</v>
      </c>
      <c r="I274" s="85">
        <f t="shared" si="13"/>
        <v>6115.2139907367646</v>
      </c>
      <c r="J274" s="25">
        <f t="shared" si="14"/>
        <v>4492.7403492112498</v>
      </c>
    </row>
    <row r="275" spans="1:10" x14ac:dyDescent="0.2">
      <c r="A275" s="20"/>
      <c r="B275" s="21"/>
      <c r="C275" s="22">
        <v>296</v>
      </c>
      <c r="D275" s="23"/>
      <c r="E275" s="24">
        <f t="shared" si="12"/>
        <v>66.586573818256696</v>
      </c>
      <c r="F275" s="25"/>
      <c r="G275" s="40">
        <v>24912</v>
      </c>
      <c r="H275" s="41">
        <v>59</v>
      </c>
      <c r="I275" s="85">
        <f t="shared" si="13"/>
        <v>6110.9184107579367</v>
      </c>
      <c r="J275" s="25">
        <f t="shared" si="14"/>
        <v>4489.5537171794776</v>
      </c>
    </row>
    <row r="276" spans="1:10" x14ac:dyDescent="0.2">
      <c r="A276" s="20"/>
      <c r="B276" s="21"/>
      <c r="C276" s="22">
        <v>297</v>
      </c>
      <c r="D276" s="23"/>
      <c r="E276" s="24">
        <f t="shared" si="12"/>
        <v>66.633674597366294</v>
      </c>
      <c r="F276" s="25"/>
      <c r="G276" s="40">
        <v>24912</v>
      </c>
      <c r="H276" s="41">
        <v>59</v>
      </c>
      <c r="I276" s="85">
        <f t="shared" si="13"/>
        <v>6106.640542638298</v>
      </c>
      <c r="J276" s="25">
        <f t="shared" si="14"/>
        <v>4486.3802245091229</v>
      </c>
    </row>
    <row r="277" spans="1:10" x14ac:dyDescent="0.2">
      <c r="A277" s="20"/>
      <c r="B277" s="21"/>
      <c r="C277" s="22">
        <v>298</v>
      </c>
      <c r="D277" s="23"/>
      <c r="E277" s="24">
        <f t="shared" si="12"/>
        <v>66.680648177849903</v>
      </c>
      <c r="F277" s="25"/>
      <c r="G277" s="40">
        <v>24912</v>
      </c>
      <c r="H277" s="41">
        <v>59</v>
      </c>
      <c r="I277" s="85">
        <f t="shared" si="13"/>
        <v>6102.3802461725545</v>
      </c>
      <c r="J277" s="25">
        <f t="shared" si="14"/>
        <v>4483.2197671903214</v>
      </c>
    </row>
    <row r="278" spans="1:10" x14ac:dyDescent="0.2">
      <c r="A278" s="20"/>
      <c r="B278" s="21"/>
      <c r="C278" s="22">
        <v>299</v>
      </c>
      <c r="D278" s="23"/>
      <c r="E278" s="24">
        <f t="shared" si="12"/>
        <v>66.727495411962025</v>
      </c>
      <c r="F278" s="25"/>
      <c r="G278" s="40">
        <v>24912</v>
      </c>
      <c r="H278" s="41">
        <v>59</v>
      </c>
      <c r="I278" s="85">
        <f t="shared" si="13"/>
        <v>6098.1373827551115</v>
      </c>
      <c r="J278" s="25">
        <f t="shared" si="14"/>
        <v>4480.0722423999341</v>
      </c>
    </row>
    <row r="279" spans="1:10" x14ac:dyDescent="0.2">
      <c r="A279" s="20"/>
      <c r="B279" s="21"/>
      <c r="C279" s="22">
        <v>300</v>
      </c>
      <c r="D279" s="23"/>
      <c r="E279" s="24">
        <f t="shared" si="12"/>
        <v>66.774217143420358</v>
      </c>
      <c r="F279" s="25"/>
      <c r="G279" s="40">
        <v>24912</v>
      </c>
      <c r="H279" s="41">
        <v>59</v>
      </c>
      <c r="I279" s="85">
        <f t="shared" si="13"/>
        <v>6093.9118153563795</v>
      </c>
      <c r="J279" s="25">
        <f t="shared" si="14"/>
        <v>4476.9375484839602</v>
      </c>
    </row>
    <row r="280" spans="1:10" x14ac:dyDescent="0.2">
      <c r="A280" s="20"/>
      <c r="B280" s="21"/>
      <c r="C280" s="22">
        <v>301</v>
      </c>
      <c r="D280" s="23"/>
      <c r="E280" s="24">
        <f t="shared" si="12"/>
        <v>66.820814207519419</v>
      </c>
      <c r="F280" s="25"/>
      <c r="G280" s="40">
        <v>24912</v>
      </c>
      <c r="H280" s="41">
        <v>59</v>
      </c>
      <c r="I280" s="85">
        <f t="shared" si="13"/>
        <v>6089.703408499513</v>
      </c>
      <c r="J280" s="25">
        <f t="shared" si="14"/>
        <v>4473.815584940291</v>
      </c>
    </row>
    <row r="281" spans="1:10" x14ac:dyDescent="0.2">
      <c r="A281" s="20"/>
      <c r="B281" s="21"/>
      <c r="C281" s="22">
        <v>302</v>
      </c>
      <c r="D281" s="23"/>
      <c r="E281" s="24">
        <f t="shared" si="12"/>
        <v>66.867287431242332</v>
      </c>
      <c r="F281" s="25"/>
      <c r="G281" s="40">
        <v>24912</v>
      </c>
      <c r="H281" s="41">
        <v>59</v>
      </c>
      <c r="I281" s="85">
        <f t="shared" si="13"/>
        <v>6085.5120282375592</v>
      </c>
      <c r="J281" s="25">
        <f t="shared" si="14"/>
        <v>4470.7062524017492</v>
      </c>
    </row>
    <row r="282" spans="1:10" x14ac:dyDescent="0.2">
      <c r="A282" s="20"/>
      <c r="B282" s="21"/>
      <c r="C282" s="22">
        <v>303</v>
      </c>
      <c r="D282" s="23"/>
      <c r="E282" s="24">
        <f t="shared" si="12"/>
        <v>66.913637633370683</v>
      </c>
      <c r="F282" s="25"/>
      <c r="G282" s="40">
        <v>24912</v>
      </c>
      <c r="H282" s="41">
        <v>59</v>
      </c>
      <c r="I282" s="85">
        <f t="shared" si="13"/>
        <v>6081.3375421310302</v>
      </c>
      <c r="J282" s="25">
        <f t="shared" si="14"/>
        <v>4467.6094526194584</v>
      </c>
    </row>
    <row r="283" spans="1:10" x14ac:dyDescent="0.2">
      <c r="A283" s="20"/>
      <c r="B283" s="21"/>
      <c r="C283" s="22">
        <v>304</v>
      </c>
      <c r="D283" s="23"/>
      <c r="E283" s="24">
        <f t="shared" si="12"/>
        <v>66.959865624592624</v>
      </c>
      <c r="F283" s="25"/>
      <c r="G283" s="40">
        <v>24912</v>
      </c>
      <c r="H283" s="41">
        <v>59</v>
      </c>
      <c r="I283" s="85">
        <f t="shared" si="13"/>
        <v>6077.1798192258793</v>
      </c>
      <c r="J283" s="25">
        <f t="shared" si="14"/>
        <v>4464.5250884464976</v>
      </c>
    </row>
    <row r="284" spans="1:10" x14ac:dyDescent="0.2">
      <c r="A284" s="20"/>
      <c r="B284" s="21"/>
      <c r="C284" s="22">
        <v>305</v>
      </c>
      <c r="D284" s="23"/>
      <c r="E284" s="24">
        <f t="shared" si="12"/>
        <v>67.005972207609247</v>
      </c>
      <c r="F284" s="25"/>
      <c r="G284" s="40">
        <v>24912</v>
      </c>
      <c r="H284" s="41">
        <v>59</v>
      </c>
      <c r="I284" s="85">
        <f t="shared" si="13"/>
        <v>6073.0387300318544</v>
      </c>
      <c r="J284" s="25">
        <f t="shared" si="14"/>
        <v>4461.4530638218494</v>
      </c>
    </row>
    <row r="285" spans="1:10" x14ac:dyDescent="0.2">
      <c r="A285" s="20"/>
      <c r="B285" s="21"/>
      <c r="C285" s="22">
        <v>306</v>
      </c>
      <c r="D285" s="23"/>
      <c r="E285" s="24">
        <f t="shared" si="12"/>
        <v>67.051958177239044</v>
      </c>
      <c r="F285" s="25"/>
      <c r="G285" s="40">
        <v>24912</v>
      </c>
      <c r="H285" s="41">
        <v>59</v>
      </c>
      <c r="I285" s="85">
        <f t="shared" si="13"/>
        <v>6068.9141465012644</v>
      </c>
      <c r="J285" s="25">
        <f t="shared" si="14"/>
        <v>4458.3932837546472</v>
      </c>
    </row>
    <row r="286" spans="1:10" x14ac:dyDescent="0.2">
      <c r="A286" s="20"/>
      <c r="B286" s="21"/>
      <c r="C286" s="22">
        <v>307</v>
      </c>
      <c r="D286" s="23"/>
      <c r="E286" s="24">
        <f t="shared" si="12"/>
        <v>67.097824320520942</v>
      </c>
      <c r="F286" s="25"/>
      <c r="G286" s="40">
        <v>24912</v>
      </c>
      <c r="H286" s="41">
        <v>59</v>
      </c>
      <c r="I286" s="85">
        <f t="shared" si="13"/>
        <v>6064.8059420080963</v>
      </c>
      <c r="J286" s="25">
        <f t="shared" si="14"/>
        <v>4455.3456543086768</v>
      </c>
    </row>
    <row r="287" spans="1:10" x14ac:dyDescent="0.2">
      <c r="A287" s="20"/>
      <c r="B287" s="21"/>
      <c r="C287" s="22">
        <v>308</v>
      </c>
      <c r="D287" s="23"/>
      <c r="E287" s="24">
        <f t="shared" si="12"/>
        <v>67.143571416815348</v>
      </c>
      <c r="F287" s="25"/>
      <c r="G287" s="40">
        <v>24912</v>
      </c>
      <c r="H287" s="41">
        <v>59</v>
      </c>
      <c r="I287" s="85">
        <f t="shared" si="13"/>
        <v>6060.7139913275314</v>
      </c>
      <c r="J287" s="25">
        <f t="shared" si="14"/>
        <v>4452.3100825871888</v>
      </c>
    </row>
    <row r="288" spans="1:10" x14ac:dyDescent="0.2">
      <c r="A288" s="20"/>
      <c r="B288" s="21"/>
      <c r="C288" s="22">
        <v>309</v>
      </c>
      <c r="D288" s="23"/>
      <c r="E288" s="24">
        <f t="shared" si="12"/>
        <v>67.189200237903833</v>
      </c>
      <c r="F288" s="25"/>
      <c r="G288" s="40">
        <v>24912</v>
      </c>
      <c r="H288" s="41">
        <v>59</v>
      </c>
      <c r="I288" s="85">
        <f t="shared" si="13"/>
        <v>6056.6381706157981</v>
      </c>
      <c r="J288" s="25">
        <f t="shared" si="14"/>
        <v>4449.2864767179508</v>
      </c>
    </row>
    <row r="289" spans="1:10" x14ac:dyDescent="0.2">
      <c r="A289" s="20"/>
      <c r="B289" s="21"/>
      <c r="C289" s="22">
        <v>310</v>
      </c>
      <c r="D289" s="23"/>
      <c r="E289" s="24">
        <f t="shared" si="12"/>
        <v>67.234711548086906</v>
      </c>
      <c r="F289" s="25"/>
      <c r="G289" s="40">
        <v>24912</v>
      </c>
      <c r="H289" s="41">
        <v>59</v>
      </c>
      <c r="I289" s="85">
        <f t="shared" si="13"/>
        <v>6052.5783573903991</v>
      </c>
      <c r="J289" s="25">
        <f t="shared" si="14"/>
        <v>4446.2747458385747</v>
      </c>
    </row>
    <row r="290" spans="1:10" x14ac:dyDescent="0.2">
      <c r="A290" s="20"/>
      <c r="B290" s="21"/>
      <c r="C290" s="22">
        <v>311</v>
      </c>
      <c r="D290" s="23"/>
      <c r="E290" s="24">
        <f t="shared" si="12"/>
        <v>67.280106104280648</v>
      </c>
      <c r="F290" s="25"/>
      <c r="G290" s="40">
        <v>24912</v>
      </c>
      <c r="H290" s="41">
        <v>59</v>
      </c>
      <c r="I290" s="85">
        <f t="shared" si="13"/>
        <v>6048.534430510671</v>
      </c>
      <c r="J290" s="25">
        <f t="shared" si="14"/>
        <v>4443.2748000820993</v>
      </c>
    </row>
    <row r="291" spans="1:10" x14ac:dyDescent="0.2">
      <c r="A291" s="20"/>
      <c r="B291" s="21"/>
      <c r="C291" s="22">
        <v>312</v>
      </c>
      <c r="D291" s="23"/>
      <c r="E291" s="24">
        <f t="shared" si="12"/>
        <v>67.325384656111282</v>
      </c>
      <c r="F291" s="25"/>
      <c r="G291" s="40">
        <v>24912</v>
      </c>
      <c r="H291" s="41">
        <v>59</v>
      </c>
      <c r="I291" s="85">
        <f t="shared" si="13"/>
        <v>6044.5062701586949</v>
      </c>
      <c r="J291" s="25">
        <f t="shared" si="14"/>
        <v>4440.2865505628288</v>
      </c>
    </row>
    <row r="292" spans="1:10" x14ac:dyDescent="0.2">
      <c r="A292" s="20"/>
      <c r="B292" s="21"/>
      <c r="C292" s="22">
        <v>313</v>
      </c>
      <c r="D292" s="23"/>
      <c r="E292" s="24">
        <f t="shared" si="12"/>
        <v>67.370547946008671</v>
      </c>
      <c r="F292" s="25"/>
      <c r="G292" s="40">
        <v>24912</v>
      </c>
      <c r="H292" s="41">
        <v>59</v>
      </c>
      <c r="I292" s="85">
        <f t="shared" si="13"/>
        <v>6040.4937578205363</v>
      </c>
      <c r="J292" s="25">
        <f t="shared" si="14"/>
        <v>4437.3099093624151</v>
      </c>
    </row>
    <row r="293" spans="1:10" x14ac:dyDescent="0.2">
      <c r="A293" s="20"/>
      <c r="B293" s="21"/>
      <c r="C293" s="22">
        <v>314</v>
      </c>
      <c r="D293" s="23"/>
      <c r="E293" s="24">
        <f t="shared" si="12"/>
        <v>67.415596709298015</v>
      </c>
      <c r="F293" s="25"/>
      <c r="G293" s="40">
        <v>24912</v>
      </c>
      <c r="H293" s="41">
        <v>59</v>
      </c>
      <c r="I293" s="85">
        <f t="shared" si="13"/>
        <v>6036.4967762678152</v>
      </c>
      <c r="J293" s="25">
        <f t="shared" si="14"/>
        <v>4434.3447895161826</v>
      </c>
    </row>
    <row r="294" spans="1:10" x14ac:dyDescent="0.2">
      <c r="A294" s="20"/>
      <c r="B294" s="21"/>
      <c r="C294" s="22">
        <v>315</v>
      </c>
      <c r="D294" s="23"/>
      <c r="E294" s="24">
        <f t="shared" si="12"/>
        <v>67.46053167429028</v>
      </c>
      <c r="F294" s="25"/>
      <c r="G294" s="40">
        <v>24912</v>
      </c>
      <c r="H294" s="41">
        <v>59</v>
      </c>
      <c r="I294" s="85">
        <f t="shared" si="13"/>
        <v>6032.515209539587</v>
      </c>
      <c r="J294" s="25">
        <f t="shared" si="14"/>
        <v>4431.3911049996932</v>
      </c>
    </row>
    <row r="295" spans="1:10" x14ac:dyDescent="0.2">
      <c r="A295" s="20"/>
      <c r="B295" s="21"/>
      <c r="C295" s="22">
        <v>316</v>
      </c>
      <c r="D295" s="23"/>
      <c r="E295" s="24">
        <f t="shared" si="12"/>
        <v>67.505353562371084</v>
      </c>
      <c r="F295" s="25"/>
      <c r="G295" s="40">
        <v>24912</v>
      </c>
      <c r="H295" s="41">
        <v>59</v>
      </c>
      <c r="I295" s="85">
        <f t="shared" si="13"/>
        <v>6028.5489429245463</v>
      </c>
      <c r="J295" s="25">
        <f t="shared" si="14"/>
        <v>4428.4487707155386</v>
      </c>
    </row>
    <row r="296" spans="1:10" x14ac:dyDescent="0.2">
      <c r="A296" s="20"/>
      <c r="B296" s="21"/>
      <c r="C296" s="22">
        <v>317</v>
      </c>
      <c r="D296" s="23"/>
      <c r="E296" s="24">
        <f t="shared" si="12"/>
        <v>67.55006308808828</v>
      </c>
      <c r="F296" s="25"/>
      <c r="G296" s="40">
        <v>24912</v>
      </c>
      <c r="H296" s="41">
        <v>59</v>
      </c>
      <c r="I296" s="85">
        <f t="shared" si="13"/>
        <v>6024.5978629435294</v>
      </c>
      <c r="J296" s="25">
        <f t="shared" si="14"/>
        <v>4425.5177024803625</v>
      </c>
    </row>
    <row r="297" spans="1:10" x14ac:dyDescent="0.2">
      <c r="A297" s="20"/>
      <c r="B297" s="21"/>
      <c r="C297" s="22">
        <v>318</v>
      </c>
      <c r="D297" s="23"/>
      <c r="E297" s="24">
        <f t="shared" si="12"/>
        <v>67.594660959238027</v>
      </c>
      <c r="F297" s="25"/>
      <c r="G297" s="40">
        <v>24912</v>
      </c>
      <c r="H297" s="41">
        <v>59</v>
      </c>
      <c r="I297" s="85">
        <f t="shared" si="13"/>
        <v>6020.6618573323294</v>
      </c>
      <c r="J297" s="25">
        <f t="shared" si="14"/>
        <v>4422.5978170121125</v>
      </c>
    </row>
    <row r="298" spans="1:10" x14ac:dyDescent="0.2">
      <c r="A298" s="20"/>
      <c r="B298" s="21"/>
      <c r="C298" s="22">
        <v>319</v>
      </c>
      <c r="D298" s="23"/>
      <c r="E298" s="24">
        <f t="shared" si="12"/>
        <v>67.639147876949664</v>
      </c>
      <c r="F298" s="25"/>
      <c r="G298" s="40">
        <v>24912</v>
      </c>
      <c r="H298" s="41">
        <v>59</v>
      </c>
      <c r="I298" s="85">
        <f t="shared" si="13"/>
        <v>6016.7408150247838</v>
      </c>
      <c r="J298" s="25">
        <f t="shared" si="14"/>
        <v>4419.6890319174954</v>
      </c>
    </row>
    <row r="299" spans="1:10" x14ac:dyDescent="0.2">
      <c r="A299" s="20"/>
      <c r="B299" s="21"/>
      <c r="C299" s="22">
        <v>320</v>
      </c>
      <c r="D299" s="23"/>
      <c r="E299" s="24">
        <f t="shared" si="12"/>
        <v>67.683524535769081</v>
      </c>
      <c r="F299" s="25"/>
      <c r="G299" s="40">
        <v>24912</v>
      </c>
      <c r="H299" s="41">
        <v>59</v>
      </c>
      <c r="I299" s="85">
        <f t="shared" si="13"/>
        <v>6012.8346261361858</v>
      </c>
      <c r="J299" s="25">
        <f t="shared" si="14"/>
        <v>4416.7912656796625</v>
      </c>
    </row>
    <row r="300" spans="1:10" x14ac:dyDescent="0.2">
      <c r="A300" s="20"/>
      <c r="B300" s="21"/>
      <c r="C300" s="22">
        <v>321</v>
      </c>
      <c r="D300" s="23"/>
      <c r="E300" s="24">
        <f t="shared" si="12"/>
        <v>67.727791623741012</v>
      </c>
      <c r="F300" s="25"/>
      <c r="G300" s="40">
        <v>24912</v>
      </c>
      <c r="H300" s="41">
        <v>59</v>
      </c>
      <c r="I300" s="85">
        <f t="shared" si="13"/>
        <v>6008.9431819469273</v>
      </c>
      <c r="J300" s="25">
        <f t="shared" si="14"/>
        <v>4413.9044376460879</v>
      </c>
    </row>
    <row r="301" spans="1:10" x14ac:dyDescent="0.2">
      <c r="A301" s="20"/>
      <c r="B301" s="21"/>
      <c r="C301" s="22">
        <v>322</v>
      </c>
      <c r="D301" s="23"/>
      <c r="E301" s="24">
        <f t="shared" si="12"/>
        <v>67.771949822489745</v>
      </c>
      <c r="F301" s="25"/>
      <c r="G301" s="40">
        <v>24912</v>
      </c>
      <c r="H301" s="41">
        <v>59</v>
      </c>
      <c r="I301" s="85">
        <f t="shared" si="13"/>
        <v>6005.0663748864808</v>
      </c>
      <c r="J301" s="25">
        <f t="shared" si="14"/>
        <v>4411.0284680166769</v>
      </c>
    </row>
    <row r="302" spans="1:10" x14ac:dyDescent="0.2">
      <c r="A302" s="20"/>
      <c r="B302" s="21"/>
      <c r="C302" s="22">
        <v>323</v>
      </c>
      <c r="D302" s="23"/>
      <c r="E302" s="24">
        <f t="shared" si="12"/>
        <v>67.815999807298951</v>
      </c>
      <c r="F302" s="25"/>
      <c r="G302" s="40">
        <v>24912</v>
      </c>
      <c r="H302" s="41">
        <v>59</v>
      </c>
      <c r="I302" s="85">
        <f t="shared" si="13"/>
        <v>6001.2040985175918</v>
      </c>
      <c r="J302" s="25">
        <f t="shared" si="14"/>
        <v>4408.1632778320409</v>
      </c>
    </row>
    <row r="303" spans="1:10" x14ac:dyDescent="0.2">
      <c r="A303" s="20"/>
      <c r="B303" s="21"/>
      <c r="C303" s="22">
        <v>324</v>
      </c>
      <c r="D303" s="23"/>
      <c r="E303" s="24">
        <f t="shared" si="12"/>
        <v>67.859942247189935</v>
      </c>
      <c r="F303" s="25"/>
      <c r="G303" s="40">
        <v>24912</v>
      </c>
      <c r="H303" s="41">
        <v>59</v>
      </c>
      <c r="I303" s="85">
        <f t="shared" si="13"/>
        <v>5997.3562475207855</v>
      </c>
      <c r="J303" s="25">
        <f t="shared" si="14"/>
        <v>4405.3087889620065</v>
      </c>
    </row>
    <row r="304" spans="1:10" x14ac:dyDescent="0.2">
      <c r="A304" s="20"/>
      <c r="B304" s="21"/>
      <c r="C304" s="22">
        <v>325</v>
      </c>
      <c r="D304" s="23"/>
      <c r="E304" s="24">
        <f t="shared" si="12"/>
        <v>67.90377780499891</v>
      </c>
      <c r="F304" s="25"/>
      <c r="G304" s="40">
        <v>24912</v>
      </c>
      <c r="H304" s="41">
        <v>59</v>
      </c>
      <c r="I304" s="85">
        <f t="shared" si="13"/>
        <v>5993.5227176791032</v>
      </c>
      <c r="J304" s="25">
        <f t="shared" si="14"/>
        <v>4402.464924094289</v>
      </c>
    </row>
    <row r="305" spans="1:10" x14ac:dyDescent="0.2">
      <c r="A305" s="20"/>
      <c r="B305" s="21"/>
      <c r="C305" s="22">
        <v>326</v>
      </c>
      <c r="D305" s="23"/>
      <c r="E305" s="24">
        <f t="shared" si="12"/>
        <v>67.947507137452988</v>
      </c>
      <c r="F305" s="25"/>
      <c r="G305" s="40">
        <v>24912</v>
      </c>
      <c r="H305" s="41">
        <v>59</v>
      </c>
      <c r="I305" s="85">
        <f t="shared" si="13"/>
        <v>5989.7034058631043</v>
      </c>
      <c r="J305" s="25">
        <f t="shared" si="14"/>
        <v>4399.6316067233711</v>
      </c>
    </row>
    <row r="306" spans="1:10" x14ac:dyDescent="0.2">
      <c r="A306" s="20"/>
      <c r="B306" s="21"/>
      <c r="C306" s="22">
        <v>327</v>
      </c>
      <c r="D306" s="23"/>
      <c r="E306" s="24">
        <f t="shared" si="12"/>
        <v>67.991130895244964</v>
      </c>
      <c r="F306" s="25"/>
      <c r="G306" s="40">
        <v>24912</v>
      </c>
      <c r="H306" s="41">
        <v>59</v>
      </c>
      <c r="I306" s="85">
        <f t="shared" si="13"/>
        <v>5985.8982100161338</v>
      </c>
      <c r="J306" s="25">
        <f t="shared" si="14"/>
        <v>4396.808761139564</v>
      </c>
    </row>
    <row r="307" spans="1:10" x14ac:dyDescent="0.2">
      <c r="A307" s="20"/>
      <c r="B307" s="21"/>
      <c r="C307" s="22">
        <v>328</v>
      </c>
      <c r="D307" s="23"/>
      <c r="E307" s="24">
        <f t="shared" si="12"/>
        <v>68.034649723107137</v>
      </c>
      <c r="F307" s="25"/>
      <c r="G307" s="40">
        <v>24912</v>
      </c>
      <c r="H307" s="41">
        <v>59</v>
      </c>
      <c r="I307" s="85">
        <f t="shared" si="13"/>
        <v>5982.1070291398009</v>
      </c>
      <c r="J307" s="25">
        <f t="shared" si="14"/>
        <v>4393.9963124182495</v>
      </c>
    </row>
    <row r="308" spans="1:10" x14ac:dyDescent="0.2">
      <c r="A308" s="20"/>
      <c r="B308" s="21"/>
      <c r="C308" s="22">
        <v>329</v>
      </c>
      <c r="D308" s="23"/>
      <c r="E308" s="24">
        <f t="shared" si="12"/>
        <v>68.07806425988376</v>
      </c>
      <c r="F308" s="25"/>
      <c r="G308" s="40">
        <v>24912</v>
      </c>
      <c r="H308" s="41">
        <v>59</v>
      </c>
      <c r="I308" s="85">
        <f t="shared" si="13"/>
        <v>5978.3297632797312</v>
      </c>
      <c r="J308" s="25">
        <f t="shared" si="14"/>
        <v>4391.1941864092951</v>
      </c>
    </row>
    <row r="309" spans="1:10" x14ac:dyDescent="0.2">
      <c r="A309" s="20"/>
      <c r="B309" s="21"/>
      <c r="C309" s="22">
        <v>330</v>
      </c>
      <c r="D309" s="23"/>
      <c r="E309" s="24">
        <f t="shared" si="12"/>
        <v>68.121375138602659</v>
      </c>
      <c r="F309" s="25"/>
      <c r="G309" s="40">
        <v>24912</v>
      </c>
      <c r="H309" s="41">
        <v>59</v>
      </c>
      <c r="I309" s="85">
        <f t="shared" si="13"/>
        <v>5974.5663135115346</v>
      </c>
      <c r="J309" s="25">
        <f t="shared" si="14"/>
        <v>4388.4023097266572</v>
      </c>
    </row>
    <row r="310" spans="1:10" x14ac:dyDescent="0.2">
      <c r="A310" s="20"/>
      <c r="B310" s="21"/>
      <c r="C310" s="22">
        <v>331</v>
      </c>
      <c r="D310" s="23"/>
      <c r="E310" s="24">
        <f t="shared" si="12"/>
        <v>68.164582986545454</v>
      </c>
      <c r="F310" s="25"/>
      <c r="G310" s="40">
        <v>24912</v>
      </c>
      <c r="H310" s="41">
        <v>59</v>
      </c>
      <c r="I310" s="85">
        <f t="shared" si="13"/>
        <v>5970.8165819270225</v>
      </c>
      <c r="J310" s="25">
        <f t="shared" si="14"/>
        <v>4385.6206097381473</v>
      </c>
    </row>
    <row r="311" spans="1:10" x14ac:dyDescent="0.2">
      <c r="A311" s="20"/>
      <c r="B311" s="21"/>
      <c r="C311" s="22">
        <v>332</v>
      </c>
      <c r="D311" s="23"/>
      <c r="E311" s="24">
        <f t="shared" si="12"/>
        <v>68.207688425317073</v>
      </c>
      <c r="F311" s="25"/>
      <c r="G311" s="40">
        <v>24912</v>
      </c>
      <c r="H311" s="41">
        <v>59</v>
      </c>
      <c r="I311" s="85">
        <f t="shared" si="13"/>
        <v>5967.0804716206267</v>
      </c>
      <c r="J311" s="25">
        <f t="shared" si="14"/>
        <v>4382.8490145553606</v>
      </c>
    </row>
    <row r="312" spans="1:10" x14ac:dyDescent="0.2">
      <c r="A312" s="20"/>
      <c r="B312" s="21"/>
      <c r="C312" s="22">
        <v>333</v>
      </c>
      <c r="D312" s="23"/>
      <c r="E312" s="24">
        <f t="shared" si="12"/>
        <v>68.250692070913914</v>
      </c>
      <c r="F312" s="25"/>
      <c r="G312" s="40">
        <v>24912</v>
      </c>
      <c r="H312" s="41">
        <v>59</v>
      </c>
      <c r="I312" s="85">
        <f t="shared" si="13"/>
        <v>5963.3578866760636</v>
      </c>
      <c r="J312" s="25">
        <f t="shared" si="14"/>
        <v>4380.0874530237852</v>
      </c>
    </row>
    <row r="313" spans="1:10" x14ac:dyDescent="0.2">
      <c r="A313" s="20"/>
      <c r="B313" s="21"/>
      <c r="C313" s="22">
        <v>334</v>
      </c>
      <c r="D313" s="23"/>
      <c r="E313" s="24">
        <f t="shared" si="12"/>
        <v>68.293594533791179</v>
      </c>
      <c r="F313" s="25"/>
      <c r="G313" s="40">
        <v>24912</v>
      </c>
      <c r="H313" s="41">
        <v>59</v>
      </c>
      <c r="I313" s="85">
        <f t="shared" si="13"/>
        <v>5959.6487321532068</v>
      </c>
      <c r="J313" s="25">
        <f t="shared" si="14"/>
        <v>4377.3358547130611</v>
      </c>
    </row>
    <row r="314" spans="1:10" x14ac:dyDescent="0.2">
      <c r="A314" s="20"/>
      <c r="B314" s="21"/>
      <c r="C314" s="22">
        <v>335</v>
      </c>
      <c r="D314" s="23"/>
      <c r="E314" s="24">
        <f t="shared" si="12"/>
        <v>68.336396418929098</v>
      </c>
      <c r="F314" s="25"/>
      <c r="G314" s="40">
        <v>24912</v>
      </c>
      <c r="H314" s="41">
        <v>59</v>
      </c>
      <c r="I314" s="85">
        <f t="shared" si="13"/>
        <v>5955.9529140751711</v>
      </c>
      <c r="J314" s="25">
        <f t="shared" si="14"/>
        <v>4374.5941499073961</v>
      </c>
    </row>
    <row r="315" spans="1:10" x14ac:dyDescent="0.2">
      <c r="A315" s="20"/>
      <c r="B315" s="21"/>
      <c r="C315" s="22">
        <v>336</v>
      </c>
      <c r="D315" s="23"/>
      <c r="E315" s="24">
        <f t="shared" si="12"/>
        <v>68.379098325898269</v>
      </c>
      <c r="F315" s="25"/>
      <c r="G315" s="40">
        <v>24912</v>
      </c>
      <c r="H315" s="41">
        <v>59</v>
      </c>
      <c r="I315" s="85">
        <f t="shared" si="13"/>
        <v>5952.2703394156124</v>
      </c>
      <c r="J315" s="25">
        <f t="shared" si="14"/>
        <v>4371.8622695961512</v>
      </c>
    </row>
    <row r="316" spans="1:10" x14ac:dyDescent="0.2">
      <c r="A316" s="20"/>
      <c r="B316" s="21"/>
      <c r="C316" s="22">
        <v>337</v>
      </c>
      <c r="D316" s="23"/>
      <c r="E316" s="24">
        <f t="shared" si="12"/>
        <v>68.421700848923862</v>
      </c>
      <c r="F316" s="25"/>
      <c r="G316" s="40">
        <v>24912</v>
      </c>
      <c r="H316" s="41">
        <v>59</v>
      </c>
      <c r="I316" s="85">
        <f t="shared" si="13"/>
        <v>5948.6009160862313</v>
      </c>
      <c r="J316" s="25">
        <f t="shared" si="14"/>
        <v>4369.1401454645629</v>
      </c>
    </row>
    <row r="317" spans="1:10" x14ac:dyDescent="0.2">
      <c r="A317" s="20"/>
      <c r="B317" s="21"/>
      <c r="C317" s="22">
        <v>338</v>
      </c>
      <c r="D317" s="23"/>
      <c r="E317" s="24">
        <f t="shared" si="12"/>
        <v>68.464204576949115</v>
      </c>
      <c r="F317" s="25"/>
      <c r="G317" s="40">
        <v>24912</v>
      </c>
      <c r="H317" s="41">
        <v>59</v>
      </c>
      <c r="I317" s="85">
        <f t="shared" si="13"/>
        <v>5944.9445529244676</v>
      </c>
      <c r="J317" s="25">
        <f t="shared" si="14"/>
        <v>4366.4277098846196</v>
      </c>
    </row>
    <row r="318" spans="1:10" x14ac:dyDescent="0.2">
      <c r="A318" s="20"/>
      <c r="B318" s="21"/>
      <c r="C318" s="22">
        <v>339</v>
      </c>
      <c r="D318" s="23"/>
      <c r="E318" s="24">
        <f t="shared" si="12"/>
        <v>68.506610093697532</v>
      </c>
      <c r="F318" s="25"/>
      <c r="G318" s="40">
        <v>24912</v>
      </c>
      <c r="H318" s="41">
        <v>59</v>
      </c>
      <c r="I318" s="85">
        <f t="shared" si="13"/>
        <v>5941.3011596814231</v>
      </c>
      <c r="J318" s="25">
        <f t="shared" si="14"/>
        <v>4363.7248959060998</v>
      </c>
    </row>
    <row r="319" spans="1:10" x14ac:dyDescent="0.2">
      <c r="A319" s="20"/>
      <c r="B319" s="21"/>
      <c r="C319" s="22">
        <v>340</v>
      </c>
      <c r="D319" s="23"/>
      <c r="E319" s="24">
        <f t="shared" si="12"/>
        <v>68.548917977734689</v>
      </c>
      <c r="F319" s="25"/>
      <c r="G319" s="40">
        <v>24912</v>
      </c>
      <c r="H319" s="41">
        <v>59</v>
      </c>
      <c r="I319" s="85">
        <f t="shared" si="13"/>
        <v>5937.670647009928</v>
      </c>
      <c r="J319" s="25">
        <f t="shared" si="14"/>
        <v>4361.03163724772</v>
      </c>
    </row>
    <row r="320" spans="1:10" x14ac:dyDescent="0.2">
      <c r="A320" s="20"/>
      <c r="B320" s="21"/>
      <c r="C320" s="22">
        <v>341</v>
      </c>
      <c r="D320" s="23"/>
      <c r="E320" s="24">
        <f t="shared" si="12"/>
        <v>68.591128802528473</v>
      </c>
      <c r="F320" s="25"/>
      <c r="G320" s="40">
        <v>24912</v>
      </c>
      <c r="H320" s="41">
        <v>59</v>
      </c>
      <c r="I320" s="85">
        <f t="shared" si="13"/>
        <v>5934.0529264528614</v>
      </c>
      <c r="J320" s="25">
        <f t="shared" si="14"/>
        <v>4358.3478682884725</v>
      </c>
    </row>
    <row r="321" spans="1:10" x14ac:dyDescent="0.2">
      <c r="A321" s="20"/>
      <c r="B321" s="21"/>
      <c r="C321" s="22">
        <v>342</v>
      </c>
      <c r="D321" s="23"/>
      <c r="E321" s="24">
        <f t="shared" si="12"/>
        <v>68.633243136509094</v>
      </c>
      <c r="F321" s="25"/>
      <c r="G321" s="40">
        <v>24912</v>
      </c>
      <c r="H321" s="41">
        <v>59</v>
      </c>
      <c r="I321" s="85">
        <f t="shared" si="13"/>
        <v>5930.4479104315969</v>
      </c>
      <c r="J321" s="25">
        <f t="shared" si="14"/>
        <v>4355.6735240590478</v>
      </c>
    </row>
    <row r="322" spans="1:10" x14ac:dyDescent="0.2">
      <c r="A322" s="20"/>
      <c r="B322" s="21"/>
      <c r="C322" s="22">
        <v>343</v>
      </c>
      <c r="D322" s="23"/>
      <c r="E322" s="24">
        <f t="shared" si="12"/>
        <v>68.675261543127775</v>
      </c>
      <c r="F322" s="25"/>
      <c r="G322" s="40">
        <v>24912</v>
      </c>
      <c r="H322" s="41">
        <v>59</v>
      </c>
      <c r="I322" s="85">
        <f t="shared" si="13"/>
        <v>5926.8555122346716</v>
      </c>
      <c r="J322" s="25">
        <f t="shared" si="14"/>
        <v>4353.0085402334353</v>
      </c>
    </row>
    <row r="323" spans="1:10" x14ac:dyDescent="0.2">
      <c r="A323" s="20"/>
      <c r="B323" s="21"/>
      <c r="C323" s="22">
        <v>344</v>
      </c>
      <c r="D323" s="23"/>
      <c r="E323" s="24">
        <f t="shared" si="12"/>
        <v>68.717184580914719</v>
      </c>
      <c r="F323" s="25"/>
      <c r="G323" s="40">
        <v>24912</v>
      </c>
      <c r="H323" s="41">
        <v>59</v>
      </c>
      <c r="I323" s="85">
        <f t="shared" si="13"/>
        <v>5923.275646006623</v>
      </c>
      <c r="J323" s="25">
        <f t="shared" si="14"/>
        <v>4350.3528531206393</v>
      </c>
    </row>
    <row r="324" spans="1:10" x14ac:dyDescent="0.2">
      <c r="A324" s="20"/>
      <c r="B324" s="21"/>
      <c r="C324" s="22">
        <v>345</v>
      </c>
      <c r="D324" s="23"/>
      <c r="E324" s="24">
        <f t="shared" si="12"/>
        <v>68.759012803536308</v>
      </c>
      <c r="F324" s="25"/>
      <c r="G324" s="40">
        <v>24912</v>
      </c>
      <c r="H324" s="41">
        <v>59</v>
      </c>
      <c r="I324" s="85">
        <f t="shared" si="13"/>
        <v>5919.7082267370015</v>
      </c>
      <c r="J324" s="25">
        <f t="shared" si="14"/>
        <v>4347.7063996565284</v>
      </c>
    </row>
    <row r="325" spans="1:10" x14ac:dyDescent="0.2">
      <c r="A325" s="20"/>
      <c r="B325" s="21"/>
      <c r="C325" s="22">
        <v>346</v>
      </c>
      <c r="D325" s="23"/>
      <c r="E325" s="24">
        <f t="shared" si="12"/>
        <v>68.800746759851378</v>
      </c>
      <c r="F325" s="25"/>
      <c r="G325" s="40">
        <v>24912</v>
      </c>
      <c r="H325" s="41">
        <v>59</v>
      </c>
      <c r="I325" s="85">
        <f t="shared" si="13"/>
        <v>5916.1531702495513</v>
      </c>
      <c r="J325" s="25">
        <f t="shared" si="14"/>
        <v>4345.0691173958094</v>
      </c>
    </row>
    <row r="326" spans="1:10" x14ac:dyDescent="0.2">
      <c r="A326" s="20"/>
      <c r="B326" s="21"/>
      <c r="C326" s="22">
        <v>347</v>
      </c>
      <c r="D326" s="23"/>
      <c r="E326" s="24">
        <f t="shared" si="12"/>
        <v>68.842386993966727</v>
      </c>
      <c r="F326" s="25"/>
      <c r="G326" s="40">
        <v>24912</v>
      </c>
      <c r="H326" s="41">
        <v>59</v>
      </c>
      <c r="I326" s="85">
        <f t="shared" si="13"/>
        <v>5912.6103931915741</v>
      </c>
      <c r="J326" s="25">
        <f t="shared" si="14"/>
        <v>4342.4409445041347</v>
      </c>
    </row>
    <row r="327" spans="1:10" x14ac:dyDescent="0.2">
      <c r="A327" s="20"/>
      <c r="B327" s="21"/>
      <c r="C327" s="22">
        <v>348</v>
      </c>
      <c r="D327" s="23"/>
      <c r="E327" s="24">
        <f t="shared" si="12"/>
        <v>68.883934045291838</v>
      </c>
      <c r="F327" s="25"/>
      <c r="G327" s="40">
        <v>24912</v>
      </c>
      <c r="H327" s="41">
        <v>59</v>
      </c>
      <c r="I327" s="85">
        <f t="shared" si="13"/>
        <v>5909.0798130234425</v>
      </c>
      <c r="J327" s="25">
        <f t="shared" si="14"/>
        <v>4339.8218197503284</v>
      </c>
    </row>
    <row r="328" spans="1:10" x14ac:dyDescent="0.2">
      <c r="A328" s="20"/>
      <c r="B328" s="21"/>
      <c r="C328" s="22">
        <v>349</v>
      </c>
      <c r="D328" s="23"/>
      <c r="E328" s="24">
        <f t="shared" si="12"/>
        <v>68.925388448592713</v>
      </c>
      <c r="F328" s="25"/>
      <c r="G328" s="40">
        <v>24912</v>
      </c>
      <c r="H328" s="41">
        <v>59</v>
      </c>
      <c r="I328" s="85">
        <f t="shared" si="13"/>
        <v>5905.561348008302</v>
      </c>
      <c r="J328" s="25">
        <f t="shared" si="14"/>
        <v>4337.2116824987406</v>
      </c>
    </row>
    <row r="329" spans="1:10" x14ac:dyDescent="0.2">
      <c r="A329" s="20"/>
      <c r="B329" s="21"/>
      <c r="C329" s="22">
        <v>350</v>
      </c>
      <c r="D329" s="23"/>
      <c r="E329" s="24">
        <f t="shared" si="12"/>
        <v>68.966750734045164</v>
      </c>
      <c r="F329" s="25"/>
      <c r="G329" s="40">
        <v>24912</v>
      </c>
      <c r="H329" s="41">
        <v>59</v>
      </c>
      <c r="I329" s="85">
        <f t="shared" si="13"/>
        <v>5902.0549172018955</v>
      </c>
      <c r="J329" s="25">
        <f t="shared" si="14"/>
        <v>4334.6104727017027</v>
      </c>
    </row>
    <row r="330" spans="1:10" x14ac:dyDescent="0.2">
      <c r="A330" s="20"/>
      <c r="B330" s="21"/>
      <c r="C330" s="22">
        <v>351</v>
      </c>
      <c r="D330" s="23"/>
      <c r="E330" s="24">
        <f t="shared" ref="E330:E393" si="15">11.22*LN(C330)+C330/108</f>
        <v>69.008021427287019</v>
      </c>
      <c r="F330" s="25"/>
      <c r="G330" s="40">
        <v>24912</v>
      </c>
      <c r="H330" s="41">
        <v>59</v>
      </c>
      <c r="I330" s="85">
        <f t="shared" ref="I330:I393" si="16">12*1.348*(1/E330*G330)+H330</f>
        <v>5898.5604404425922</v>
      </c>
      <c r="J330" s="25">
        <f t="shared" ref="J330:J393" si="17">12*(1/E330*G330)</f>
        <v>4332.0181308921301</v>
      </c>
    </row>
    <row r="331" spans="1:10" x14ac:dyDescent="0.2">
      <c r="A331" s="20"/>
      <c r="B331" s="21"/>
      <c r="C331" s="22">
        <v>352</v>
      </c>
      <c r="D331" s="23"/>
      <c r="E331" s="24">
        <f t="shared" si="15"/>
        <v>69.0492010494699</v>
      </c>
      <c r="F331" s="25"/>
      <c r="G331" s="40">
        <v>24912</v>
      </c>
      <c r="H331" s="41">
        <v>59</v>
      </c>
      <c r="I331" s="85">
        <f t="shared" si="16"/>
        <v>5895.0778383415309</v>
      </c>
      <c r="J331" s="25">
        <f t="shared" si="17"/>
        <v>4329.434598176209</v>
      </c>
    </row>
    <row r="332" spans="1:10" x14ac:dyDescent="0.2">
      <c r="A332" s="20"/>
      <c r="B332" s="21"/>
      <c r="C332" s="22">
        <v>353</v>
      </c>
      <c r="D332" s="23"/>
      <c r="E332" s="24">
        <f t="shared" si="15"/>
        <v>69.090290117310104</v>
      </c>
      <c r="F332" s="25"/>
      <c r="G332" s="40">
        <v>24912</v>
      </c>
      <c r="H332" s="41">
        <v>59</v>
      </c>
      <c r="I332" s="85">
        <f t="shared" si="16"/>
        <v>5891.6070322729329</v>
      </c>
      <c r="J332" s="25">
        <f t="shared" si="17"/>
        <v>4326.8598162262106</v>
      </c>
    </row>
    <row r="333" spans="1:10" x14ac:dyDescent="0.2">
      <c r="A333" s="20"/>
      <c r="B333" s="21"/>
      <c r="C333" s="22">
        <v>354</v>
      </c>
      <c r="D333" s="23"/>
      <c r="E333" s="24">
        <f t="shared" si="15"/>
        <v>69.131289143138716</v>
      </c>
      <c r="F333" s="25"/>
      <c r="G333" s="40">
        <v>24912</v>
      </c>
      <c r="H333" s="41">
        <v>59</v>
      </c>
      <c r="I333" s="85">
        <f t="shared" si="16"/>
        <v>5888.1479443645749</v>
      </c>
      <c r="J333" s="25">
        <f t="shared" si="17"/>
        <v>4324.2937272734225</v>
      </c>
    </row>
    <row r="334" spans="1:10" x14ac:dyDescent="0.2">
      <c r="A334" s="20"/>
      <c r="B334" s="21"/>
      <c r="C334" s="22">
        <v>355</v>
      </c>
      <c r="D334" s="23"/>
      <c r="E334" s="24">
        <f t="shared" si="15"/>
        <v>69.172198634951215</v>
      </c>
      <c r="F334" s="25"/>
      <c r="G334" s="40">
        <v>24912</v>
      </c>
      <c r="H334" s="41">
        <v>59</v>
      </c>
      <c r="I334" s="85">
        <f t="shared" si="16"/>
        <v>5884.7004974883757</v>
      </c>
      <c r="J334" s="25">
        <f t="shared" si="17"/>
        <v>4321.7362741011684</v>
      </c>
    </row>
    <row r="335" spans="1:10" x14ac:dyDescent="0.2">
      <c r="A335" s="20"/>
      <c r="B335" s="21"/>
      <c r="C335" s="22">
        <v>356</v>
      </c>
      <c r="D335" s="23"/>
      <c r="E335" s="24">
        <f t="shared" si="15"/>
        <v>69.21301909645608</v>
      </c>
      <c r="F335" s="25"/>
      <c r="G335" s="40">
        <v>24912</v>
      </c>
      <c r="H335" s="41">
        <v>59</v>
      </c>
      <c r="I335" s="85">
        <f t="shared" si="16"/>
        <v>5881.2646152511743</v>
      </c>
      <c r="J335" s="25">
        <f t="shared" si="17"/>
        <v>4319.187400037963</v>
      </c>
    </row>
    <row r="336" spans="1:10" x14ac:dyDescent="0.2">
      <c r="A336" s="20"/>
      <c r="B336" s="21"/>
      <c r="C336" s="22">
        <v>357</v>
      </c>
      <c r="D336" s="23"/>
      <c r="E336" s="24">
        <f t="shared" si="15"/>
        <v>69.253751027123101</v>
      </c>
      <c r="F336" s="25"/>
      <c r="G336" s="40">
        <v>24912</v>
      </c>
      <c r="H336" s="41">
        <v>59</v>
      </c>
      <c r="I336" s="85">
        <f t="shared" si="16"/>
        <v>5877.8402219855934</v>
      </c>
      <c r="J336" s="25">
        <f t="shared" si="17"/>
        <v>4316.6470489507365</v>
      </c>
    </row>
    <row r="337" spans="1:10" x14ac:dyDescent="0.2">
      <c r="A337" s="20"/>
      <c r="B337" s="21"/>
      <c r="C337" s="22">
        <v>358</v>
      </c>
      <c r="D337" s="23"/>
      <c r="E337" s="24">
        <f t="shared" si="15"/>
        <v>69.294394922230666</v>
      </c>
      <c r="F337" s="25"/>
      <c r="G337" s="40">
        <v>24912</v>
      </c>
      <c r="H337" s="41">
        <v>59</v>
      </c>
      <c r="I337" s="85">
        <f t="shared" si="16"/>
        <v>5874.4272427410897</v>
      </c>
      <c r="J337" s="25">
        <f t="shared" si="17"/>
        <v>4314.1151652381968</v>
      </c>
    </row>
    <row r="338" spans="1:10" x14ac:dyDescent="0.2">
      <c r="A338" s="20"/>
      <c r="B338" s="21"/>
      <c r="C338" s="22">
        <v>359</v>
      </c>
      <c r="D338" s="23"/>
      <c r="E338" s="24">
        <f t="shared" si="15"/>
        <v>69.334951272912562</v>
      </c>
      <c r="F338" s="25"/>
      <c r="G338" s="40">
        <v>24912</v>
      </c>
      <c r="H338" s="41">
        <v>59</v>
      </c>
      <c r="I338" s="85">
        <f t="shared" si="16"/>
        <v>5871.0256032751113</v>
      </c>
      <c r="J338" s="25">
        <f t="shared" si="17"/>
        <v>4311.5916938242663</v>
      </c>
    </row>
    <row r="339" spans="1:10" x14ac:dyDescent="0.2">
      <c r="A339" s="20"/>
      <c r="B339" s="21"/>
      <c r="C339" s="22">
        <v>360</v>
      </c>
      <c r="D339" s="23"/>
      <c r="E339" s="24">
        <f t="shared" si="15"/>
        <v>69.375420566204085</v>
      </c>
      <c r="F339" s="25"/>
      <c r="G339" s="40">
        <v>24912</v>
      </c>
      <c r="H339" s="41">
        <v>59</v>
      </c>
      <c r="I339" s="85">
        <f t="shared" si="16"/>
        <v>5867.6352300444032</v>
      </c>
      <c r="J339" s="25">
        <f t="shared" si="17"/>
        <v>4309.0765801516336</v>
      </c>
    </row>
    <row r="340" spans="1:10" x14ac:dyDescent="0.2">
      <c r="A340" s="20"/>
      <c r="B340" s="21"/>
      <c r="C340" s="22">
        <v>361</v>
      </c>
      <c r="D340" s="23"/>
      <c r="E340" s="24">
        <f t="shared" si="15"/>
        <v>69.41580328508752</v>
      </c>
      <c r="F340" s="25"/>
      <c r="G340" s="40">
        <v>24912</v>
      </c>
      <c r="H340" s="41">
        <v>59</v>
      </c>
      <c r="I340" s="85">
        <f t="shared" si="16"/>
        <v>5864.2560501964372</v>
      </c>
      <c r="J340" s="25">
        <f t="shared" si="17"/>
        <v>4306.5697701753979</v>
      </c>
    </row>
    <row r="341" spans="1:10" x14ac:dyDescent="0.2">
      <c r="A341" s="20"/>
      <c r="B341" s="21"/>
      <c r="C341" s="22">
        <v>362</v>
      </c>
      <c r="D341" s="23"/>
      <c r="E341" s="24">
        <f t="shared" si="15"/>
        <v>69.456099908537013</v>
      </c>
      <c r="F341" s="25"/>
      <c r="G341" s="40">
        <v>24912</v>
      </c>
      <c r="H341" s="41">
        <v>59</v>
      </c>
      <c r="I341" s="85">
        <f t="shared" si="16"/>
        <v>5860.8879915609732</v>
      </c>
      <c r="J341" s="25">
        <f t="shared" si="17"/>
        <v>4304.0712103568039</v>
      </c>
    </row>
    <row r="342" spans="1:10" x14ac:dyDescent="0.2">
      <c r="A342" s="20"/>
      <c r="B342" s="21"/>
      <c r="C342" s="22">
        <v>363</v>
      </c>
      <c r="D342" s="23"/>
      <c r="E342" s="24">
        <f t="shared" si="15"/>
        <v>69.496310911562745</v>
      </c>
      <c r="F342" s="25"/>
      <c r="G342" s="40">
        <v>24912</v>
      </c>
      <c r="H342" s="41">
        <v>59</v>
      </c>
      <c r="I342" s="85">
        <f t="shared" si="16"/>
        <v>5857.5309826417433</v>
      </c>
      <c r="J342" s="25">
        <f t="shared" si="17"/>
        <v>4301.5808476570792</v>
      </c>
    </row>
    <row r="343" spans="1:10" x14ac:dyDescent="0.2">
      <c r="A343" s="20"/>
      <c r="B343" s="21"/>
      <c r="C343" s="22">
        <v>364</v>
      </c>
      <c r="D343" s="23"/>
      <c r="E343" s="24">
        <f t="shared" si="15"/>
        <v>69.536436765254592</v>
      </c>
      <c r="F343" s="25"/>
      <c r="G343" s="40">
        <v>24912</v>
      </c>
      <c r="H343" s="41">
        <v>59</v>
      </c>
      <c r="I343" s="85">
        <f t="shared" si="16"/>
        <v>5854.1849526082724</v>
      </c>
      <c r="J343" s="25">
        <f t="shared" si="17"/>
        <v>4299.0986295313587</v>
      </c>
    </row>
    <row r="344" spans="1:10" x14ac:dyDescent="0.2">
      <c r="A344" s="20"/>
      <c r="B344" s="21"/>
      <c r="C344" s="22">
        <v>365</v>
      </c>
      <c r="D344" s="23"/>
      <c r="E344" s="24">
        <f t="shared" si="15"/>
        <v>69.576477936825185</v>
      </c>
      <c r="F344" s="25"/>
      <c r="G344" s="40">
        <v>24912</v>
      </c>
      <c r="H344" s="41">
        <v>59</v>
      </c>
      <c r="I344" s="85">
        <f t="shared" si="16"/>
        <v>5850.8498312877964</v>
      </c>
      <c r="J344" s="25">
        <f t="shared" si="17"/>
        <v>4296.6245039226969</v>
      </c>
    </row>
    <row r="345" spans="1:10" x14ac:dyDescent="0.2">
      <c r="A345" s="20"/>
      <c r="B345" s="21"/>
      <c r="C345" s="22">
        <v>366</v>
      </c>
      <c r="D345" s="23"/>
      <c r="E345" s="24">
        <f t="shared" si="15"/>
        <v>69.616434889652211</v>
      </c>
      <c r="F345" s="25"/>
      <c r="G345" s="40">
        <v>24912</v>
      </c>
      <c r="H345" s="41">
        <v>59</v>
      </c>
      <c r="I345" s="85">
        <f t="shared" si="16"/>
        <v>5847.5255491573371</v>
      </c>
      <c r="J345" s="25">
        <f t="shared" si="17"/>
        <v>4294.1584192561841</v>
      </c>
    </row>
    <row r="346" spans="1:10" x14ac:dyDescent="0.2">
      <c r="A346" s="20"/>
      <c r="B346" s="21"/>
      <c r="C346" s="22">
        <v>367</v>
      </c>
      <c r="D346" s="23"/>
      <c r="E346" s="24">
        <f t="shared" si="15"/>
        <v>69.65630808332044</v>
      </c>
      <c r="F346" s="25"/>
      <c r="G346" s="40">
        <v>24912</v>
      </c>
      <c r="H346" s="41">
        <v>59</v>
      </c>
      <c r="I346" s="85">
        <f t="shared" si="16"/>
        <v>5844.2120373358521</v>
      </c>
      <c r="J346" s="25">
        <f t="shared" si="17"/>
        <v>4291.7003244331245</v>
      </c>
    </row>
    <row r="347" spans="1:10" x14ac:dyDescent="0.2">
      <c r="A347" s="20"/>
      <c r="B347" s="21"/>
      <c r="C347" s="22">
        <v>368</v>
      </c>
      <c r="D347" s="23"/>
      <c r="E347" s="24">
        <f t="shared" si="15"/>
        <v>69.696097973662816</v>
      </c>
      <c r="F347" s="25"/>
      <c r="G347" s="40">
        <v>24912</v>
      </c>
      <c r="H347" s="41">
        <v>59</v>
      </c>
      <c r="I347" s="85">
        <f t="shared" si="16"/>
        <v>5840.9092275765461</v>
      </c>
      <c r="J347" s="25">
        <f t="shared" si="17"/>
        <v>4289.2501688253305</v>
      </c>
    </row>
    <row r="348" spans="1:10" x14ac:dyDescent="0.2">
      <c r="A348" s="20"/>
      <c r="B348" s="21"/>
      <c r="C348" s="22">
        <v>369</v>
      </c>
      <c r="D348" s="23"/>
      <c r="E348" s="24">
        <f t="shared" si="15"/>
        <v>69.735805012801393</v>
      </c>
      <c r="F348" s="25"/>
      <c r="G348" s="40">
        <v>24912</v>
      </c>
      <c r="H348" s="41">
        <v>59</v>
      </c>
      <c r="I348" s="85">
        <f t="shared" si="16"/>
        <v>5837.6170522592483</v>
      </c>
      <c r="J348" s="25">
        <f t="shared" si="17"/>
        <v>4286.807902269471</v>
      </c>
    </row>
    <row r="349" spans="1:10" x14ac:dyDescent="0.2">
      <c r="A349" s="20"/>
      <c r="B349" s="21"/>
      <c r="C349" s="22">
        <v>370</v>
      </c>
      <c r="D349" s="23"/>
      <c r="E349" s="24">
        <f t="shared" si="15"/>
        <v>69.775429649187316</v>
      </c>
      <c r="F349" s="25"/>
      <c r="G349" s="40">
        <v>24912</v>
      </c>
      <c r="H349" s="41">
        <v>59</v>
      </c>
      <c r="I349" s="85">
        <f t="shared" si="16"/>
        <v>5834.335444382943</v>
      </c>
      <c r="J349" s="25">
        <f t="shared" si="17"/>
        <v>4284.3734750615304</v>
      </c>
    </row>
    <row r="350" spans="1:10" x14ac:dyDescent="0.2">
      <c r="A350" s="20"/>
      <c r="B350" s="21"/>
      <c r="C350" s="22">
        <v>371</v>
      </c>
      <c r="D350" s="23"/>
      <c r="E350" s="24">
        <f t="shared" si="15"/>
        <v>69.814972327640618</v>
      </c>
      <c r="F350" s="25"/>
      <c r="G350" s="40">
        <v>24912</v>
      </c>
      <c r="H350" s="41">
        <v>59</v>
      </c>
      <c r="I350" s="85">
        <f t="shared" si="16"/>
        <v>5831.0643375583868</v>
      </c>
      <c r="J350" s="25">
        <f t="shared" si="17"/>
        <v>4281.9468379513246</v>
      </c>
    </row>
    <row r="351" spans="1:10" x14ac:dyDescent="0.2">
      <c r="A351" s="20"/>
      <c r="B351" s="21"/>
      <c r="C351" s="22">
        <v>372</v>
      </c>
      <c r="D351" s="23"/>
      <c r="E351" s="24">
        <f t="shared" si="15"/>
        <v>69.854433489389152</v>
      </c>
      <c r="F351" s="25"/>
      <c r="G351" s="40">
        <v>24912</v>
      </c>
      <c r="H351" s="41">
        <v>59</v>
      </c>
      <c r="I351" s="85">
        <f t="shared" si="16"/>
        <v>5827.8036660008411</v>
      </c>
      <c r="J351" s="25">
        <f t="shared" si="17"/>
        <v>4279.5279421371215</v>
      </c>
    </row>
    <row r="352" spans="1:10" x14ac:dyDescent="0.2">
      <c r="A352" s="20"/>
      <c r="B352" s="21"/>
      <c r="C352" s="22">
        <v>373</v>
      </c>
      <c r="D352" s="23"/>
      <c r="E352" s="24">
        <f t="shared" si="15"/>
        <v>69.893813572107334</v>
      </c>
      <c r="F352" s="25"/>
      <c r="G352" s="40">
        <v>24912</v>
      </c>
      <c r="H352" s="41">
        <v>59</v>
      </c>
      <c r="I352" s="85">
        <f t="shared" si="16"/>
        <v>5824.5533645229034</v>
      </c>
      <c r="J352" s="25">
        <f t="shared" si="17"/>
        <v>4277.1167392603138</v>
      </c>
    </row>
    <row r="353" spans="1:10" x14ac:dyDescent="0.2">
      <c r="A353" s="20"/>
      <c r="B353" s="21"/>
      <c r="C353" s="22">
        <v>374</v>
      </c>
      <c r="D353" s="23"/>
      <c r="E353" s="24">
        <f t="shared" si="15"/>
        <v>69.933113009954013</v>
      </c>
      <c r="F353" s="25"/>
      <c r="G353" s="40">
        <v>24912</v>
      </c>
      <c r="H353" s="41">
        <v>59</v>
      </c>
      <c r="I353" s="85">
        <f t="shared" si="16"/>
        <v>5821.3133685274652</v>
      </c>
      <c r="J353" s="25">
        <f t="shared" si="17"/>
        <v>4274.7131814001968</v>
      </c>
    </row>
    <row r="354" spans="1:10" x14ac:dyDescent="0.2">
      <c r="A354" s="20"/>
      <c r="B354" s="21"/>
      <c r="C354" s="22">
        <v>375</v>
      </c>
      <c r="D354" s="23"/>
      <c r="E354" s="24">
        <f t="shared" si="15"/>
        <v>69.972332233610246</v>
      </c>
      <c r="F354" s="25"/>
      <c r="G354" s="40">
        <v>24912</v>
      </c>
      <c r="H354" s="41">
        <v>59</v>
      </c>
      <c r="I354" s="85">
        <f t="shared" si="16"/>
        <v>5818.0836140007323</v>
      </c>
      <c r="J354" s="25">
        <f t="shared" si="17"/>
        <v>4272.3172210687917</v>
      </c>
    </row>
    <row r="355" spans="1:10" x14ac:dyDescent="0.2">
      <c r="A355" s="20"/>
      <c r="B355" s="21"/>
      <c r="C355" s="22">
        <v>376</v>
      </c>
      <c r="D355" s="23"/>
      <c r="E355" s="24">
        <f t="shared" si="15"/>
        <v>70.011471670316098</v>
      </c>
      <c r="F355" s="25"/>
      <c r="G355" s="40">
        <v>24912</v>
      </c>
      <c r="H355" s="41">
        <v>59</v>
      </c>
      <c r="I355" s="85">
        <f t="shared" si="16"/>
        <v>5814.8640375053928</v>
      </c>
      <c r="J355" s="25">
        <f t="shared" si="17"/>
        <v>4269.9288112057802</v>
      </c>
    </row>
    <row r="356" spans="1:10" x14ac:dyDescent="0.2">
      <c r="A356" s="20"/>
      <c r="B356" s="21"/>
      <c r="C356" s="22">
        <v>377</v>
      </c>
      <c r="D356" s="23"/>
      <c r="E356" s="24">
        <f t="shared" si="15"/>
        <v>70.050531743907428</v>
      </c>
      <c r="F356" s="25"/>
      <c r="G356" s="40">
        <v>24912</v>
      </c>
      <c r="H356" s="41">
        <v>59</v>
      </c>
      <c r="I356" s="85">
        <f t="shared" si="16"/>
        <v>5811.6545761738425</v>
      </c>
      <c r="J356" s="25">
        <f t="shared" si="17"/>
        <v>4267.5479051734728</v>
      </c>
    </row>
    <row r="357" spans="1:10" x14ac:dyDescent="0.2">
      <c r="A357" s="20"/>
      <c r="B357" s="21"/>
      <c r="C357" s="22">
        <v>378</v>
      </c>
      <c r="D357" s="23"/>
      <c r="E357" s="24">
        <f t="shared" si="15"/>
        <v>70.089512874851778</v>
      </c>
      <c r="F357" s="25"/>
      <c r="G357" s="40">
        <v>24912</v>
      </c>
      <c r="H357" s="41">
        <v>59</v>
      </c>
      <c r="I357" s="85">
        <f t="shared" si="16"/>
        <v>5808.4551677015388</v>
      </c>
      <c r="J357" s="25">
        <f t="shared" si="17"/>
        <v>4265.1744567518826</v>
      </c>
    </row>
    <row r="358" spans="1:10" x14ac:dyDescent="0.2">
      <c r="A358" s="20"/>
      <c r="B358" s="21"/>
      <c r="C358" s="22">
        <v>379</v>
      </c>
      <c r="D358" s="23"/>
      <c r="E358" s="24">
        <f t="shared" si="15"/>
        <v>70.128415480284076</v>
      </c>
      <c r="F358" s="25"/>
      <c r="G358" s="40">
        <v>24912</v>
      </c>
      <c r="H358" s="41">
        <v>59</v>
      </c>
      <c r="I358" s="85">
        <f t="shared" si="16"/>
        <v>5805.2657503404316</v>
      </c>
      <c r="J358" s="25">
        <f t="shared" si="17"/>
        <v>4262.8084201338506</v>
      </c>
    </row>
    <row r="359" spans="1:10" x14ac:dyDescent="0.2">
      <c r="A359" s="20"/>
      <c r="B359" s="21"/>
      <c r="C359" s="22">
        <v>380</v>
      </c>
      <c r="D359" s="23"/>
      <c r="E359" s="24">
        <f t="shared" si="15"/>
        <v>70.167239974041763</v>
      </c>
      <c r="F359" s="25"/>
      <c r="G359" s="40">
        <v>24912</v>
      </c>
      <c r="H359" s="41">
        <v>59</v>
      </c>
      <c r="I359" s="85">
        <f t="shared" si="16"/>
        <v>5802.0862628924906</v>
      </c>
      <c r="J359" s="25">
        <f t="shared" si="17"/>
        <v>4260.4497499202444</v>
      </c>
    </row>
    <row r="360" spans="1:10" x14ac:dyDescent="0.2">
      <c r="A360" s="20"/>
      <c r="B360" s="21"/>
      <c r="C360" s="22">
        <v>381</v>
      </c>
      <c r="D360" s="23"/>
      <c r="E360" s="24">
        <f t="shared" si="15"/>
        <v>70.205986766699368</v>
      </c>
      <c r="F360" s="25"/>
      <c r="G360" s="40">
        <v>24912</v>
      </c>
      <c r="H360" s="41">
        <v>59</v>
      </c>
      <c r="I360" s="85">
        <f t="shared" si="16"/>
        <v>5798.9166447033385</v>
      </c>
      <c r="J360" s="25">
        <f t="shared" si="17"/>
        <v>4258.0984011152359</v>
      </c>
    </row>
    <row r="361" spans="1:10" x14ac:dyDescent="0.2">
      <c r="A361" s="20"/>
      <c r="B361" s="21"/>
      <c r="C361" s="22">
        <v>382</v>
      </c>
      <c r="D361" s="23"/>
      <c r="E361" s="24">
        <f t="shared" si="15"/>
        <v>70.244656265602814</v>
      </c>
      <c r="F361" s="25"/>
      <c r="G361" s="40">
        <v>24912</v>
      </c>
      <c r="H361" s="41">
        <v>59</v>
      </c>
      <c r="I361" s="85">
        <f t="shared" si="16"/>
        <v>5795.7568356559586</v>
      </c>
      <c r="J361" s="25">
        <f t="shared" si="17"/>
        <v>4255.7543291216307</v>
      </c>
    </row>
    <row r="362" spans="1:10" x14ac:dyDescent="0.2">
      <c r="A362" s="20"/>
      <c r="B362" s="21"/>
      <c r="C362" s="22">
        <v>383</v>
      </c>
      <c r="D362" s="23"/>
      <c r="E362" s="24">
        <f t="shared" si="15"/>
        <v>70.283248874903137</v>
      </c>
      <c r="F362" s="25"/>
      <c r="G362" s="40">
        <v>24912</v>
      </c>
      <c r="H362" s="41">
        <v>59</v>
      </c>
      <c r="I362" s="85">
        <f t="shared" si="16"/>
        <v>5792.6067761644917</v>
      </c>
      <c r="J362" s="25">
        <f t="shared" si="17"/>
        <v>4253.41748973627</v>
      </c>
    </row>
    <row r="363" spans="1:10" x14ac:dyDescent="0.2">
      <c r="A363" s="20"/>
      <c r="B363" s="21"/>
      <c r="C363" s="22">
        <v>384</v>
      </c>
      <c r="D363" s="23"/>
      <c r="E363" s="24">
        <f t="shared" si="15"/>
        <v>70.321764995589859</v>
      </c>
      <c r="F363" s="25"/>
      <c r="G363" s="40">
        <v>24912</v>
      </c>
      <c r="H363" s="41">
        <v>59</v>
      </c>
      <c r="I363" s="85">
        <f t="shared" si="16"/>
        <v>5789.4664071681391</v>
      </c>
      <c r="J363" s="25">
        <f t="shared" si="17"/>
        <v>4251.0878391455035</v>
      </c>
    </row>
    <row r="364" spans="1:10" x14ac:dyDescent="0.2">
      <c r="A364" s="20"/>
      <c r="B364" s="21"/>
      <c r="C364" s="22">
        <v>385</v>
      </c>
      <c r="D364" s="23"/>
      <c r="E364" s="24">
        <f t="shared" si="15"/>
        <v>70.360205025523754</v>
      </c>
      <c r="F364" s="25"/>
      <c r="G364" s="40">
        <v>24912</v>
      </c>
      <c r="H364" s="41">
        <v>59</v>
      </c>
      <c r="I364" s="85">
        <f t="shared" si="16"/>
        <v>5786.3356701251359</v>
      </c>
      <c r="J364" s="25">
        <f t="shared" si="17"/>
        <v>4248.7653339207236</v>
      </c>
    </row>
    <row r="365" spans="1:10" x14ac:dyDescent="0.2">
      <c r="A365" s="20"/>
      <c r="B365" s="21"/>
      <c r="C365" s="22">
        <v>386</v>
      </c>
      <c r="D365" s="23"/>
      <c r="E365" s="24">
        <f t="shared" si="15"/>
        <v>70.398569359469491</v>
      </c>
      <c r="F365" s="25"/>
      <c r="G365" s="40">
        <v>24912</v>
      </c>
      <c r="H365" s="41">
        <v>59</v>
      </c>
      <c r="I365" s="85">
        <f t="shared" si="16"/>
        <v>5783.2145070068054</v>
      </c>
      <c r="J365" s="25">
        <f t="shared" si="17"/>
        <v>4246.4499310139499</v>
      </c>
    </row>
    <row r="366" spans="1:10" x14ac:dyDescent="0.2">
      <c r="A366" s="20"/>
      <c r="B366" s="21"/>
      <c r="C366" s="22">
        <v>387</v>
      </c>
      <c r="D366" s="23"/>
      <c r="E366" s="24">
        <f t="shared" si="15"/>
        <v>70.43685838912748</v>
      </c>
      <c r="F366" s="25"/>
      <c r="G366" s="40">
        <v>24912</v>
      </c>
      <c r="H366" s="41">
        <v>59</v>
      </c>
      <c r="I366" s="85">
        <f t="shared" si="16"/>
        <v>5780.1028602917195</v>
      </c>
      <c r="J366" s="25">
        <f t="shared" si="17"/>
        <v>4244.141587753501</v>
      </c>
    </row>
    <row r="367" spans="1:10" x14ac:dyDescent="0.2">
      <c r="A367" s="20"/>
      <c r="B367" s="21"/>
      <c r="C367" s="22">
        <v>388</v>
      </c>
      <c r="D367" s="23"/>
      <c r="E367" s="24">
        <f t="shared" si="15"/>
        <v>70.475072503165734</v>
      </c>
      <c r="F367" s="25"/>
      <c r="G367" s="40">
        <v>24912</v>
      </c>
      <c r="H367" s="41">
        <v>59</v>
      </c>
      <c r="I367" s="85">
        <f t="shared" si="16"/>
        <v>5777.0006729599081</v>
      </c>
      <c r="J367" s="25">
        <f t="shared" si="17"/>
        <v>4241.840261839694</v>
      </c>
    </row>
    <row r="368" spans="1:10" x14ac:dyDescent="0.2">
      <c r="A368" s="20"/>
      <c r="B368" s="21"/>
      <c r="C368" s="22">
        <v>389</v>
      </c>
      <c r="D368" s="23"/>
      <c r="E368" s="24">
        <f t="shared" si="15"/>
        <v>70.513212087250821</v>
      </c>
      <c r="F368" s="25"/>
      <c r="G368" s="40">
        <v>24912</v>
      </c>
      <c r="H368" s="41">
        <v>59</v>
      </c>
      <c r="I368" s="85">
        <f t="shared" si="16"/>
        <v>5773.9078884871906</v>
      </c>
      <c r="J368" s="25">
        <f t="shared" si="17"/>
        <v>4239.545911340645</v>
      </c>
    </row>
    <row r="369" spans="1:10" x14ac:dyDescent="0.2">
      <c r="A369" s="20"/>
      <c r="B369" s="21"/>
      <c r="C369" s="22">
        <v>390</v>
      </c>
      <c r="D369" s="23"/>
      <c r="E369" s="24">
        <f t="shared" si="15"/>
        <v>70.551277524078941</v>
      </c>
      <c r="F369" s="25"/>
      <c r="G369" s="40">
        <v>24912</v>
      </c>
      <c r="H369" s="41">
        <v>59</v>
      </c>
      <c r="I369" s="85">
        <f t="shared" si="16"/>
        <v>5770.8244508395383</v>
      </c>
      <c r="J369" s="25">
        <f t="shared" si="17"/>
        <v>4237.2584946880843</v>
      </c>
    </row>
    <row r="370" spans="1:10" x14ac:dyDescent="0.2">
      <c r="A370" s="20"/>
      <c r="B370" s="21"/>
      <c r="C370" s="22">
        <v>391</v>
      </c>
      <c r="D370" s="23"/>
      <c r="E370" s="24">
        <f t="shared" si="15"/>
        <v>70.589269193406182</v>
      </c>
      <c r="F370" s="25"/>
      <c r="G370" s="40">
        <v>24912</v>
      </c>
      <c r="H370" s="41">
        <v>59</v>
      </c>
      <c r="I370" s="85">
        <f t="shared" si="16"/>
        <v>5767.7503044675595</v>
      </c>
      <c r="J370" s="25">
        <f t="shared" si="17"/>
        <v>4234.9779706732625</v>
      </c>
    </row>
    <row r="371" spans="1:10" x14ac:dyDescent="0.2">
      <c r="A371" s="20"/>
      <c r="B371" s="21"/>
      <c r="C371" s="22">
        <v>392</v>
      </c>
      <c r="D371" s="23"/>
      <c r="E371" s="24">
        <f t="shared" si="15"/>
        <v>70.627187472078617</v>
      </c>
      <c r="F371" s="25"/>
      <c r="G371" s="40">
        <v>24912</v>
      </c>
      <c r="H371" s="41">
        <v>59</v>
      </c>
      <c r="I371" s="85">
        <f t="shared" si="16"/>
        <v>5764.6853943010356</v>
      </c>
      <c r="J371" s="25">
        <f t="shared" si="17"/>
        <v>4232.7042984429045</v>
      </c>
    </row>
    <row r="372" spans="1:10" x14ac:dyDescent="0.2">
      <c r="A372" s="20"/>
      <c r="B372" s="21"/>
      <c r="C372" s="22">
        <v>393</v>
      </c>
      <c r="D372" s="23"/>
      <c r="E372" s="24">
        <f t="shared" si="15"/>
        <v>70.665032734061995</v>
      </c>
      <c r="F372" s="25"/>
      <c r="G372" s="40">
        <v>24912</v>
      </c>
      <c r="H372" s="41">
        <v>59</v>
      </c>
      <c r="I372" s="85">
        <f t="shared" si="16"/>
        <v>5761.6296657435369</v>
      </c>
      <c r="J372" s="25">
        <f t="shared" si="17"/>
        <v>4230.4374374952049</v>
      </c>
    </row>
    <row r="373" spans="1:10" x14ac:dyDescent="0.2">
      <c r="A373" s="20"/>
      <c r="B373" s="21"/>
      <c r="C373" s="22">
        <v>394</v>
      </c>
      <c r="D373" s="23"/>
      <c r="E373" s="24">
        <f t="shared" si="15"/>
        <v>70.702805350470967</v>
      </c>
      <c r="F373" s="25"/>
      <c r="G373" s="40">
        <v>24912</v>
      </c>
      <c r="H373" s="41">
        <v>59</v>
      </c>
      <c r="I373" s="85">
        <f t="shared" si="16"/>
        <v>5758.5830646671184</v>
      </c>
      <c r="J373" s="25">
        <f t="shared" si="17"/>
        <v>4228.1773476759035</v>
      </c>
    </row>
    <row r="374" spans="1:10" x14ac:dyDescent="0.2">
      <c r="A374" s="20"/>
      <c r="B374" s="21"/>
      <c r="C374" s="22">
        <v>395</v>
      </c>
      <c r="D374" s="23"/>
      <c r="E374" s="24">
        <f t="shared" si="15"/>
        <v>70.740505689597995</v>
      </c>
      <c r="F374" s="25"/>
      <c r="G374" s="40">
        <v>24912</v>
      </c>
      <c r="H374" s="41">
        <v>59</v>
      </c>
      <c r="I374" s="85">
        <f t="shared" si="16"/>
        <v>5755.5455374070862</v>
      </c>
      <c r="J374" s="25">
        <f t="shared" si="17"/>
        <v>4225.9239891743964</v>
      </c>
    </row>
    <row r="375" spans="1:10" x14ac:dyDescent="0.2">
      <c r="A375" s="20"/>
      <c r="B375" s="21"/>
      <c r="C375" s="22">
        <v>396</v>
      </c>
      <c r="D375" s="23"/>
      <c r="E375" s="24">
        <f t="shared" si="15"/>
        <v>70.778134116941942</v>
      </c>
      <c r="F375" s="25"/>
      <c r="G375" s="40">
        <v>24912</v>
      </c>
      <c r="H375" s="41">
        <v>59</v>
      </c>
      <c r="I375" s="85">
        <f t="shared" si="16"/>
        <v>5752.5170307568314</v>
      </c>
      <c r="J375" s="25">
        <f t="shared" si="17"/>
        <v>4223.677322519904</v>
      </c>
    </row>
    <row r="376" spans="1:10" x14ac:dyDescent="0.2">
      <c r="A376" s="20"/>
      <c r="B376" s="21"/>
      <c r="C376" s="22">
        <v>397</v>
      </c>
      <c r="D376" s="23"/>
      <c r="E376" s="24">
        <f t="shared" si="15"/>
        <v>70.81569099523621</v>
      </c>
      <c r="F376" s="25"/>
      <c r="G376" s="40">
        <v>24912</v>
      </c>
      <c r="H376" s="41">
        <v>59</v>
      </c>
      <c r="I376" s="85">
        <f t="shared" si="16"/>
        <v>5749.4974919627393</v>
      </c>
      <c r="J376" s="25">
        <f t="shared" si="17"/>
        <v>4221.4373085776997</v>
      </c>
    </row>
    <row r="377" spans="1:10" x14ac:dyDescent="0.2">
      <c r="A377" s="20"/>
      <c r="B377" s="21"/>
      <c r="C377" s="22">
        <v>398</v>
      </c>
      <c r="D377" s="23"/>
      <c r="E377" s="24">
        <f t="shared" si="15"/>
        <v>70.85317668447658</v>
      </c>
      <c r="F377" s="25"/>
      <c r="G377" s="40">
        <v>24912</v>
      </c>
      <c r="H377" s="41">
        <v>59</v>
      </c>
      <c r="I377" s="85">
        <f t="shared" si="16"/>
        <v>5746.4868687191729</v>
      </c>
      <c r="J377" s="25">
        <f t="shared" si="17"/>
        <v>4219.2039085453798</v>
      </c>
    </row>
    <row r="378" spans="1:10" x14ac:dyDescent="0.2">
      <c r="A378" s="20"/>
      <c r="B378" s="21"/>
      <c r="C378" s="22">
        <v>399</v>
      </c>
      <c r="D378" s="23"/>
      <c r="E378" s="24">
        <f t="shared" si="15"/>
        <v>70.890591541948723</v>
      </c>
      <c r="F378" s="25"/>
      <c r="G378" s="40">
        <v>24912</v>
      </c>
      <c r="H378" s="41">
        <v>59</v>
      </c>
      <c r="I378" s="85">
        <f t="shared" si="16"/>
        <v>5743.4851091635082</v>
      </c>
      <c r="J378" s="25">
        <f t="shared" si="17"/>
        <v>4216.9770839491894</v>
      </c>
    </row>
    <row r="379" spans="1:10" x14ac:dyDescent="0.2">
      <c r="A379" s="20"/>
      <c r="B379" s="21"/>
      <c r="C379" s="22">
        <v>400</v>
      </c>
      <c r="D379" s="23"/>
      <c r="E379" s="24">
        <f t="shared" si="15"/>
        <v>70.927935922255273</v>
      </c>
      <c r="F379" s="25"/>
      <c r="G379" s="40">
        <v>24912</v>
      </c>
      <c r="H379" s="41">
        <v>59</v>
      </c>
      <c r="I379" s="85">
        <f t="shared" si="16"/>
        <v>5740.4921618712569</v>
      </c>
      <c r="J379" s="25">
        <f t="shared" si="17"/>
        <v>4214.7567966403976</v>
      </c>
    </row>
    <row r="380" spans="1:10" x14ac:dyDescent="0.2">
      <c r="A380" s="20"/>
      <c r="B380" s="21"/>
      <c r="C380" s="22">
        <v>401</v>
      </c>
      <c r="D380" s="23"/>
      <c r="E380" s="24">
        <f t="shared" si="15"/>
        <v>70.965210177342669</v>
      </c>
      <c r="F380" s="25"/>
      <c r="G380" s="40">
        <v>24912</v>
      </c>
      <c r="H380" s="41">
        <v>59</v>
      </c>
      <c r="I380" s="85">
        <f t="shared" si="16"/>
        <v>5737.5079758512411</v>
      </c>
      <c r="J380" s="25">
        <f t="shared" si="17"/>
        <v>4212.5430087917211</v>
      </c>
    </row>
    <row r="381" spans="1:10" x14ac:dyDescent="0.2">
      <c r="A381" s="20"/>
      <c r="B381" s="21"/>
      <c r="C381" s="22">
        <v>402</v>
      </c>
      <c r="D381" s="23"/>
      <c r="E381" s="24">
        <f t="shared" si="15"/>
        <v>71.002414656527648</v>
      </c>
      <c r="F381" s="25"/>
      <c r="G381" s="40">
        <v>24912</v>
      </c>
      <c r="H381" s="41">
        <v>59</v>
      </c>
      <c r="I381" s="85">
        <f t="shared" si="16"/>
        <v>5734.5325005408413</v>
      </c>
      <c r="J381" s="25">
        <f t="shared" si="17"/>
        <v>4210.3356828937995</v>
      </c>
    </row>
    <row r="382" spans="1:10" x14ac:dyDescent="0.2">
      <c r="A382" s="20"/>
      <c r="B382" s="21"/>
      <c r="C382" s="22">
        <v>403</v>
      </c>
      <c r="D382" s="23"/>
      <c r="E382" s="24">
        <f t="shared" si="15"/>
        <v>71.03954970652326</v>
      </c>
      <c r="F382" s="25"/>
      <c r="G382" s="40">
        <v>24912</v>
      </c>
      <c r="H382" s="41">
        <v>59</v>
      </c>
      <c r="I382" s="85">
        <f t="shared" si="16"/>
        <v>5731.5656858013053</v>
      </c>
      <c r="J382" s="25">
        <f t="shared" si="17"/>
        <v>4208.1347817517099</v>
      </c>
    </row>
    <row r="383" spans="1:10" x14ac:dyDescent="0.2">
      <c r="A383" s="20"/>
      <c r="B383" s="21"/>
      <c r="C383" s="22">
        <v>404</v>
      </c>
      <c r="D383" s="23"/>
      <c r="E383" s="24">
        <f t="shared" si="15"/>
        <v>71.076615671464864</v>
      </c>
      <c r="F383" s="25"/>
      <c r="G383" s="40">
        <v>24912</v>
      </c>
      <c r="H383" s="41">
        <v>59</v>
      </c>
      <c r="I383" s="85">
        <f t="shared" si="16"/>
        <v>5728.6074819131127</v>
      </c>
      <c r="J383" s="25">
        <f t="shared" si="17"/>
        <v>4205.9402684815377</v>
      </c>
    </row>
    <row r="384" spans="1:10" x14ac:dyDescent="0.2">
      <c r="A384" s="20"/>
      <c r="B384" s="21"/>
      <c r="C384" s="22">
        <v>405</v>
      </c>
      <c r="D384" s="23"/>
      <c r="E384" s="24">
        <f t="shared" si="15"/>
        <v>71.113612892935365</v>
      </c>
      <c r="F384" s="25"/>
      <c r="G384" s="40">
        <v>24912</v>
      </c>
      <c r="H384" s="41">
        <v>59</v>
      </c>
      <c r="I384" s="85">
        <f t="shared" si="16"/>
        <v>5725.6578395714287</v>
      </c>
      <c r="J384" s="25">
        <f t="shared" si="17"/>
        <v>4203.7521065069941</v>
      </c>
    </row>
    <row r="385" spans="1:10" x14ac:dyDescent="0.2">
      <c r="A385" s="20"/>
      <c r="B385" s="21"/>
      <c r="C385" s="22">
        <v>406</v>
      </c>
      <c r="D385" s="23"/>
      <c r="E385" s="24">
        <f t="shared" si="15"/>
        <v>71.150541709990691</v>
      </c>
      <c r="F385" s="25"/>
      <c r="G385" s="40">
        <v>24912</v>
      </c>
      <c r="H385" s="41">
        <v>59</v>
      </c>
      <c r="I385" s="85">
        <f t="shared" si="16"/>
        <v>5722.7167098815726</v>
      </c>
      <c r="J385" s="25">
        <f t="shared" si="17"/>
        <v>4201.5702595560615</v>
      </c>
    </row>
    <row r="386" spans="1:10" x14ac:dyDescent="0.2">
      <c r="A386" s="20"/>
      <c r="B386" s="21"/>
      <c r="C386" s="22">
        <v>407</v>
      </c>
      <c r="D386" s="23"/>
      <c r="E386" s="24">
        <f t="shared" si="15"/>
        <v>71.18740245918444</v>
      </c>
      <c r="F386" s="25"/>
      <c r="G386" s="40">
        <v>24912</v>
      </c>
      <c r="H386" s="41">
        <v>59</v>
      </c>
      <c r="I386" s="85">
        <f t="shared" si="16"/>
        <v>5719.7840443545911</v>
      </c>
      <c r="J386" s="25">
        <f t="shared" si="17"/>
        <v>4199.3946916577079</v>
      </c>
    </row>
    <row r="387" spans="1:10" x14ac:dyDescent="0.2">
      <c r="A387" s="20"/>
      <c r="B387" s="21"/>
      <c r="C387" s="22">
        <v>408</v>
      </c>
      <c r="D387" s="23"/>
      <c r="E387" s="24">
        <f t="shared" si="15"/>
        <v>71.224195474592463</v>
      </c>
      <c r="F387" s="25"/>
      <c r="G387" s="40">
        <v>24912</v>
      </c>
      <c r="H387" s="41">
        <v>59</v>
      </c>
      <c r="I387" s="85">
        <f t="shared" si="16"/>
        <v>5716.8597949028754</v>
      </c>
      <c r="J387" s="25">
        <f t="shared" si="17"/>
        <v>4197.2253671386316</v>
      </c>
    </row>
    <row r="388" spans="1:10" x14ac:dyDescent="0.2">
      <c r="A388" s="20"/>
      <c r="B388" s="21"/>
      <c r="C388" s="22">
        <v>409</v>
      </c>
      <c r="D388" s="23"/>
      <c r="E388" s="24">
        <f t="shared" si="15"/>
        <v>71.260921087837289</v>
      </c>
      <c r="F388" s="25"/>
      <c r="G388" s="40">
        <v>24912</v>
      </c>
      <c r="H388" s="41">
        <v>59</v>
      </c>
      <c r="I388" s="85">
        <f t="shared" si="16"/>
        <v>5713.9439138358193</v>
      </c>
      <c r="J388" s="25">
        <f t="shared" si="17"/>
        <v>4195.0622506200434</v>
      </c>
    </row>
    <row r="389" spans="1:10" x14ac:dyDescent="0.2">
      <c r="A389" s="20"/>
      <c r="B389" s="21"/>
      <c r="C389" s="22">
        <v>410</v>
      </c>
      <c r="D389" s="23"/>
      <c r="E389" s="24">
        <f t="shared" si="15"/>
        <v>71.297579628111819</v>
      </c>
      <c r="F389" s="25"/>
      <c r="G389" s="40">
        <v>24912</v>
      </c>
      <c r="H389" s="41">
        <v>59</v>
      </c>
      <c r="I389" s="85">
        <f t="shared" si="16"/>
        <v>5711.0363538555666</v>
      </c>
      <c r="J389" s="25">
        <f t="shared" si="17"/>
        <v>4192.9053070145146</v>
      </c>
    </row>
    <row r="390" spans="1:10" x14ac:dyDescent="0.2">
      <c r="A390" s="20"/>
      <c r="B390" s="21"/>
      <c r="C390" s="22">
        <v>411</v>
      </c>
      <c r="D390" s="23"/>
      <c r="E390" s="24">
        <f t="shared" si="15"/>
        <v>71.334171422203312</v>
      </c>
      <c r="F390" s="25"/>
      <c r="G390" s="40">
        <v>24912</v>
      </c>
      <c r="H390" s="41">
        <v>59</v>
      </c>
      <c r="I390" s="85">
        <f t="shared" si="16"/>
        <v>5708.1370680527807</v>
      </c>
      <c r="J390" s="25">
        <f t="shared" si="17"/>
        <v>4190.7545015228334</v>
      </c>
    </row>
    <row r="391" spans="1:10" x14ac:dyDescent="0.2">
      <c r="A391" s="20"/>
      <c r="B391" s="21"/>
      <c r="C391" s="22">
        <v>412</v>
      </c>
      <c r="D391" s="23"/>
      <c r="E391" s="24">
        <f t="shared" si="15"/>
        <v>71.370696794516505</v>
      </c>
      <c r="F391" s="25"/>
      <c r="G391" s="40">
        <v>24912</v>
      </c>
      <c r="H391" s="41">
        <v>59</v>
      </c>
      <c r="I391" s="85">
        <f t="shared" si="16"/>
        <v>5705.2460099025011</v>
      </c>
      <c r="J391" s="25">
        <f t="shared" si="17"/>
        <v>4188.6097996309345</v>
      </c>
    </row>
    <row r="392" spans="1:10" x14ac:dyDescent="0.2">
      <c r="A392" s="20"/>
      <c r="B392" s="21"/>
      <c r="C392" s="22">
        <v>413</v>
      </c>
      <c r="D392" s="23"/>
      <c r="E392" s="24">
        <f t="shared" si="15"/>
        <v>71.407156067096878</v>
      </c>
      <c r="F392" s="25"/>
      <c r="G392" s="40">
        <v>24912</v>
      </c>
      <c r="H392" s="41">
        <v>59</v>
      </c>
      <c r="I392" s="85">
        <f t="shared" si="16"/>
        <v>5702.3631332600335</v>
      </c>
      <c r="J392" s="25">
        <f t="shared" si="17"/>
        <v>4186.471167106849</v>
      </c>
    </row>
    <row r="393" spans="1:10" x14ac:dyDescent="0.2">
      <c r="A393" s="20"/>
      <c r="B393" s="21"/>
      <c r="C393" s="22">
        <v>414</v>
      </c>
      <c r="D393" s="23"/>
      <c r="E393" s="24">
        <f t="shared" si="15"/>
        <v>71.443549559653363</v>
      </c>
      <c r="F393" s="25"/>
      <c r="G393" s="40">
        <v>24912</v>
      </c>
      <c r="H393" s="41">
        <v>59</v>
      </c>
      <c r="I393" s="85">
        <f t="shared" si="16"/>
        <v>5699.488392356905</v>
      </c>
      <c r="J393" s="25">
        <f t="shared" si="17"/>
        <v>4184.3385699977034</v>
      </c>
    </row>
    <row r="394" spans="1:10" x14ac:dyDescent="0.2">
      <c r="A394" s="20"/>
      <c r="B394" s="21"/>
      <c r="C394" s="22">
        <v>415</v>
      </c>
      <c r="D394" s="23"/>
      <c r="E394" s="24">
        <f t="shared" ref="E394:E457" si="18">11.22*LN(C394)+C394/108</f>
        <v>71.479877589581022</v>
      </c>
      <c r="F394" s="25"/>
      <c r="G394" s="40">
        <v>24912</v>
      </c>
      <c r="H394" s="41">
        <v>59</v>
      </c>
      <c r="I394" s="85">
        <f t="shared" ref="I394:I457" si="19">12*1.348*(1/E394*G394)+H394</f>
        <v>5696.6217417968592</v>
      </c>
      <c r="J394" s="25">
        <f t="shared" ref="J394:J457" si="20">12*(1/E394*G394)</f>
        <v>4182.211974626749</v>
      </c>
    </row>
    <row r="395" spans="1:10" x14ac:dyDescent="0.2">
      <c r="A395" s="20"/>
      <c r="B395" s="21"/>
      <c r="C395" s="22">
        <v>416</v>
      </c>
      <c r="D395" s="23"/>
      <c r="E395" s="24">
        <f t="shared" si="18"/>
        <v>71.516140471983221</v>
      </c>
      <c r="F395" s="25"/>
      <c r="G395" s="40">
        <v>24912</v>
      </c>
      <c r="H395" s="41">
        <v>59</v>
      </c>
      <c r="I395" s="85">
        <f t="shared" si="19"/>
        <v>5693.7631365519219</v>
      </c>
      <c r="J395" s="25">
        <f t="shared" si="20"/>
        <v>4180.0913475904463</v>
      </c>
    </row>
    <row r="396" spans="1:10" x14ac:dyDescent="0.2">
      <c r="A396" s="20"/>
      <c r="B396" s="21"/>
      <c r="C396" s="22">
        <v>417</v>
      </c>
      <c r="D396" s="23"/>
      <c r="E396" s="24">
        <f t="shared" si="18"/>
        <v>71.552338519693677</v>
      </c>
      <c r="F396" s="25"/>
      <c r="G396" s="40">
        <v>24912</v>
      </c>
      <c r="H396" s="41">
        <v>59</v>
      </c>
      <c r="I396" s="85">
        <f t="shared" si="19"/>
        <v>5690.9125319585046</v>
      </c>
      <c r="J396" s="25">
        <f t="shared" si="20"/>
        <v>4177.9766557555668</v>
      </c>
    </row>
    <row r="397" spans="1:10" x14ac:dyDescent="0.2">
      <c r="A397" s="20"/>
      <c r="B397" s="21"/>
      <c r="C397" s="22">
        <v>418</v>
      </c>
      <c r="D397" s="23"/>
      <c r="E397" s="24">
        <f t="shared" si="18"/>
        <v>71.58847204329814</v>
      </c>
      <c r="F397" s="25"/>
      <c r="G397" s="40">
        <v>24912</v>
      </c>
      <c r="H397" s="41">
        <v>59</v>
      </c>
      <c r="I397" s="85">
        <f t="shared" si="19"/>
        <v>5688.0698837135651</v>
      </c>
      <c r="J397" s="25">
        <f t="shared" si="20"/>
        <v>4175.8678662563534</v>
      </c>
    </row>
    <row r="398" spans="1:10" x14ac:dyDescent="0.2">
      <c r="A398" s="20"/>
      <c r="B398" s="21"/>
      <c r="C398" s="22">
        <v>419</v>
      </c>
      <c r="D398" s="23"/>
      <c r="E398" s="24">
        <f t="shared" si="18"/>
        <v>71.624541351156026</v>
      </c>
      <c r="F398" s="25"/>
      <c r="G398" s="40">
        <v>24912</v>
      </c>
      <c r="H398" s="41">
        <v>59</v>
      </c>
      <c r="I398" s="85">
        <f t="shared" si="19"/>
        <v>5685.2351478708069</v>
      </c>
      <c r="J398" s="25">
        <f t="shared" si="20"/>
        <v>4173.7649464916958</v>
      </c>
    </row>
    <row r="399" spans="1:10" x14ac:dyDescent="0.2">
      <c r="A399" s="20"/>
      <c r="B399" s="21"/>
      <c r="C399" s="22">
        <v>420</v>
      </c>
      <c r="D399" s="23"/>
      <c r="E399" s="24">
        <f t="shared" si="18"/>
        <v>71.660546749421471</v>
      </c>
      <c r="F399" s="25"/>
      <c r="G399" s="40">
        <v>24912</v>
      </c>
      <c r="H399" s="41">
        <v>59</v>
      </c>
      <c r="I399" s="85">
        <f t="shared" si="19"/>
        <v>5682.4082808369494</v>
      </c>
      <c r="J399" s="25">
        <f t="shared" si="20"/>
        <v>4171.6678641223652</v>
      </c>
    </row>
    <row r="400" spans="1:10" x14ac:dyDescent="0.2">
      <c r="A400" s="20"/>
      <c r="B400" s="21"/>
      <c r="C400" s="22">
        <v>421</v>
      </c>
      <c r="D400" s="23"/>
      <c r="E400" s="24">
        <f t="shared" si="18"/>
        <v>71.696488542064472</v>
      </c>
      <c r="F400" s="25"/>
      <c r="G400" s="40">
        <v>24912</v>
      </c>
      <c r="H400" s="41">
        <v>59</v>
      </c>
      <c r="I400" s="85">
        <f t="shared" si="19"/>
        <v>5679.5892393680197</v>
      </c>
      <c r="J400" s="25">
        <f t="shared" si="20"/>
        <v>4169.5765870682626</v>
      </c>
    </row>
    <row r="401" spans="1:10" x14ac:dyDescent="0.2">
      <c r="A401" s="20"/>
      <c r="B401" s="21"/>
      <c r="C401" s="22">
        <v>422</v>
      </c>
      <c r="D401" s="23"/>
      <c r="E401" s="24">
        <f t="shared" si="18"/>
        <v>71.732367030891467</v>
      </c>
      <c r="F401" s="25"/>
      <c r="G401" s="40">
        <v>24912</v>
      </c>
      <c r="H401" s="41">
        <v>59</v>
      </c>
      <c r="I401" s="85">
        <f t="shared" si="19"/>
        <v>5676.7779805657137</v>
      </c>
      <c r="J401" s="25">
        <f t="shared" si="20"/>
        <v>4167.4910835057217</v>
      </c>
    </row>
    <row r="402" spans="1:10" x14ac:dyDescent="0.2">
      <c r="A402" s="20"/>
      <c r="B402" s="21"/>
      <c r="C402" s="22">
        <v>423</v>
      </c>
      <c r="D402" s="23"/>
      <c r="E402" s="24">
        <f t="shared" si="18"/>
        <v>71.768182515565911</v>
      </c>
      <c r="F402" s="25"/>
      <c r="G402" s="40">
        <v>24912</v>
      </c>
      <c r="H402" s="41">
        <v>59</v>
      </c>
      <c r="I402" s="85">
        <f t="shared" si="19"/>
        <v>5673.9744618737959</v>
      </c>
      <c r="J402" s="25">
        <f t="shared" si="20"/>
        <v>4165.4113218648326</v>
      </c>
    </row>
    <row r="403" spans="1:10" x14ac:dyDescent="0.2">
      <c r="A403" s="20"/>
      <c r="B403" s="21"/>
      <c r="C403" s="22">
        <v>424</v>
      </c>
      <c r="D403" s="23"/>
      <c r="E403" s="24">
        <f t="shared" si="18"/>
        <v>71.803935293628498</v>
      </c>
      <c r="F403" s="25"/>
      <c r="G403" s="40">
        <v>24912</v>
      </c>
      <c r="H403" s="41">
        <v>59</v>
      </c>
      <c r="I403" s="85">
        <f t="shared" si="19"/>
        <v>5671.1786410745381</v>
      </c>
      <c r="J403" s="25">
        <f t="shared" si="20"/>
        <v>4163.3372708268089</v>
      </c>
    </row>
    <row r="404" spans="1:10" x14ac:dyDescent="0.2">
      <c r="A404" s="20"/>
      <c r="B404" s="21"/>
      <c r="C404" s="22">
        <v>425</v>
      </c>
      <c r="D404" s="23"/>
      <c r="E404" s="24">
        <f t="shared" si="18"/>
        <v>71.839625660517157</v>
      </c>
      <c r="F404" s="25"/>
      <c r="G404" s="40">
        <v>24912</v>
      </c>
      <c r="H404" s="41">
        <v>59</v>
      </c>
      <c r="I404" s="85">
        <f t="shared" si="19"/>
        <v>5668.3904762852171</v>
      </c>
      <c r="J404" s="25">
        <f t="shared" si="20"/>
        <v>4161.2688993213778</v>
      </c>
    </row>
    <row r="405" spans="1:10" x14ac:dyDescent="0.2">
      <c r="A405" s="20"/>
      <c r="B405" s="21"/>
      <c r="C405" s="22">
        <v>426</v>
      </c>
      <c r="D405" s="23"/>
      <c r="E405" s="24">
        <f t="shared" si="18"/>
        <v>71.875253909586789</v>
      </c>
      <c r="F405" s="25"/>
      <c r="G405" s="40">
        <v>24912</v>
      </c>
      <c r="H405" s="41">
        <v>59</v>
      </c>
      <c r="I405" s="85">
        <f t="shared" si="19"/>
        <v>5665.60992595465</v>
      </c>
      <c r="J405" s="25">
        <f t="shared" si="20"/>
        <v>4159.2061765242206</v>
      </c>
    </row>
    <row r="406" spans="1:10" x14ac:dyDescent="0.2">
      <c r="A406" s="20"/>
      <c r="B406" s="21"/>
      <c r="C406" s="22">
        <v>427</v>
      </c>
      <c r="D406" s="23"/>
      <c r="E406" s="24">
        <f t="shared" si="18"/>
        <v>71.910820332128878</v>
      </c>
      <c r="F406" s="25"/>
      <c r="G406" s="40">
        <v>24912</v>
      </c>
      <c r="H406" s="41">
        <v>59</v>
      </c>
      <c r="I406" s="85">
        <f t="shared" si="19"/>
        <v>5662.8369488597682</v>
      </c>
      <c r="J406" s="25">
        <f t="shared" si="20"/>
        <v>4157.1490718544264</v>
      </c>
    </row>
    <row r="407" spans="1:10" x14ac:dyDescent="0.2">
      <c r="A407" s="20"/>
      <c r="B407" s="21"/>
      <c r="C407" s="22">
        <v>428</v>
      </c>
      <c r="D407" s="23"/>
      <c r="E407" s="24">
        <f t="shared" si="18"/>
        <v>71.946325217390722</v>
      </c>
      <c r="F407" s="25"/>
      <c r="G407" s="40">
        <v>24912</v>
      </c>
      <c r="H407" s="41">
        <v>59</v>
      </c>
      <c r="I407" s="85">
        <f t="shared" si="19"/>
        <v>5660.0715041022468</v>
      </c>
      <c r="J407" s="25">
        <f t="shared" si="20"/>
        <v>4155.0975549719924</v>
      </c>
    </row>
    <row r="408" spans="1:10" x14ac:dyDescent="0.2">
      <c r="A408" s="20"/>
      <c r="B408" s="21"/>
      <c r="C408" s="22">
        <v>429</v>
      </c>
      <c r="D408" s="23"/>
      <c r="E408" s="24">
        <f t="shared" si="18"/>
        <v>71.981768852594584</v>
      </c>
      <c r="F408" s="25"/>
      <c r="G408" s="40">
        <v>24912</v>
      </c>
      <c r="H408" s="41">
        <v>59</v>
      </c>
      <c r="I408" s="85">
        <f t="shared" si="19"/>
        <v>5657.313551105166</v>
      </c>
      <c r="J408" s="25">
        <f t="shared" si="20"/>
        <v>4153.051595775345</v>
      </c>
    </row>
    <row r="409" spans="1:10" x14ac:dyDescent="0.2">
      <c r="A409" s="20"/>
      <c r="B409" s="21"/>
      <c r="C409" s="22">
        <v>430</v>
      </c>
      <c r="D409" s="23"/>
      <c r="E409" s="24">
        <f t="shared" si="18"/>
        <v>72.017151522956439</v>
      </c>
      <c r="F409" s="25"/>
      <c r="G409" s="40">
        <v>24912</v>
      </c>
      <c r="H409" s="41">
        <v>59</v>
      </c>
      <c r="I409" s="85">
        <f t="shared" si="19"/>
        <v>5654.5630496097292</v>
      </c>
      <c r="J409" s="25">
        <f t="shared" si="20"/>
        <v>4151.0111643989085</v>
      </c>
    </row>
    <row r="410" spans="1:10" x14ac:dyDescent="0.2">
      <c r="A410" s="20"/>
      <c r="B410" s="21"/>
      <c r="C410" s="22">
        <v>431</v>
      </c>
      <c r="D410" s="23"/>
      <c r="E410" s="24">
        <f t="shared" si="18"/>
        <v>72.052473511704804</v>
      </c>
      <c r="F410" s="25"/>
      <c r="G410" s="40">
        <v>24912</v>
      </c>
      <c r="H410" s="41">
        <v>59</v>
      </c>
      <c r="I410" s="85">
        <f t="shared" si="19"/>
        <v>5651.8199596719915</v>
      </c>
      <c r="J410" s="25">
        <f t="shared" si="20"/>
        <v>4148.9762312106759</v>
      </c>
    </row>
    <row r="411" spans="1:10" x14ac:dyDescent="0.2">
      <c r="A411" s="20"/>
      <c r="B411" s="21"/>
      <c r="C411" s="22">
        <v>432</v>
      </c>
      <c r="D411" s="23"/>
      <c r="E411" s="24">
        <f t="shared" si="18"/>
        <v>72.087735100098925</v>
      </c>
      <c r="F411" s="25"/>
      <c r="G411" s="40">
        <v>24912</v>
      </c>
      <c r="H411" s="41">
        <v>59</v>
      </c>
      <c r="I411" s="85">
        <f t="shared" si="19"/>
        <v>5649.0842416596752</v>
      </c>
      <c r="J411" s="25">
        <f t="shared" si="20"/>
        <v>4146.9467668098478</v>
      </c>
    </row>
    <row r="412" spans="1:10" x14ac:dyDescent="0.2">
      <c r="A412" s="20"/>
      <c r="B412" s="21"/>
      <c r="C412" s="22">
        <v>433</v>
      </c>
      <c r="D412" s="23"/>
      <c r="E412" s="24">
        <f t="shared" si="18"/>
        <v>72.122936567447198</v>
      </c>
      <c r="F412" s="25"/>
      <c r="G412" s="40">
        <v>24912</v>
      </c>
      <c r="H412" s="41">
        <v>59</v>
      </c>
      <c r="I412" s="85">
        <f t="shared" si="19"/>
        <v>5646.3558562489834</v>
      </c>
      <c r="J412" s="25">
        <f t="shared" si="20"/>
        <v>4144.9227420244679</v>
      </c>
    </row>
    <row r="413" spans="1:10" x14ac:dyDescent="0.2">
      <c r="A413" s="20"/>
      <c r="B413" s="21"/>
      <c r="C413" s="22">
        <v>434</v>
      </c>
      <c r="D413" s="23"/>
      <c r="E413" s="24">
        <f t="shared" si="18"/>
        <v>72.158078191125071</v>
      </c>
      <c r="F413" s="25"/>
      <c r="G413" s="40">
        <v>24912</v>
      </c>
      <c r="H413" s="41">
        <v>59</v>
      </c>
      <c r="I413" s="85">
        <f t="shared" si="19"/>
        <v>5643.6347644214738</v>
      </c>
      <c r="J413" s="25">
        <f t="shared" si="20"/>
        <v>4142.9041279091043</v>
      </c>
    </row>
    <row r="414" spans="1:10" x14ac:dyDescent="0.2">
      <c r="A414" s="20"/>
      <c r="B414" s="21"/>
      <c r="C414" s="22">
        <v>435</v>
      </c>
      <c r="D414" s="23"/>
      <c r="E414" s="24">
        <f t="shared" si="18"/>
        <v>72.193160246592811</v>
      </c>
      <c r="F414" s="25"/>
      <c r="G414" s="40">
        <v>24912</v>
      </c>
      <c r="H414" s="41">
        <v>59</v>
      </c>
      <c r="I414" s="85">
        <f t="shared" si="19"/>
        <v>5640.9209274609739</v>
      </c>
      <c r="J414" s="25">
        <f t="shared" si="20"/>
        <v>4140.890895742562</v>
      </c>
    </row>
    <row r="415" spans="1:10" x14ac:dyDescent="0.2">
      <c r="A415" s="20"/>
      <c r="B415" s="21"/>
      <c r="C415" s="22">
        <v>436</v>
      </c>
      <c r="D415" s="23"/>
      <c r="E415" s="24">
        <f t="shared" si="18"/>
        <v>72.228183007413207</v>
      </c>
      <c r="F415" s="25"/>
      <c r="G415" s="40">
        <v>24912</v>
      </c>
      <c r="H415" s="41">
        <v>59</v>
      </c>
      <c r="I415" s="85">
        <f t="shared" si="19"/>
        <v>5638.2143069505173</v>
      </c>
      <c r="J415" s="25">
        <f t="shared" si="20"/>
        <v>4138.883017025606</v>
      </c>
    </row>
    <row r="416" spans="1:10" x14ac:dyDescent="0.2">
      <c r="A416" s="20"/>
      <c r="B416" s="21"/>
      <c r="C416" s="22">
        <v>437</v>
      </c>
      <c r="D416" s="23"/>
      <c r="E416" s="24">
        <f t="shared" si="18"/>
        <v>72.263146745268813</v>
      </c>
      <c r="F416" s="25"/>
      <c r="G416" s="40">
        <v>24912</v>
      </c>
      <c r="H416" s="41">
        <v>59</v>
      </c>
      <c r="I416" s="85">
        <f t="shared" si="19"/>
        <v>5635.514864769345</v>
      </c>
      <c r="J416" s="25">
        <f t="shared" si="20"/>
        <v>4136.8804634787421</v>
      </c>
    </row>
    <row r="417" spans="1:10" x14ac:dyDescent="0.2">
      <c r="A417" s="20"/>
      <c r="B417" s="21"/>
      <c r="C417" s="22">
        <v>438</v>
      </c>
      <c r="D417" s="23"/>
      <c r="E417" s="24">
        <f t="shared" si="18"/>
        <v>72.298051729979292</v>
      </c>
      <c r="F417" s="25"/>
      <c r="G417" s="40">
        <v>24912</v>
      </c>
      <c r="H417" s="41">
        <v>59</v>
      </c>
      <c r="I417" s="85">
        <f t="shared" si="19"/>
        <v>5632.8225630899096</v>
      </c>
      <c r="J417" s="25">
        <f t="shared" si="20"/>
        <v>4134.8832070399912</v>
      </c>
    </row>
    <row r="418" spans="1:10" x14ac:dyDescent="0.2">
      <c r="A418" s="20"/>
      <c r="B418" s="21"/>
      <c r="C418" s="22">
        <v>439</v>
      </c>
      <c r="D418" s="23"/>
      <c r="E418" s="24">
        <f t="shared" si="18"/>
        <v>72.332898229518236</v>
      </c>
      <c r="F418" s="25"/>
      <c r="G418" s="40">
        <v>24912</v>
      </c>
      <c r="H418" s="41">
        <v>59</v>
      </c>
      <c r="I418" s="85">
        <f t="shared" si="19"/>
        <v>5630.1373643749539</v>
      </c>
      <c r="J418" s="25">
        <f t="shared" si="20"/>
        <v>4132.8912198627249</v>
      </c>
    </row>
    <row r="419" spans="1:10" x14ac:dyDescent="0.2">
      <c r="A419" s="20"/>
      <c r="B419" s="21"/>
      <c r="C419" s="22">
        <v>440</v>
      </c>
      <c r="D419" s="23"/>
      <c r="E419" s="24">
        <f t="shared" si="18"/>
        <v>72.367686510030154</v>
      </c>
      <c r="F419" s="25"/>
      <c r="G419" s="40">
        <v>24912</v>
      </c>
      <c r="H419" s="41">
        <v>59</v>
      </c>
      <c r="I419" s="85">
        <f t="shared" si="19"/>
        <v>5627.4592313745934</v>
      </c>
      <c r="J419" s="25">
        <f t="shared" si="20"/>
        <v>4130.9044743134964</v>
      </c>
    </row>
    <row r="420" spans="1:10" x14ac:dyDescent="0.2">
      <c r="A420" s="20"/>
      <c r="B420" s="21"/>
      <c r="C420" s="22">
        <v>441</v>
      </c>
      <c r="D420" s="23"/>
      <c r="E420" s="24">
        <f t="shared" si="18"/>
        <v>72.40241683584695</v>
      </c>
      <c r="F420" s="25"/>
      <c r="G420" s="40">
        <v>24912</v>
      </c>
      <c r="H420" s="41">
        <v>59</v>
      </c>
      <c r="I420" s="85">
        <f t="shared" si="19"/>
        <v>5624.788127123451</v>
      </c>
      <c r="J420" s="25">
        <f t="shared" si="20"/>
        <v>4128.9229429699189</v>
      </c>
    </row>
    <row r="421" spans="1:10" x14ac:dyDescent="0.2">
      <c r="A421" s="20"/>
      <c r="B421" s="21"/>
      <c r="C421" s="22">
        <v>442</v>
      </c>
      <c r="D421" s="23"/>
      <c r="E421" s="24">
        <f t="shared" si="18"/>
        <v>72.437089469504372</v>
      </c>
      <c r="F421" s="25"/>
      <c r="G421" s="40">
        <v>24912</v>
      </c>
      <c r="H421" s="41">
        <v>59</v>
      </c>
      <c r="I421" s="85">
        <f t="shared" si="19"/>
        <v>5622.1240149378309</v>
      </c>
      <c r="J421" s="25">
        <f t="shared" si="20"/>
        <v>4126.9465986185687</v>
      </c>
    </row>
    <row r="422" spans="1:10" x14ac:dyDescent="0.2">
      <c r="A422" s="20"/>
      <c r="B422" s="21"/>
      <c r="C422" s="22">
        <v>443</v>
      </c>
      <c r="D422" s="23"/>
      <c r="E422" s="24">
        <f t="shared" si="18"/>
        <v>72.471704671758275</v>
      </c>
      <c r="F422" s="25"/>
      <c r="G422" s="40">
        <v>24912</v>
      </c>
      <c r="H422" s="41">
        <v>59</v>
      </c>
      <c r="I422" s="85">
        <f t="shared" si="19"/>
        <v>5619.4668584129113</v>
      </c>
      <c r="J422" s="25">
        <f t="shared" si="20"/>
        <v>4124.9754142529009</v>
      </c>
    </row>
    <row r="423" spans="1:10" x14ac:dyDescent="0.2">
      <c r="A423" s="20"/>
      <c r="B423" s="21"/>
      <c r="C423" s="22">
        <v>444</v>
      </c>
      <c r="D423" s="23"/>
      <c r="E423" s="24">
        <f t="shared" si="18"/>
        <v>72.506262701600676</v>
      </c>
      <c r="F423" s="25"/>
      <c r="G423" s="40">
        <v>24912</v>
      </c>
      <c r="H423" s="41">
        <v>59</v>
      </c>
      <c r="I423" s="85">
        <f t="shared" si="19"/>
        <v>5616.8166214199837</v>
      </c>
      <c r="J423" s="25">
        <f t="shared" si="20"/>
        <v>4123.0093630712045</v>
      </c>
    </row>
    <row r="424" spans="1:10" x14ac:dyDescent="0.2">
      <c r="A424" s="20"/>
      <c r="B424" s="21"/>
      <c r="C424" s="22">
        <v>445</v>
      </c>
      <c r="D424" s="23"/>
      <c r="E424" s="24">
        <f t="shared" si="18"/>
        <v>72.540763816275586</v>
      </c>
      <c r="F424" s="25"/>
      <c r="G424" s="40">
        <v>24912</v>
      </c>
      <c r="H424" s="41">
        <v>59</v>
      </c>
      <c r="I424" s="85">
        <f t="shared" si="19"/>
        <v>5614.1732681037247</v>
      </c>
      <c r="J424" s="25">
        <f t="shared" si="20"/>
        <v>4121.0484184745728</v>
      </c>
    </row>
    <row r="425" spans="1:10" x14ac:dyDescent="0.2">
      <c r="A425" s="20"/>
      <c r="B425" s="21"/>
      <c r="C425" s="22">
        <v>446</v>
      </c>
      <c r="D425" s="23"/>
      <c r="E425" s="24">
        <f t="shared" si="18"/>
        <v>72.575208271294755</v>
      </c>
      <c r="F425" s="25"/>
      <c r="G425" s="40">
        <v>24912</v>
      </c>
      <c r="H425" s="41">
        <v>59</v>
      </c>
      <c r="I425" s="85">
        <f t="shared" si="19"/>
        <v>5611.5367628794929</v>
      </c>
      <c r="J425" s="25">
        <f t="shared" si="20"/>
        <v>4119.0925540649059</v>
      </c>
    </row>
    <row r="426" spans="1:10" x14ac:dyDescent="0.2">
      <c r="A426" s="20"/>
      <c r="B426" s="21"/>
      <c r="C426" s="22">
        <v>447</v>
      </c>
      <c r="D426" s="23"/>
      <c r="E426" s="24">
        <f t="shared" si="18"/>
        <v>72.609596320453136</v>
      </c>
      <c r="F426" s="25"/>
      <c r="G426" s="40">
        <v>24912</v>
      </c>
      <c r="H426" s="41">
        <v>59</v>
      </c>
      <c r="I426" s="85">
        <f t="shared" si="19"/>
        <v>5608.907070430676</v>
      </c>
      <c r="J426" s="25">
        <f t="shared" si="20"/>
        <v>4117.1417436429347</v>
      </c>
    </row>
    <row r="427" spans="1:10" x14ac:dyDescent="0.2">
      <c r="A427" s="20"/>
      <c r="B427" s="21"/>
      <c r="C427" s="22">
        <v>448</v>
      </c>
      <c r="D427" s="23"/>
      <c r="E427" s="24">
        <f t="shared" si="18"/>
        <v>72.643928215844284</v>
      </c>
      <c r="F427" s="25"/>
      <c r="G427" s="40">
        <v>24912</v>
      </c>
      <c r="H427" s="41">
        <v>59</v>
      </c>
      <c r="I427" s="85">
        <f t="shared" si="19"/>
        <v>5606.2841557060419</v>
      </c>
      <c r="J427" s="25">
        <f t="shared" si="20"/>
        <v>4115.1959612062619</v>
      </c>
    </row>
    <row r="428" spans="1:10" x14ac:dyDescent="0.2">
      <c r="A428" s="20"/>
      <c r="B428" s="21"/>
      <c r="C428" s="22">
        <v>449</v>
      </c>
      <c r="D428" s="23"/>
      <c r="E428" s="24">
        <f t="shared" si="18"/>
        <v>72.67820420787551</v>
      </c>
      <c r="F428" s="25"/>
      <c r="G428" s="40">
        <v>24912</v>
      </c>
      <c r="H428" s="41">
        <v>59</v>
      </c>
      <c r="I428" s="85">
        <f t="shared" si="19"/>
        <v>5603.6679839171502</v>
      </c>
      <c r="J428" s="25">
        <f t="shared" si="20"/>
        <v>4113.2551809474407</v>
      </c>
    </row>
    <row r="429" spans="1:10" x14ac:dyDescent="0.2">
      <c r="A429" s="20"/>
      <c r="B429" s="21"/>
      <c r="C429" s="22">
        <v>450</v>
      </c>
      <c r="D429" s="23"/>
      <c r="E429" s="24">
        <f t="shared" si="18"/>
        <v>72.712424545282857</v>
      </c>
      <c r="F429" s="25"/>
      <c r="G429" s="40">
        <v>24912</v>
      </c>
      <c r="H429" s="41">
        <v>59</v>
      </c>
      <c r="I429" s="85">
        <f t="shared" si="19"/>
        <v>5601.0585205357829</v>
      </c>
      <c r="J429" s="25">
        <f t="shared" si="20"/>
        <v>4111.3193772520644</v>
      </c>
    </row>
    <row r="430" spans="1:10" x14ac:dyDescent="0.2">
      <c r="A430" s="20"/>
      <c r="B430" s="21"/>
      <c r="C430" s="22">
        <v>451</v>
      </c>
      <c r="D430" s="23"/>
      <c r="E430" s="24">
        <f t="shared" si="18"/>
        <v>72.746589475145981</v>
      </c>
      <c r="F430" s="25"/>
      <c r="G430" s="40">
        <v>24912</v>
      </c>
      <c r="H430" s="41">
        <v>59</v>
      </c>
      <c r="I430" s="85">
        <f t="shared" si="19"/>
        <v>5598.4557312914003</v>
      </c>
      <c r="J430" s="25">
        <f t="shared" si="20"/>
        <v>4109.3885246968839</v>
      </c>
    </row>
    <row r="431" spans="1:10" x14ac:dyDescent="0.2">
      <c r="A431" s="20"/>
      <c r="B431" s="21"/>
      <c r="C431" s="22">
        <v>452</v>
      </c>
      <c r="D431" s="23"/>
      <c r="E431" s="24">
        <f t="shared" si="18"/>
        <v>72.780699242902827</v>
      </c>
      <c r="F431" s="25"/>
      <c r="G431" s="40">
        <v>24912</v>
      </c>
      <c r="H431" s="41">
        <v>59</v>
      </c>
      <c r="I431" s="85">
        <f t="shared" si="19"/>
        <v>5595.8595821686349</v>
      </c>
      <c r="J431" s="25">
        <f t="shared" si="20"/>
        <v>4107.4625980479486</v>
      </c>
    </row>
    <row r="432" spans="1:10" x14ac:dyDescent="0.2">
      <c r="A432" s="20"/>
      <c r="B432" s="21"/>
      <c r="C432" s="22">
        <v>453</v>
      </c>
      <c r="D432" s="23"/>
      <c r="E432" s="24">
        <f t="shared" si="18"/>
        <v>72.814754092364097</v>
      </c>
      <c r="F432" s="25"/>
      <c r="G432" s="40">
        <v>24912</v>
      </c>
      <c r="H432" s="41">
        <v>59</v>
      </c>
      <c r="I432" s="85">
        <f t="shared" si="19"/>
        <v>5593.2700394048188</v>
      </c>
      <c r="J432" s="25">
        <f t="shared" si="20"/>
        <v>4105.5415722587677</v>
      </c>
    </row>
    <row r="433" spans="1:10" x14ac:dyDescent="0.2">
      <c r="A433" s="20"/>
      <c r="B433" s="21"/>
      <c r="C433" s="22">
        <v>454</v>
      </c>
      <c r="D433" s="23"/>
      <c r="E433" s="24">
        <f t="shared" si="18"/>
        <v>72.848754265727635</v>
      </c>
      <c r="F433" s="25"/>
      <c r="G433" s="40">
        <v>24912</v>
      </c>
      <c r="H433" s="41">
        <v>59</v>
      </c>
      <c r="I433" s="85">
        <f t="shared" si="19"/>
        <v>5590.6870694875297</v>
      </c>
      <c r="J433" s="25">
        <f t="shared" si="20"/>
        <v>4103.6254224684935</v>
      </c>
    </row>
    <row r="434" spans="1:10" x14ac:dyDescent="0.2">
      <c r="A434" s="20"/>
      <c r="B434" s="21"/>
      <c r="C434" s="22">
        <v>455</v>
      </c>
      <c r="D434" s="23"/>
      <c r="E434" s="24">
        <f t="shared" si="18"/>
        <v>72.882700003592632</v>
      </c>
      <c r="F434" s="25"/>
      <c r="G434" s="40">
        <v>24912</v>
      </c>
      <c r="H434" s="41">
        <v>59</v>
      </c>
      <c r="I434" s="85">
        <f t="shared" si="19"/>
        <v>5588.1106391521716</v>
      </c>
      <c r="J434" s="25">
        <f t="shared" si="20"/>
        <v>4101.7141240001265</v>
      </c>
    </row>
    <row r="435" spans="1:10" x14ac:dyDescent="0.2">
      <c r="A435" s="20"/>
      <c r="B435" s="21"/>
      <c r="C435" s="22">
        <v>456</v>
      </c>
      <c r="D435" s="23"/>
      <c r="E435" s="24">
        <f t="shared" si="18"/>
        <v>72.916591544973642</v>
      </c>
      <c r="F435" s="25"/>
      <c r="G435" s="40">
        <v>24912</v>
      </c>
      <c r="H435" s="41">
        <v>59</v>
      </c>
      <c r="I435" s="85">
        <f t="shared" si="19"/>
        <v>5585.5407153795913</v>
      </c>
      <c r="J435" s="25">
        <f t="shared" si="20"/>
        <v>4099.807652358747</v>
      </c>
    </row>
    <row r="436" spans="1:10" x14ac:dyDescent="0.2">
      <c r="A436" s="20"/>
      <c r="B436" s="21"/>
      <c r="C436" s="22">
        <v>457</v>
      </c>
      <c r="D436" s="23"/>
      <c r="E436" s="24">
        <f t="shared" si="18"/>
        <v>72.950429127314464</v>
      </c>
      <c r="F436" s="25"/>
      <c r="G436" s="40">
        <v>24912</v>
      </c>
      <c r="H436" s="41">
        <v>59</v>
      </c>
      <c r="I436" s="85">
        <f t="shared" si="19"/>
        <v>5582.977265393708</v>
      </c>
      <c r="J436" s="25">
        <f t="shared" si="20"/>
        <v>4097.9059832297535</v>
      </c>
    </row>
    <row r="437" spans="1:10" x14ac:dyDescent="0.2">
      <c r="A437" s="20"/>
      <c r="B437" s="21"/>
      <c r="C437" s="22">
        <v>458</v>
      </c>
      <c r="D437" s="23"/>
      <c r="E437" s="24">
        <f t="shared" si="18"/>
        <v>72.984212986501916</v>
      </c>
      <c r="F437" s="25"/>
      <c r="G437" s="40">
        <v>24912</v>
      </c>
      <c r="H437" s="41">
        <v>59</v>
      </c>
      <c r="I437" s="85">
        <f t="shared" si="19"/>
        <v>5580.4202566591848</v>
      </c>
      <c r="J437" s="25">
        <f t="shared" si="20"/>
        <v>4096.0090924771393</v>
      </c>
    </row>
    <row r="438" spans="1:10" x14ac:dyDescent="0.2">
      <c r="A438" s="20"/>
      <c r="B438" s="21"/>
      <c r="C438" s="22">
        <v>459</v>
      </c>
      <c r="D438" s="23"/>
      <c r="E438" s="24">
        <f t="shared" si="18"/>
        <v>73.017943356879329</v>
      </c>
      <c r="F438" s="25"/>
      <c r="G438" s="40">
        <v>24912</v>
      </c>
      <c r="H438" s="41">
        <v>59</v>
      </c>
      <c r="I438" s="85">
        <f t="shared" si="19"/>
        <v>5577.8696568791256</v>
      </c>
      <c r="J438" s="25">
        <f t="shared" si="20"/>
        <v>4094.1169561417837</v>
      </c>
    </row>
    <row r="439" spans="1:10" x14ac:dyDescent="0.2">
      <c r="A439" s="20"/>
      <c r="B439" s="21"/>
      <c r="C439" s="22">
        <v>460</v>
      </c>
      <c r="D439" s="23"/>
      <c r="E439" s="24">
        <f t="shared" si="18"/>
        <v>73.051620471260094</v>
      </c>
      <c r="F439" s="25"/>
      <c r="G439" s="40">
        <v>24912</v>
      </c>
      <c r="H439" s="41">
        <v>59</v>
      </c>
      <c r="I439" s="85">
        <f t="shared" si="19"/>
        <v>5575.3254339927844</v>
      </c>
      <c r="J439" s="25">
        <f t="shared" si="20"/>
        <v>4092.2295504397507</v>
      </c>
    </row>
    <row r="440" spans="1:10" x14ac:dyDescent="0.2">
      <c r="A440" s="20"/>
      <c r="B440" s="21"/>
      <c r="C440" s="22">
        <v>461</v>
      </c>
      <c r="D440" s="23"/>
      <c r="E440" s="24">
        <f t="shared" si="18"/>
        <v>73.085244560940922</v>
      </c>
      <c r="F440" s="25"/>
      <c r="G440" s="40">
        <v>24912</v>
      </c>
      <c r="H440" s="41">
        <v>59</v>
      </c>
      <c r="I440" s="85">
        <f t="shared" si="19"/>
        <v>5572.7875561733226</v>
      </c>
      <c r="J440" s="25">
        <f t="shared" si="20"/>
        <v>4090.3468517606243</v>
      </c>
    </row>
    <row r="441" spans="1:10" x14ac:dyDescent="0.2">
      <c r="A441" s="20"/>
      <c r="B441" s="21"/>
      <c r="C441" s="22">
        <v>462</v>
      </c>
      <c r="D441" s="23"/>
      <c r="E441" s="24">
        <f t="shared" si="18"/>
        <v>73.118815855714885</v>
      </c>
      <c r="F441" s="25"/>
      <c r="G441" s="40">
        <v>24912</v>
      </c>
      <c r="H441" s="41">
        <v>59</v>
      </c>
      <c r="I441" s="85">
        <f t="shared" si="19"/>
        <v>5570.2559918255829</v>
      </c>
      <c r="J441" s="25">
        <f t="shared" si="20"/>
        <v>4088.468836665862</v>
      </c>
    </row>
    <row r="442" spans="1:10" x14ac:dyDescent="0.2">
      <c r="A442" s="20"/>
      <c r="B442" s="21"/>
      <c r="C442" s="22">
        <v>463</v>
      </c>
      <c r="D442" s="23"/>
      <c r="E442" s="24">
        <f t="shared" si="18"/>
        <v>73.152334583884596</v>
      </c>
      <c r="F442" s="25"/>
      <c r="G442" s="40">
        <v>24912</v>
      </c>
      <c r="H442" s="41">
        <v>59</v>
      </c>
      <c r="I442" s="85">
        <f t="shared" si="19"/>
        <v>5567.7307095838814</v>
      </c>
      <c r="J442" s="25">
        <f t="shared" si="20"/>
        <v>4086.5954818871519</v>
      </c>
    </row>
    <row r="443" spans="1:10" x14ac:dyDescent="0.2">
      <c r="A443" s="20"/>
      <c r="B443" s="21"/>
      <c r="C443" s="22">
        <v>464</v>
      </c>
      <c r="D443" s="23"/>
      <c r="E443" s="24">
        <f t="shared" si="18"/>
        <v>73.185800972274876</v>
      </c>
      <c r="F443" s="25"/>
      <c r="G443" s="40">
        <v>24912</v>
      </c>
      <c r="H443" s="41">
        <v>59</v>
      </c>
      <c r="I443" s="85">
        <f t="shared" si="19"/>
        <v>5565.2116783098463</v>
      </c>
      <c r="J443" s="25">
        <f t="shared" si="20"/>
        <v>4084.7267643248115</v>
      </c>
    </row>
    <row r="444" spans="1:10" x14ac:dyDescent="0.2">
      <c r="A444" s="20"/>
      <c r="B444" s="21"/>
      <c r="C444" s="22">
        <v>465</v>
      </c>
      <c r="D444" s="23"/>
      <c r="E444" s="24">
        <f t="shared" si="18"/>
        <v>73.219215246245696</v>
      </c>
      <c r="F444" s="25"/>
      <c r="G444" s="40">
        <v>24912</v>
      </c>
      <c r="H444" s="41">
        <v>59</v>
      </c>
      <c r="I444" s="85">
        <f t="shared" si="19"/>
        <v>5562.6988670902565</v>
      </c>
      <c r="J444" s="25">
        <f t="shared" si="20"/>
        <v>4082.8626610461833</v>
      </c>
    </row>
    <row r="445" spans="1:10" x14ac:dyDescent="0.2">
      <c r="A445" s="20"/>
      <c r="B445" s="21"/>
      <c r="C445" s="22">
        <v>466</v>
      </c>
      <c r="D445" s="23"/>
      <c r="E445" s="24">
        <f t="shared" si="18"/>
        <v>73.252577629704561</v>
      </c>
      <c r="F445" s="25"/>
      <c r="G445" s="40">
        <v>24912</v>
      </c>
      <c r="H445" s="41">
        <v>59</v>
      </c>
      <c r="I445" s="85">
        <f t="shared" si="19"/>
        <v>5560.1922452349245</v>
      </c>
      <c r="J445" s="25">
        <f t="shared" si="20"/>
        <v>4081.0031492840681</v>
      </c>
    </row>
    <row r="446" spans="1:10" x14ac:dyDescent="0.2">
      <c r="A446" s="20"/>
      <c r="B446" s="21"/>
      <c r="C446" s="22">
        <v>467</v>
      </c>
      <c r="D446" s="23"/>
      <c r="E446" s="24">
        <f t="shared" si="18"/>
        <v>73.285888345119105</v>
      </c>
      <c r="F446" s="25"/>
      <c r="G446" s="40">
        <v>24912</v>
      </c>
      <c r="H446" s="41">
        <v>59</v>
      </c>
      <c r="I446" s="85">
        <f t="shared" si="19"/>
        <v>5557.6917822745963</v>
      </c>
      <c r="J446" s="25">
        <f t="shared" si="20"/>
        <v>4079.1482064351603</v>
      </c>
    </row>
    <row r="447" spans="1:10" x14ac:dyDescent="0.2">
      <c r="A447" s="20"/>
      <c r="B447" s="21"/>
      <c r="C447" s="22">
        <v>468</v>
      </c>
      <c r="D447" s="23"/>
      <c r="E447" s="24">
        <f t="shared" si="18"/>
        <v>73.319147613529339</v>
      </c>
      <c r="F447" s="25"/>
      <c r="G447" s="40">
        <v>24912</v>
      </c>
      <c r="H447" s="41">
        <v>59</v>
      </c>
      <c r="I447" s="85">
        <f t="shared" si="19"/>
        <v>5555.1974479588762</v>
      </c>
      <c r="J447" s="25">
        <f t="shared" si="20"/>
        <v>4077.2978100585128</v>
      </c>
    </row>
    <row r="448" spans="1:10" x14ac:dyDescent="0.2">
      <c r="A448" s="20"/>
      <c r="B448" s="21"/>
      <c r="C448" s="22">
        <v>469</v>
      </c>
      <c r="D448" s="23"/>
      <c r="E448" s="24">
        <f t="shared" si="18"/>
        <v>73.352355654559858</v>
      </c>
      <c r="F448" s="25"/>
      <c r="G448" s="40">
        <v>24912</v>
      </c>
      <c r="H448" s="41">
        <v>59</v>
      </c>
      <c r="I448" s="85">
        <f t="shared" si="19"/>
        <v>5552.7092122541735</v>
      </c>
      <c r="J448" s="25">
        <f t="shared" si="20"/>
        <v>4075.4519378740156</v>
      </c>
    </row>
    <row r="449" spans="1:10" x14ac:dyDescent="0.2">
      <c r="A449" s="20"/>
      <c r="B449" s="21"/>
      <c r="C449" s="22">
        <v>470</v>
      </c>
      <c r="D449" s="23"/>
      <c r="E449" s="24">
        <f t="shared" si="18"/>
        <v>73.385512686431909</v>
      </c>
      <c r="F449" s="25"/>
      <c r="G449" s="40">
        <v>24912</v>
      </c>
      <c r="H449" s="41">
        <v>59</v>
      </c>
      <c r="I449" s="85">
        <f t="shared" si="19"/>
        <v>5550.2270453416822</v>
      </c>
      <c r="J449" s="25">
        <f t="shared" si="20"/>
        <v>4073.6105677608916</v>
      </c>
    </row>
    <row r="450" spans="1:10" x14ac:dyDescent="0.2">
      <c r="A450" s="20"/>
      <c r="B450" s="21"/>
      <c r="C450" s="22">
        <v>471</v>
      </c>
      <c r="D450" s="23"/>
      <c r="E450" s="24">
        <f t="shared" si="18"/>
        <v>73.418618925975323</v>
      </c>
      <c r="F450" s="25"/>
      <c r="G450" s="40">
        <v>24912</v>
      </c>
      <c r="H450" s="41">
        <v>59</v>
      </c>
      <c r="I450" s="85">
        <f t="shared" si="19"/>
        <v>5547.7509176153671</v>
      </c>
      <c r="J450" s="25">
        <f t="shared" si="20"/>
        <v>4071.7736777562068</v>
      </c>
    </row>
    <row r="451" spans="1:10" x14ac:dyDescent="0.2">
      <c r="A451" s="20"/>
      <c r="B451" s="21"/>
      <c r="C451" s="22">
        <v>472</v>
      </c>
      <c r="D451" s="23"/>
      <c r="E451" s="24">
        <f t="shared" si="18"/>
        <v>73.451674588640302</v>
      </c>
      <c r="F451" s="25"/>
      <c r="G451" s="40">
        <v>24912</v>
      </c>
      <c r="H451" s="41">
        <v>59</v>
      </c>
      <c r="I451" s="85">
        <f t="shared" si="19"/>
        <v>5545.280799679992</v>
      </c>
      <c r="J451" s="25">
        <f t="shared" si="20"/>
        <v>4069.9412460534058</v>
      </c>
    </row>
    <row r="452" spans="1:10" x14ac:dyDescent="0.2">
      <c r="A452" s="20"/>
      <c r="B452" s="21"/>
      <c r="C452" s="22">
        <v>473</v>
      </c>
      <c r="D452" s="23"/>
      <c r="E452" s="24">
        <f t="shared" si="18"/>
        <v>73.48467988850912</v>
      </c>
      <c r="F452" s="25"/>
      <c r="G452" s="40">
        <v>24912</v>
      </c>
      <c r="H452" s="41">
        <v>59</v>
      </c>
      <c r="I452" s="85">
        <f t="shared" si="19"/>
        <v>5542.8166623491543</v>
      </c>
      <c r="J452" s="25">
        <f t="shared" si="20"/>
        <v>4068.1132510008556</v>
      </c>
    </row>
    <row r="453" spans="1:10" x14ac:dyDescent="0.2">
      <c r="A453" s="20"/>
      <c r="B453" s="21"/>
      <c r="C453" s="22">
        <v>474</v>
      </c>
      <c r="D453" s="23"/>
      <c r="E453" s="24">
        <f t="shared" si="18"/>
        <v>73.51763503830766</v>
      </c>
      <c r="F453" s="25"/>
      <c r="G453" s="40">
        <v>24912</v>
      </c>
      <c r="H453" s="41">
        <v>59</v>
      </c>
      <c r="I453" s="85">
        <f t="shared" si="19"/>
        <v>5540.3584766433523</v>
      </c>
      <c r="J453" s="25">
        <f t="shared" si="20"/>
        <v>4066.2896711004096</v>
      </c>
    </row>
    <row r="454" spans="1:10" x14ac:dyDescent="0.2">
      <c r="A454" s="20"/>
      <c r="B454" s="21"/>
      <c r="C454" s="22">
        <v>475</v>
      </c>
      <c r="D454" s="23"/>
      <c r="E454" s="24">
        <f t="shared" si="18"/>
        <v>73.550540249416827</v>
      </c>
      <c r="F454" s="25"/>
      <c r="G454" s="40">
        <v>24912</v>
      </c>
      <c r="H454" s="41">
        <v>59</v>
      </c>
      <c r="I454" s="85">
        <f t="shared" si="19"/>
        <v>5537.9062137880792</v>
      </c>
      <c r="J454" s="25">
        <f t="shared" si="20"/>
        <v>4064.4704850059925</v>
      </c>
    </row>
    <row r="455" spans="1:10" x14ac:dyDescent="0.2">
      <c r="A455" s="20"/>
      <c r="B455" s="21"/>
      <c r="C455" s="22">
        <v>476</v>
      </c>
      <c r="D455" s="23"/>
      <c r="E455" s="24">
        <f t="shared" si="18"/>
        <v>73.58339573188394</v>
      </c>
      <c r="F455" s="25"/>
      <c r="G455" s="40">
        <v>24912</v>
      </c>
      <c r="H455" s="41">
        <v>59</v>
      </c>
      <c r="I455" s="85">
        <f t="shared" si="19"/>
        <v>5535.4598452119126</v>
      </c>
      <c r="J455" s="25">
        <f t="shared" si="20"/>
        <v>4062.65567152219</v>
      </c>
    </row>
    <row r="456" spans="1:10" x14ac:dyDescent="0.2">
      <c r="A456" s="20"/>
      <c r="B456" s="21"/>
      <c r="C456" s="22">
        <v>477</v>
      </c>
      <c r="D456" s="23"/>
      <c r="E456" s="24">
        <f t="shared" si="18"/>
        <v>73.616201694433869</v>
      </c>
      <c r="F456" s="25"/>
      <c r="G456" s="40">
        <v>24912</v>
      </c>
      <c r="H456" s="41">
        <v>59</v>
      </c>
      <c r="I456" s="85">
        <f t="shared" si="19"/>
        <v>5533.0193425446614</v>
      </c>
      <c r="J456" s="25">
        <f t="shared" si="20"/>
        <v>4060.8452096028641</v>
      </c>
    </row>
    <row r="457" spans="1:10" x14ac:dyDescent="0.2">
      <c r="A457" s="20"/>
      <c r="B457" s="21"/>
      <c r="C457" s="22">
        <v>478</v>
      </c>
      <c r="D457" s="23"/>
      <c r="E457" s="24">
        <f t="shared" si="18"/>
        <v>73.648958344480064</v>
      </c>
      <c r="F457" s="25"/>
      <c r="G457" s="40">
        <v>24912</v>
      </c>
      <c r="H457" s="41">
        <v>59</v>
      </c>
      <c r="I457" s="85">
        <f t="shared" si="19"/>
        <v>5530.5846776155104</v>
      </c>
      <c r="J457" s="25">
        <f t="shared" si="20"/>
        <v>4059.0390783497842</v>
      </c>
    </row>
    <row r="458" spans="1:10" x14ac:dyDescent="0.2">
      <c r="A458" s="20"/>
      <c r="B458" s="21"/>
      <c r="C458" s="22">
        <v>479</v>
      </c>
      <c r="D458" s="23"/>
      <c r="E458" s="24">
        <f t="shared" ref="E458:E521" si="21">11.22*LN(C458)+C458/108</f>
        <v>73.681665888135655</v>
      </c>
      <c r="F458" s="25"/>
      <c r="G458" s="40">
        <v>24912</v>
      </c>
      <c r="H458" s="41">
        <v>59</v>
      </c>
      <c r="I458" s="85">
        <f t="shared" ref="I458:I521" si="22">12*1.348*(1/E458*G458)+H458</f>
        <v>5528.1558224511864</v>
      </c>
      <c r="J458" s="25">
        <f t="shared" ref="J458:J521" si="23">12*(1/E458*G458)</f>
        <v>4057.2372570112652</v>
      </c>
    </row>
    <row r="459" spans="1:10" x14ac:dyDescent="0.2">
      <c r="A459" s="20"/>
      <c r="B459" s="21"/>
      <c r="C459" s="22">
        <v>480</v>
      </c>
      <c r="D459" s="23"/>
      <c r="E459" s="24">
        <f t="shared" si="21"/>
        <v>73.714324530224175</v>
      </c>
      <c r="F459" s="25"/>
      <c r="G459" s="40">
        <v>24912</v>
      </c>
      <c r="H459" s="41">
        <v>59</v>
      </c>
      <c r="I459" s="85">
        <f t="shared" si="22"/>
        <v>5525.7327492741597</v>
      </c>
      <c r="J459" s="25">
        <f t="shared" si="23"/>
        <v>4055.4397249808299</v>
      </c>
    </row>
    <row r="460" spans="1:10" x14ac:dyDescent="0.2">
      <c r="A460" s="20"/>
      <c r="B460" s="21"/>
      <c r="C460" s="22">
        <v>481</v>
      </c>
      <c r="D460" s="23"/>
      <c r="E460" s="24">
        <f t="shared" si="21"/>
        <v>73.746934474290356</v>
      </c>
      <c r="F460" s="25"/>
      <c r="G460" s="40">
        <v>24912</v>
      </c>
      <c r="H460" s="41">
        <v>59</v>
      </c>
      <c r="I460" s="85">
        <f t="shared" si="22"/>
        <v>5523.315430500852</v>
      </c>
      <c r="J460" s="25">
        <f t="shared" si="23"/>
        <v>4053.6464617958836</v>
      </c>
    </row>
    <row r="461" spans="1:10" x14ac:dyDescent="0.2">
      <c r="A461" s="20"/>
      <c r="B461" s="21"/>
      <c r="C461" s="22">
        <v>482</v>
      </c>
      <c r="D461" s="23"/>
      <c r="E461" s="24">
        <f t="shared" si="21"/>
        <v>73.779495922610707</v>
      </c>
      <c r="F461" s="25"/>
      <c r="G461" s="40">
        <v>24912</v>
      </c>
      <c r="H461" s="41">
        <v>59</v>
      </c>
      <c r="I461" s="85">
        <f t="shared" si="22"/>
        <v>5520.9038387398705</v>
      </c>
      <c r="J461" s="25">
        <f t="shared" si="23"/>
        <v>4051.8574471364018</v>
      </c>
    </row>
    <row r="462" spans="1:10" x14ac:dyDescent="0.2">
      <c r="A462" s="20"/>
      <c r="B462" s="21"/>
      <c r="C462" s="22">
        <v>483</v>
      </c>
      <c r="D462" s="23"/>
      <c r="E462" s="24">
        <f t="shared" si="21"/>
        <v>73.812009076204092</v>
      </c>
      <c r="F462" s="25"/>
      <c r="G462" s="40">
        <v>24912</v>
      </c>
      <c r="H462" s="41">
        <v>59</v>
      </c>
      <c r="I462" s="85">
        <f t="shared" si="22"/>
        <v>5518.4979467902567</v>
      </c>
      <c r="J462" s="25">
        <f t="shared" si="23"/>
        <v>4050.0726608236318</v>
      </c>
    </row>
    <row r="463" spans="1:10" x14ac:dyDescent="0.2">
      <c r="A463" s="20"/>
      <c r="B463" s="21"/>
      <c r="C463" s="22">
        <v>484</v>
      </c>
      <c r="D463" s="23"/>
      <c r="E463" s="24">
        <f t="shared" si="21"/>
        <v>73.844474134842102</v>
      </c>
      <c r="F463" s="25"/>
      <c r="G463" s="40">
        <v>24912</v>
      </c>
      <c r="H463" s="41">
        <v>59</v>
      </c>
      <c r="I463" s="85">
        <f t="shared" si="22"/>
        <v>5516.0977276397625</v>
      </c>
      <c r="J463" s="25">
        <f t="shared" si="23"/>
        <v>4048.2920828188144</v>
      </c>
    </row>
    <row r="464" spans="1:10" x14ac:dyDescent="0.2">
      <c r="A464" s="20"/>
      <c r="B464" s="21"/>
      <c r="C464" s="22">
        <v>485</v>
      </c>
      <c r="D464" s="23"/>
      <c r="E464" s="24">
        <f t="shared" si="21"/>
        <v>73.876891297059302</v>
      </c>
      <c r="F464" s="25"/>
      <c r="G464" s="40">
        <v>24912</v>
      </c>
      <c r="H464" s="41">
        <v>59</v>
      </c>
      <c r="I464" s="85">
        <f t="shared" si="22"/>
        <v>5513.7031544631427</v>
      </c>
      <c r="J464" s="25">
        <f t="shared" si="23"/>
        <v>4046.5156932219152</v>
      </c>
    </row>
    <row r="465" spans="1:10" x14ac:dyDescent="0.2">
      <c r="A465" s="20"/>
      <c r="B465" s="21"/>
      <c r="C465" s="22">
        <v>486</v>
      </c>
      <c r="D465" s="23"/>
      <c r="E465" s="24">
        <f t="shared" si="21"/>
        <v>73.909260760163548</v>
      </c>
      <c r="F465" s="25"/>
      <c r="G465" s="40">
        <v>24912</v>
      </c>
      <c r="H465" s="41">
        <v>59</v>
      </c>
      <c r="I465" s="85">
        <f t="shared" si="22"/>
        <v>5511.3142006204571</v>
      </c>
      <c r="J465" s="25">
        <f t="shared" si="23"/>
        <v>4044.7434722703683</v>
      </c>
    </row>
    <row r="466" spans="1:10" x14ac:dyDescent="0.2">
      <c r="A466" s="20"/>
      <c r="B466" s="21"/>
      <c r="C466" s="22">
        <v>487</v>
      </c>
      <c r="D466" s="23"/>
      <c r="E466" s="24">
        <f t="shared" si="21"/>
        <v>73.941582720245918</v>
      </c>
      <c r="F466" s="25"/>
      <c r="G466" s="40">
        <v>24912</v>
      </c>
      <c r="H466" s="41">
        <v>59</v>
      </c>
      <c r="I466" s="85">
        <f t="shared" si="22"/>
        <v>5508.9308396554134</v>
      </c>
      <c r="J466" s="25">
        <f t="shared" si="23"/>
        <v>4042.975400337843</v>
      </c>
    </row>
    <row r="467" spans="1:10" x14ac:dyDescent="0.2">
      <c r="A467" s="20"/>
      <c r="B467" s="21"/>
      <c r="C467" s="22">
        <v>488</v>
      </c>
      <c r="D467" s="23"/>
      <c r="E467" s="24">
        <f t="shared" si="21"/>
        <v>73.973857372190835</v>
      </c>
      <c r="F467" s="25"/>
      <c r="G467" s="40">
        <v>24912</v>
      </c>
      <c r="H467" s="41">
        <v>59</v>
      </c>
      <c r="I467" s="85">
        <f t="shared" si="22"/>
        <v>5506.553045293701</v>
      </c>
      <c r="J467" s="25">
        <f t="shared" si="23"/>
        <v>4041.2114579330118</v>
      </c>
    </row>
    <row r="468" spans="1:10" x14ac:dyDescent="0.2">
      <c r="A468" s="20"/>
      <c r="B468" s="21"/>
      <c r="C468" s="22">
        <v>489</v>
      </c>
      <c r="D468" s="23"/>
      <c r="E468" s="24">
        <f t="shared" si="21"/>
        <v>74.006084909685839</v>
      </c>
      <c r="F468" s="25"/>
      <c r="G468" s="40">
        <v>24912</v>
      </c>
      <c r="H468" s="41">
        <v>59</v>
      </c>
      <c r="I468" s="85">
        <f t="shared" si="22"/>
        <v>5504.1807914413648</v>
      </c>
      <c r="J468" s="25">
        <f t="shared" si="23"/>
        <v>4039.4516256983416</v>
      </c>
    </row>
    <row r="469" spans="1:10" x14ac:dyDescent="0.2">
      <c r="A469" s="20"/>
      <c r="B469" s="21"/>
      <c r="C469" s="22">
        <v>490</v>
      </c>
      <c r="D469" s="23"/>
      <c r="E469" s="24">
        <f t="shared" si="21"/>
        <v>74.038265525231466</v>
      </c>
      <c r="F469" s="25"/>
      <c r="G469" s="40">
        <v>24912</v>
      </c>
      <c r="H469" s="41">
        <v>59</v>
      </c>
      <c r="I469" s="85">
        <f t="shared" si="22"/>
        <v>5501.8140521831892</v>
      </c>
      <c r="J469" s="25">
        <f t="shared" si="23"/>
        <v>4037.695884408894</v>
      </c>
    </row>
    <row r="470" spans="1:10" x14ac:dyDescent="0.2">
      <c r="A470" s="20"/>
      <c r="B470" s="21"/>
      <c r="C470" s="22">
        <v>491</v>
      </c>
      <c r="D470" s="23"/>
      <c r="E470" s="24">
        <f t="shared" si="21"/>
        <v>74.070399410150813</v>
      </c>
      <c r="F470" s="25"/>
      <c r="G470" s="40">
        <v>24912</v>
      </c>
      <c r="H470" s="41">
        <v>59</v>
      </c>
      <c r="I470" s="85">
        <f t="shared" si="22"/>
        <v>5499.452801781099</v>
      </c>
      <c r="J470" s="25">
        <f t="shared" si="23"/>
        <v>4035.9442149711413</v>
      </c>
    </row>
    <row r="471" spans="1:10" x14ac:dyDescent="0.2">
      <c r="A471" s="20"/>
      <c r="B471" s="21"/>
      <c r="C471" s="22">
        <v>492</v>
      </c>
      <c r="D471" s="23"/>
      <c r="E471" s="24">
        <f t="shared" si="21"/>
        <v>74.102486754599255</v>
      </c>
      <c r="F471" s="25"/>
      <c r="G471" s="40">
        <v>24912</v>
      </c>
      <c r="H471" s="41">
        <v>59</v>
      </c>
      <c r="I471" s="85">
        <f t="shared" si="22"/>
        <v>5497.0970146725713</v>
      </c>
      <c r="J471" s="25">
        <f t="shared" si="23"/>
        <v>4034.1965984217886</v>
      </c>
    </row>
    <row r="472" spans="1:10" x14ac:dyDescent="0.2">
      <c r="A472" s="20"/>
      <c r="B472" s="21"/>
      <c r="C472" s="22">
        <v>493</v>
      </c>
      <c r="D472" s="23"/>
      <c r="E472" s="24">
        <f t="shared" si="21"/>
        <v>74.134527747573799</v>
      </c>
      <c r="F472" s="25"/>
      <c r="G472" s="40">
        <v>24912</v>
      </c>
      <c r="H472" s="41">
        <v>59</v>
      </c>
      <c r="I472" s="85">
        <f t="shared" si="22"/>
        <v>5494.7466654690907</v>
      </c>
      <c r="J472" s="25">
        <f t="shared" si="23"/>
        <v>4032.4530159266242</v>
      </c>
    </row>
    <row r="473" spans="1:10" x14ac:dyDescent="0.2">
      <c r="A473" s="20"/>
      <c r="B473" s="21"/>
      <c r="C473" s="22">
        <v>494</v>
      </c>
      <c r="D473" s="23"/>
      <c r="E473" s="24">
        <f t="shared" si="21"/>
        <v>74.166522576922574</v>
      </c>
      <c r="F473" s="25"/>
      <c r="G473" s="40">
        <v>24912</v>
      </c>
      <c r="H473" s="41">
        <v>59</v>
      </c>
      <c r="I473" s="85">
        <f t="shared" si="22"/>
        <v>5492.4017289545809</v>
      </c>
      <c r="J473" s="25">
        <f t="shared" si="23"/>
        <v>4030.7134487793619</v>
      </c>
    </row>
    <row r="474" spans="1:10" x14ac:dyDescent="0.2">
      <c r="A474" s="20"/>
      <c r="B474" s="21"/>
      <c r="C474" s="22">
        <v>495</v>
      </c>
      <c r="D474" s="23"/>
      <c r="E474" s="24">
        <f t="shared" si="21"/>
        <v>74.198471429354043</v>
      </c>
      <c r="F474" s="25"/>
      <c r="G474" s="40">
        <v>24912</v>
      </c>
      <c r="H474" s="41">
        <v>59</v>
      </c>
      <c r="I474" s="85">
        <f t="shared" si="22"/>
        <v>5490.0621800838926</v>
      </c>
      <c r="J474" s="25">
        <f t="shared" si="23"/>
        <v>4028.9778784005134</v>
      </c>
    </row>
    <row r="475" spans="1:10" x14ac:dyDescent="0.2">
      <c r="A475" s="20"/>
      <c r="B475" s="21"/>
      <c r="C475" s="22">
        <v>496</v>
      </c>
      <c r="D475" s="23"/>
      <c r="E475" s="24">
        <f t="shared" si="21"/>
        <v>74.230374490446295</v>
      </c>
      <c r="F475" s="25"/>
      <c r="G475" s="40">
        <v>24912</v>
      </c>
      <c r="H475" s="41">
        <v>59</v>
      </c>
      <c r="I475" s="85">
        <f t="shared" si="22"/>
        <v>5487.7279939812843</v>
      </c>
      <c r="J475" s="25">
        <f t="shared" si="23"/>
        <v>4027.2462863362639</v>
      </c>
    </row>
    <row r="476" spans="1:10" x14ac:dyDescent="0.2">
      <c r="A476" s="20"/>
      <c r="B476" s="21"/>
      <c r="C476" s="22">
        <v>497</v>
      </c>
      <c r="D476" s="23"/>
      <c r="E476" s="24">
        <f t="shared" si="21"/>
        <v>74.262231944656023</v>
      </c>
      <c r="F476" s="25"/>
      <c r="G476" s="40">
        <v>24912</v>
      </c>
      <c r="H476" s="41">
        <v>59</v>
      </c>
      <c r="I476" s="85">
        <f t="shared" si="22"/>
        <v>5485.3991459389281</v>
      </c>
      <c r="J476" s="25">
        <f t="shared" si="23"/>
        <v>4025.5186542573647</v>
      </c>
    </row>
    <row r="477" spans="1:10" x14ac:dyDescent="0.2">
      <c r="A477" s="20"/>
      <c r="B477" s="21"/>
      <c r="C477" s="22">
        <v>498</v>
      </c>
      <c r="D477" s="23"/>
      <c r="E477" s="24">
        <f t="shared" si="21"/>
        <v>74.294043975327725</v>
      </c>
      <c r="F477" s="25"/>
      <c r="G477" s="40">
        <v>24912</v>
      </c>
      <c r="H477" s="41">
        <v>59</v>
      </c>
      <c r="I477" s="85">
        <f t="shared" si="22"/>
        <v>5483.0756114154228</v>
      </c>
      <c r="J477" s="25">
        <f t="shared" si="23"/>
        <v>4023.7949639580283</v>
      </c>
    </row>
    <row r="478" spans="1:10" x14ac:dyDescent="0.2">
      <c r="A478" s="20"/>
      <c r="B478" s="21"/>
      <c r="C478" s="22">
        <v>499</v>
      </c>
      <c r="D478" s="23"/>
      <c r="E478" s="24">
        <f t="shared" si="21"/>
        <v>74.32581076470241</v>
      </c>
      <c r="F478" s="25"/>
      <c r="G478" s="40">
        <v>24912</v>
      </c>
      <c r="H478" s="41">
        <v>59</v>
      </c>
      <c r="I478" s="85">
        <f t="shared" si="22"/>
        <v>5480.7573660343442</v>
      </c>
      <c r="J478" s="25">
        <f t="shared" si="23"/>
        <v>4022.075197354854</v>
      </c>
    </row>
    <row r="479" spans="1:10" x14ac:dyDescent="0.2">
      <c r="A479" s="20"/>
      <c r="B479" s="21"/>
      <c r="C479" s="22">
        <v>500</v>
      </c>
      <c r="D479" s="23"/>
      <c r="E479" s="24">
        <f t="shared" si="21"/>
        <v>74.357532493926627</v>
      </c>
      <c r="F479" s="25"/>
      <c r="G479" s="40">
        <v>24912</v>
      </c>
      <c r="H479" s="41">
        <v>59</v>
      </c>
      <c r="I479" s="85">
        <f t="shared" si="22"/>
        <v>5478.4443855827831</v>
      </c>
      <c r="J479" s="25">
        <f t="shared" si="23"/>
        <v>4020.3593364857438</v>
      </c>
    </row>
    <row r="480" spans="1:10" x14ac:dyDescent="0.2">
      <c r="A480" s="20"/>
      <c r="B480" s="21"/>
      <c r="C480" s="22">
        <v>501</v>
      </c>
      <c r="D480" s="23"/>
      <c r="E480" s="24">
        <f t="shared" si="21"/>
        <v>74.389209343061069</v>
      </c>
      <c r="F480" s="25"/>
      <c r="G480" s="40">
        <v>24912</v>
      </c>
      <c r="H480" s="41">
        <v>59</v>
      </c>
      <c r="I480" s="85">
        <f t="shared" si="22"/>
        <v>5476.1366460099262</v>
      </c>
      <c r="J480" s="25">
        <f t="shared" si="23"/>
        <v>4018.6473635088469</v>
      </c>
    </row>
    <row r="481" spans="1:10" x14ac:dyDescent="0.2">
      <c r="A481" s="20"/>
      <c r="B481" s="21"/>
      <c r="C481" s="22">
        <v>502</v>
      </c>
      <c r="D481" s="23"/>
      <c r="E481" s="24">
        <f t="shared" si="21"/>
        <v>74.420841491089348</v>
      </c>
      <c r="F481" s="25"/>
      <c r="G481" s="40">
        <v>24912</v>
      </c>
      <c r="H481" s="41">
        <v>59</v>
      </c>
      <c r="I481" s="85">
        <f t="shared" si="22"/>
        <v>5473.8341234256231</v>
      </c>
      <c r="J481" s="25">
        <f t="shared" si="23"/>
        <v>4016.9392607015006</v>
      </c>
    </row>
    <row r="482" spans="1:10" x14ac:dyDescent="0.2">
      <c r="A482" s="20"/>
      <c r="B482" s="21"/>
      <c r="C482" s="22">
        <v>503</v>
      </c>
      <c r="D482" s="23"/>
      <c r="E482" s="24">
        <f t="shared" si="21"/>
        <v>74.452429115926478</v>
      </c>
      <c r="F482" s="25"/>
      <c r="G482" s="40">
        <v>24912</v>
      </c>
      <c r="H482" s="41">
        <v>59</v>
      </c>
      <c r="I482" s="85">
        <f t="shared" si="22"/>
        <v>5471.5367940990036</v>
      </c>
      <c r="J482" s="25">
        <f t="shared" si="23"/>
        <v>4015.235010459201</v>
      </c>
    </row>
    <row r="483" spans="1:10" x14ac:dyDescent="0.2">
      <c r="A483" s="20"/>
      <c r="B483" s="21"/>
      <c r="C483" s="22">
        <v>504</v>
      </c>
      <c r="D483" s="23"/>
      <c r="E483" s="24">
        <f t="shared" si="21"/>
        <v>74.48397239442744</v>
      </c>
      <c r="F483" s="25"/>
      <c r="G483" s="40">
        <v>24912</v>
      </c>
      <c r="H483" s="41">
        <v>59</v>
      </c>
      <c r="I483" s="85">
        <f t="shared" si="22"/>
        <v>5469.2446344570762</v>
      </c>
      <c r="J483" s="25">
        <f t="shared" si="23"/>
        <v>4013.5345952945663</v>
      </c>
    </row>
    <row r="484" spans="1:10" x14ac:dyDescent="0.2">
      <c r="A484" s="20"/>
      <c r="B484" s="21"/>
      <c r="C484" s="22">
        <v>505</v>
      </c>
      <c r="D484" s="23"/>
      <c r="E484" s="24">
        <f t="shared" si="21"/>
        <v>74.515471502395471</v>
      </c>
      <c r="F484" s="25"/>
      <c r="G484" s="40">
        <v>24912</v>
      </c>
      <c r="H484" s="41">
        <v>59</v>
      </c>
      <c r="I484" s="85">
        <f t="shared" si="22"/>
        <v>5466.9576210833675</v>
      </c>
      <c r="J484" s="25">
        <f t="shared" si="23"/>
        <v>4011.8379978363255</v>
      </c>
    </row>
    <row r="485" spans="1:10" x14ac:dyDescent="0.2">
      <c r="A485" s="20"/>
      <c r="B485" s="21"/>
      <c r="C485" s="22">
        <v>506</v>
      </c>
      <c r="D485" s="23"/>
      <c r="E485" s="24">
        <f t="shared" si="21"/>
        <v>74.546926614590561</v>
      </c>
      <c r="F485" s="25"/>
      <c r="G485" s="40">
        <v>24912</v>
      </c>
      <c r="H485" s="41">
        <v>59</v>
      </c>
      <c r="I485" s="85">
        <f t="shared" si="22"/>
        <v>5464.6757307165517</v>
      </c>
      <c r="J485" s="25">
        <f t="shared" si="23"/>
        <v>4010.1452008283022</v>
      </c>
    </row>
    <row r="486" spans="1:10" x14ac:dyDescent="0.2">
      <c r="A486" s="20"/>
      <c r="B486" s="21"/>
      <c r="C486" s="22">
        <v>507</v>
      </c>
      <c r="D486" s="23"/>
      <c r="E486" s="24">
        <f t="shared" si="21"/>
        <v>74.578337904737523</v>
      </c>
      <c r="F486" s="25"/>
      <c r="G486" s="40">
        <v>24912</v>
      </c>
      <c r="H486" s="41">
        <v>59</v>
      </c>
      <c r="I486" s="85">
        <f t="shared" si="22"/>
        <v>5462.398940249127</v>
      </c>
      <c r="J486" s="25">
        <f t="shared" si="23"/>
        <v>4008.4561871284318</v>
      </c>
    </row>
    <row r="487" spans="1:10" x14ac:dyDescent="0.2">
      <c r="A487" s="20"/>
      <c r="B487" s="21"/>
      <c r="C487" s="22">
        <v>508</v>
      </c>
      <c r="D487" s="23"/>
      <c r="E487" s="24">
        <f t="shared" si="21"/>
        <v>74.609705545534283</v>
      </c>
      <c r="F487" s="25"/>
      <c r="G487" s="40">
        <v>24912</v>
      </c>
      <c r="H487" s="41">
        <v>59</v>
      </c>
      <c r="I487" s="85">
        <f t="shared" si="22"/>
        <v>5460.1272267260674</v>
      </c>
      <c r="J487" s="25">
        <f t="shared" si="23"/>
        <v>4006.7709397077642</v>
      </c>
    </row>
    <row r="488" spans="1:10" x14ac:dyDescent="0.2">
      <c r="A488" s="20"/>
      <c r="B488" s="21"/>
      <c r="C488" s="22">
        <v>509</v>
      </c>
      <c r="D488" s="23"/>
      <c r="E488" s="24">
        <f t="shared" si="21"/>
        <v>74.641029708659829</v>
      </c>
      <c r="F488" s="25"/>
      <c r="G488" s="40">
        <v>24912</v>
      </c>
      <c r="H488" s="41">
        <v>59</v>
      </c>
      <c r="I488" s="85">
        <f t="shared" si="22"/>
        <v>5457.8605673435241</v>
      </c>
      <c r="J488" s="25">
        <f t="shared" si="23"/>
        <v>4005.0894416494984</v>
      </c>
    </row>
    <row r="489" spans="1:10" x14ac:dyDescent="0.2">
      <c r="A489" s="20"/>
      <c r="B489" s="21"/>
      <c r="C489" s="22">
        <v>510</v>
      </c>
      <c r="D489" s="23"/>
      <c r="E489" s="24">
        <f t="shared" si="21"/>
        <v>74.67231056478235</v>
      </c>
      <c r="F489" s="25"/>
      <c r="G489" s="40">
        <v>24912</v>
      </c>
      <c r="H489" s="41">
        <v>59</v>
      </c>
      <c r="I489" s="85">
        <f t="shared" si="22"/>
        <v>5455.5989394475173</v>
      </c>
      <c r="J489" s="25">
        <f t="shared" si="23"/>
        <v>4003.4116761480091</v>
      </c>
    </row>
    <row r="490" spans="1:10" x14ac:dyDescent="0.2">
      <c r="A490" s="20"/>
      <c r="B490" s="21"/>
      <c r="C490" s="22">
        <v>511</v>
      </c>
      <c r="D490" s="23"/>
      <c r="E490" s="24">
        <f t="shared" si="21"/>
        <v>74.703548283567045</v>
      </c>
      <c r="F490" s="25"/>
      <c r="G490" s="40">
        <v>24912</v>
      </c>
      <c r="H490" s="41">
        <v>59</v>
      </c>
      <c r="I490" s="85">
        <f t="shared" si="22"/>
        <v>5453.3423205326517</v>
      </c>
      <c r="J490" s="25">
        <f t="shared" si="23"/>
        <v>4001.737626507901</v>
      </c>
    </row>
    <row r="491" spans="1:10" x14ac:dyDescent="0.2">
      <c r="A491" s="20"/>
      <c r="B491" s="21"/>
      <c r="C491" s="22">
        <v>512</v>
      </c>
      <c r="D491" s="23"/>
      <c r="E491" s="24">
        <f t="shared" si="21"/>
        <v>74.734743033684026</v>
      </c>
      <c r="F491" s="25"/>
      <c r="G491" s="40">
        <v>24912</v>
      </c>
      <c r="H491" s="41">
        <v>59</v>
      </c>
      <c r="I491" s="85">
        <f t="shared" si="22"/>
        <v>5451.0906882408453</v>
      </c>
      <c r="J491" s="25">
        <f t="shared" si="23"/>
        <v>4000.0672761430596</v>
      </c>
    </row>
    <row r="492" spans="1:10" x14ac:dyDescent="0.2">
      <c r="A492" s="20"/>
      <c r="B492" s="21"/>
      <c r="C492" s="22">
        <v>513</v>
      </c>
      <c r="D492" s="23"/>
      <c r="E492" s="24">
        <f t="shared" si="21"/>
        <v>74.765894982816036</v>
      </c>
      <c r="F492" s="25"/>
      <c r="G492" s="40">
        <v>24912</v>
      </c>
      <c r="H492" s="41">
        <v>59</v>
      </c>
      <c r="I492" s="85">
        <f t="shared" si="22"/>
        <v>5448.8440203600712</v>
      </c>
      <c r="J492" s="25">
        <f t="shared" si="23"/>
        <v>3998.4006085757201</v>
      </c>
    </row>
    <row r="493" spans="1:10" x14ac:dyDescent="0.2">
      <c r="A493" s="20"/>
      <c r="B493" s="21"/>
      <c r="C493" s="22">
        <v>514</v>
      </c>
      <c r="D493" s="23"/>
      <c r="E493" s="24">
        <f t="shared" si="21"/>
        <v>74.797004297666234</v>
      </c>
      <c r="F493" s="25"/>
      <c r="G493" s="40">
        <v>24912</v>
      </c>
      <c r="H493" s="41">
        <v>59</v>
      </c>
      <c r="I493" s="85">
        <f t="shared" si="22"/>
        <v>5446.6022948231021</v>
      </c>
      <c r="J493" s="25">
        <f t="shared" si="23"/>
        <v>3996.7376074355352</v>
      </c>
    </row>
    <row r="494" spans="1:10" x14ac:dyDescent="0.2">
      <c r="A494" s="20"/>
      <c r="B494" s="21"/>
      <c r="C494" s="22">
        <v>515</v>
      </c>
      <c r="D494" s="23"/>
      <c r="E494" s="24">
        <f t="shared" si="21"/>
        <v>74.828071143965644</v>
      </c>
      <c r="F494" s="25"/>
      <c r="G494" s="40">
        <v>24912</v>
      </c>
      <c r="H494" s="41">
        <v>59</v>
      </c>
      <c r="I494" s="85">
        <f t="shared" si="22"/>
        <v>5444.3654897062952</v>
      </c>
      <c r="J494" s="25">
        <f t="shared" si="23"/>
        <v>3995.0782564586757</v>
      </c>
    </row>
    <row r="495" spans="1:10" x14ac:dyDescent="0.2">
      <c r="A495" s="20"/>
      <c r="B495" s="21"/>
      <c r="C495" s="22">
        <v>516</v>
      </c>
      <c r="D495" s="23"/>
      <c r="E495" s="24">
        <f t="shared" si="21"/>
        <v>74.859095686480913</v>
      </c>
      <c r="F495" s="25"/>
      <c r="G495" s="40">
        <v>24912</v>
      </c>
      <c r="H495" s="41">
        <v>59</v>
      </c>
      <c r="I495" s="85">
        <f t="shared" si="22"/>
        <v>5442.1335832283512</v>
      </c>
      <c r="J495" s="25">
        <f t="shared" si="23"/>
        <v>3993.4225394869072</v>
      </c>
    </row>
    <row r="496" spans="1:10" x14ac:dyDescent="0.2">
      <c r="A496" s="20"/>
      <c r="B496" s="21"/>
      <c r="C496" s="22">
        <v>517</v>
      </c>
      <c r="D496" s="23"/>
      <c r="E496" s="24">
        <f t="shared" si="21"/>
        <v>74.890078089021614</v>
      </c>
      <c r="F496" s="25"/>
      <c r="G496" s="40">
        <v>24912</v>
      </c>
      <c r="H496" s="41">
        <v>59</v>
      </c>
      <c r="I496" s="85">
        <f t="shared" si="22"/>
        <v>5439.9065537491242</v>
      </c>
      <c r="J496" s="25">
        <f t="shared" si="23"/>
        <v>3991.7704404667084</v>
      </c>
    </row>
    <row r="497" spans="1:10" x14ac:dyDescent="0.2">
      <c r="A497" s="20"/>
      <c r="B497" s="21"/>
      <c r="C497" s="22">
        <v>518</v>
      </c>
      <c r="D497" s="23"/>
      <c r="E497" s="24">
        <f t="shared" si="21"/>
        <v>74.921018514447695</v>
      </c>
      <c r="F497" s="25"/>
      <c r="G497" s="40">
        <v>24912</v>
      </c>
      <c r="H497" s="41">
        <v>59</v>
      </c>
      <c r="I497" s="85">
        <f t="shared" si="22"/>
        <v>5437.6843797684151</v>
      </c>
      <c r="J497" s="25">
        <f t="shared" si="23"/>
        <v>3990.1219434483787</v>
      </c>
    </row>
    <row r="498" spans="1:10" x14ac:dyDescent="0.2">
      <c r="A498" s="20"/>
      <c r="B498" s="21"/>
      <c r="C498" s="22">
        <v>519</v>
      </c>
      <c r="D498" s="23"/>
      <c r="E498" s="24">
        <f t="shared" si="21"/>
        <v>74.951917124676825</v>
      </c>
      <c r="F498" s="25"/>
      <c r="G498" s="40">
        <v>24912</v>
      </c>
      <c r="H498" s="41">
        <v>59</v>
      </c>
      <c r="I498" s="85">
        <f t="shared" si="22"/>
        <v>5435.4670399247989</v>
      </c>
      <c r="J498" s="25">
        <f t="shared" si="23"/>
        <v>3988.4770325851614</v>
      </c>
    </row>
    <row r="499" spans="1:10" x14ac:dyDescent="0.2">
      <c r="A499" s="20"/>
      <c r="B499" s="21"/>
      <c r="C499" s="22">
        <v>520</v>
      </c>
      <c r="D499" s="23"/>
      <c r="E499" s="24">
        <f t="shared" si="21"/>
        <v>74.982774080691627</v>
      </c>
      <c r="F499" s="25"/>
      <c r="G499" s="40">
        <v>24912</v>
      </c>
      <c r="H499" s="41">
        <v>59</v>
      </c>
      <c r="I499" s="85">
        <f t="shared" si="22"/>
        <v>5433.2545129944474</v>
      </c>
      <c r="J499" s="25">
        <f t="shared" si="23"/>
        <v>3986.8356921323784</v>
      </c>
    </row>
    <row r="500" spans="1:10" x14ac:dyDescent="0.2">
      <c r="A500" s="20"/>
      <c r="B500" s="21"/>
      <c r="C500" s="22">
        <v>521</v>
      </c>
      <c r="D500" s="23"/>
      <c r="E500" s="24">
        <f t="shared" si="21"/>
        <v>75.013589542546853</v>
      </c>
      <c r="F500" s="25"/>
      <c r="G500" s="40">
        <v>24912</v>
      </c>
      <c r="H500" s="41">
        <v>59</v>
      </c>
      <c r="I500" s="85">
        <f t="shared" si="22"/>
        <v>5431.0467778899765</v>
      </c>
      <c r="J500" s="25">
        <f t="shared" si="23"/>
        <v>3985.1979064465695</v>
      </c>
    </row>
    <row r="501" spans="1:10" x14ac:dyDescent="0.2">
      <c r="A501" s="20"/>
      <c r="B501" s="21"/>
      <c r="C501" s="22">
        <v>522</v>
      </c>
      <c r="D501" s="23"/>
      <c r="E501" s="24">
        <f t="shared" si="21"/>
        <v>75.044363669376537</v>
      </c>
      <c r="F501" s="25"/>
      <c r="G501" s="40">
        <v>24912</v>
      </c>
      <c r="H501" s="41">
        <v>59</v>
      </c>
      <c r="I501" s="85">
        <f t="shared" si="22"/>
        <v>5428.8438136592968</v>
      </c>
      <c r="J501" s="25">
        <f t="shared" si="23"/>
        <v>3983.5636599846407</v>
      </c>
    </row>
    <row r="502" spans="1:10" x14ac:dyDescent="0.2">
      <c r="A502" s="20"/>
      <c r="B502" s="21"/>
      <c r="C502" s="22">
        <v>523</v>
      </c>
      <c r="D502" s="23"/>
      <c r="E502" s="24">
        <f t="shared" si="21"/>
        <v>75.075096619401037</v>
      </c>
      <c r="F502" s="25"/>
      <c r="G502" s="40">
        <v>24912</v>
      </c>
      <c r="H502" s="41">
        <v>59</v>
      </c>
      <c r="I502" s="85">
        <f t="shared" si="22"/>
        <v>5426.6455994844791</v>
      </c>
      <c r="J502" s="25">
        <f t="shared" si="23"/>
        <v>3981.9329373030259</v>
      </c>
    </row>
    <row r="503" spans="1:10" x14ac:dyDescent="0.2">
      <c r="A503" s="20"/>
      <c r="B503" s="21"/>
      <c r="C503" s="22">
        <v>524</v>
      </c>
      <c r="D503" s="23"/>
      <c r="E503" s="24">
        <f t="shared" si="21"/>
        <v>75.105788549933948</v>
      </c>
      <c r="F503" s="25"/>
      <c r="G503" s="40">
        <v>24912</v>
      </c>
      <c r="H503" s="41">
        <v>59</v>
      </c>
      <c r="I503" s="85">
        <f t="shared" si="22"/>
        <v>5424.4521146806392</v>
      </c>
      <c r="J503" s="25">
        <f t="shared" si="23"/>
        <v>3980.3057230568538</v>
      </c>
    </row>
    <row r="504" spans="1:10" x14ac:dyDescent="0.2">
      <c r="A504" s="20"/>
      <c r="B504" s="21"/>
      <c r="C504" s="22">
        <v>525</v>
      </c>
      <c r="D504" s="23"/>
      <c r="E504" s="24">
        <f t="shared" si="21"/>
        <v>75.136439617389129</v>
      </c>
      <c r="F504" s="25"/>
      <c r="G504" s="40">
        <v>24912</v>
      </c>
      <c r="H504" s="41">
        <v>59</v>
      </c>
      <c r="I504" s="85">
        <f t="shared" si="22"/>
        <v>5422.2633386948191</v>
      </c>
      <c r="J504" s="25">
        <f t="shared" si="23"/>
        <v>3978.6820019991233</v>
      </c>
    </row>
    <row r="505" spans="1:10" x14ac:dyDescent="0.2">
      <c r="A505" s="20"/>
      <c r="B505" s="21"/>
      <c r="C505" s="22">
        <v>526</v>
      </c>
      <c r="D505" s="23"/>
      <c r="E505" s="24">
        <f t="shared" si="21"/>
        <v>75.167049977287476</v>
      </c>
      <c r="F505" s="25"/>
      <c r="G505" s="40">
        <v>24912</v>
      </c>
      <c r="H505" s="41">
        <v>59</v>
      </c>
      <c r="I505" s="85">
        <f t="shared" si="22"/>
        <v>5420.0792511048885</v>
      </c>
      <c r="J505" s="25">
        <f t="shared" si="23"/>
        <v>3977.0617589798871</v>
      </c>
    </row>
    <row r="506" spans="1:10" x14ac:dyDescent="0.2">
      <c r="A506" s="20"/>
      <c r="B506" s="21"/>
      <c r="C506" s="22">
        <v>527</v>
      </c>
      <c r="D506" s="23"/>
      <c r="E506" s="24">
        <f t="shared" si="21"/>
        <v>75.197619784263722</v>
      </c>
      <c r="F506" s="25"/>
      <c r="G506" s="40">
        <v>24912</v>
      </c>
      <c r="H506" s="41">
        <v>59</v>
      </c>
      <c r="I506" s="85">
        <f t="shared" si="22"/>
        <v>5417.8998316184625</v>
      </c>
      <c r="J506" s="25">
        <f t="shared" si="23"/>
        <v>3975.4449789454466</v>
      </c>
    </row>
    <row r="507" spans="1:10" x14ac:dyDescent="0.2">
      <c r="A507" s="20"/>
      <c r="B507" s="21"/>
      <c r="C507" s="22">
        <v>528</v>
      </c>
      <c r="D507" s="23"/>
      <c r="E507" s="24">
        <f t="shared" si="21"/>
        <v>75.228149192073147</v>
      </c>
      <c r="F507" s="25"/>
      <c r="G507" s="40">
        <v>24912</v>
      </c>
      <c r="H507" s="41">
        <v>59</v>
      </c>
      <c r="I507" s="85">
        <f t="shared" si="22"/>
        <v>5415.7250600718226</v>
      </c>
      <c r="J507" s="25">
        <f t="shared" si="23"/>
        <v>3973.8316469375532</v>
      </c>
    </row>
    <row r="508" spans="1:10" x14ac:dyDescent="0.2">
      <c r="A508" s="20"/>
      <c r="B508" s="21"/>
      <c r="C508" s="22">
        <v>529</v>
      </c>
      <c r="D508" s="23"/>
      <c r="E508" s="24">
        <f t="shared" si="21"/>
        <v>75.258638353598272</v>
      </c>
      <c r="F508" s="25"/>
      <c r="G508" s="40">
        <v>24912</v>
      </c>
      <c r="H508" s="41">
        <v>59</v>
      </c>
      <c r="I508" s="85">
        <f t="shared" si="22"/>
        <v>5413.554916428845</v>
      </c>
      <c r="J508" s="25">
        <f t="shared" si="23"/>
        <v>3972.2217480926147</v>
      </c>
    </row>
    <row r="509" spans="1:10" x14ac:dyDescent="0.2">
      <c r="A509" s="20"/>
      <c r="B509" s="21"/>
      <c r="C509" s="22">
        <v>530</v>
      </c>
      <c r="D509" s="23"/>
      <c r="E509" s="24">
        <f t="shared" si="21"/>
        <v>75.28908742085541</v>
      </c>
      <c r="F509" s="25"/>
      <c r="G509" s="40">
        <v>24912</v>
      </c>
      <c r="H509" s="41">
        <v>59</v>
      </c>
      <c r="I509" s="85">
        <f t="shared" si="22"/>
        <v>5411.3893807799541</v>
      </c>
      <c r="J509" s="25">
        <f t="shared" si="23"/>
        <v>3970.6152676409147</v>
      </c>
    </row>
    <row r="510" spans="1:10" x14ac:dyDescent="0.2">
      <c r="A510" s="20"/>
      <c r="B510" s="21"/>
      <c r="C510" s="22">
        <v>531</v>
      </c>
      <c r="D510" s="23"/>
      <c r="E510" s="24">
        <f t="shared" si="21"/>
        <v>75.319496545001229</v>
      </c>
      <c r="F510" s="25"/>
      <c r="G510" s="40">
        <v>24912</v>
      </c>
      <c r="H510" s="41">
        <v>59</v>
      </c>
      <c r="I510" s="85">
        <f t="shared" si="22"/>
        <v>5409.2284333410698</v>
      </c>
      <c r="J510" s="25">
        <f t="shared" si="23"/>
        <v>3969.0121909058375</v>
      </c>
    </row>
    <row r="511" spans="1:10" x14ac:dyDescent="0.2">
      <c r="A511" s="20"/>
      <c r="B511" s="21"/>
      <c r="C511" s="22">
        <v>532</v>
      </c>
      <c r="D511" s="23"/>
      <c r="E511" s="24">
        <f t="shared" si="21"/>
        <v>75.34986587633918</v>
      </c>
      <c r="F511" s="25"/>
      <c r="G511" s="40">
        <v>24912</v>
      </c>
      <c r="H511" s="41">
        <v>59</v>
      </c>
      <c r="I511" s="85">
        <f t="shared" si="22"/>
        <v>5407.0720544525848</v>
      </c>
      <c r="J511" s="25">
        <f t="shared" si="23"/>
        <v>3967.4125033031041</v>
      </c>
    </row>
    <row r="512" spans="1:10" x14ac:dyDescent="0.2">
      <c r="A512" s="20"/>
      <c r="B512" s="21"/>
      <c r="C512" s="22">
        <v>533</v>
      </c>
      <c r="D512" s="23"/>
      <c r="E512" s="24">
        <f t="shared" si="21"/>
        <v>75.380195564325973</v>
      </c>
      <c r="F512" s="25"/>
      <c r="G512" s="40">
        <v>24912</v>
      </c>
      <c r="H512" s="41">
        <v>59</v>
      </c>
      <c r="I512" s="85">
        <f t="shared" si="22"/>
        <v>5404.9202245783317</v>
      </c>
      <c r="J512" s="25">
        <f t="shared" si="23"/>
        <v>3965.8161903400082</v>
      </c>
    </row>
    <row r="513" spans="1:10" x14ac:dyDescent="0.2">
      <c r="A513" s="20"/>
      <c r="B513" s="21"/>
      <c r="C513" s="22">
        <v>534</v>
      </c>
      <c r="D513" s="23"/>
      <c r="E513" s="24">
        <f t="shared" si="21"/>
        <v>75.410485757577831</v>
      </c>
      <c r="F513" s="25"/>
      <c r="G513" s="40">
        <v>24912</v>
      </c>
      <c r="H513" s="41">
        <v>59</v>
      </c>
      <c r="I513" s="85">
        <f t="shared" si="22"/>
        <v>5402.7729243045733</v>
      </c>
      <c r="J513" s="25">
        <f t="shared" si="23"/>
        <v>3964.2232376146681</v>
      </c>
    </row>
    <row r="514" spans="1:10" x14ac:dyDescent="0.2">
      <c r="A514" s="20"/>
      <c r="B514" s="21"/>
      <c r="C514" s="22">
        <v>535</v>
      </c>
      <c r="D514" s="23"/>
      <c r="E514" s="24">
        <f t="shared" si="21"/>
        <v>75.4407366038769</v>
      </c>
      <c r="F514" s="25"/>
      <c r="G514" s="40">
        <v>24912</v>
      </c>
      <c r="H514" s="41">
        <v>59</v>
      </c>
      <c r="I514" s="85">
        <f t="shared" si="22"/>
        <v>5400.6301343389996</v>
      </c>
      <c r="J514" s="25">
        <f t="shared" si="23"/>
        <v>3962.6336308152813</v>
      </c>
    </row>
    <row r="515" spans="1:10" x14ac:dyDescent="0.2">
      <c r="A515" s="20"/>
      <c r="B515" s="21"/>
      <c r="C515" s="22">
        <v>536</v>
      </c>
      <c r="D515" s="23"/>
      <c r="E515" s="24">
        <f t="shared" si="21"/>
        <v>75.470948250177358</v>
      </c>
      <c r="F515" s="25"/>
      <c r="G515" s="40">
        <v>24912</v>
      </c>
      <c r="H515" s="41">
        <v>59</v>
      </c>
      <c r="I515" s="85">
        <f t="shared" si="22"/>
        <v>5398.4918355097388</v>
      </c>
      <c r="J515" s="25">
        <f t="shared" si="23"/>
        <v>3961.0473557193909</v>
      </c>
    </row>
    <row r="516" spans="1:10" x14ac:dyDescent="0.2">
      <c r="A516" s="20"/>
      <c r="B516" s="21"/>
      <c r="C516" s="22">
        <v>537</v>
      </c>
      <c r="D516" s="23"/>
      <c r="E516" s="24">
        <f t="shared" si="21"/>
        <v>75.501120842611698</v>
      </c>
      <c r="F516" s="25"/>
      <c r="G516" s="40">
        <v>24912</v>
      </c>
      <c r="H516" s="41">
        <v>59</v>
      </c>
      <c r="I516" s="85">
        <f t="shared" si="22"/>
        <v>5396.3580087643704</v>
      </c>
      <c r="J516" s="25">
        <f t="shared" si="23"/>
        <v>3959.4643981931522</v>
      </c>
    </row>
    <row r="517" spans="1:10" x14ac:dyDescent="0.2">
      <c r="A517" s="20"/>
      <c r="B517" s="21"/>
      <c r="C517" s="22">
        <v>538</v>
      </c>
      <c r="D517" s="23"/>
      <c r="E517" s="24">
        <f t="shared" si="21"/>
        <v>75.53125452649671</v>
      </c>
      <c r="F517" s="25"/>
      <c r="G517" s="40">
        <v>24912</v>
      </c>
      <c r="H517" s="41">
        <v>59</v>
      </c>
      <c r="I517" s="85">
        <f t="shared" si="22"/>
        <v>5394.2286351689554</v>
      </c>
      <c r="J517" s="25">
        <f t="shared" si="23"/>
        <v>3957.8847441906196</v>
      </c>
    </row>
    <row r="518" spans="1:10" x14ac:dyDescent="0.2">
      <c r="A518" s="20"/>
      <c r="B518" s="21"/>
      <c r="C518" s="22">
        <v>539</v>
      </c>
      <c r="D518" s="23"/>
      <c r="E518" s="24">
        <f t="shared" si="21"/>
        <v>75.561349446339705</v>
      </c>
      <c r="F518" s="25"/>
      <c r="G518" s="40">
        <v>24912</v>
      </c>
      <c r="H518" s="41">
        <v>59</v>
      </c>
      <c r="I518" s="85">
        <f t="shared" si="22"/>
        <v>5392.1036959070716</v>
      </c>
      <c r="J518" s="25">
        <f t="shared" si="23"/>
        <v>3956.3083797530203</v>
      </c>
    </row>
    <row r="519" spans="1:10" x14ac:dyDescent="0.2">
      <c r="A519" s="20"/>
      <c r="B519" s="21"/>
      <c r="C519" s="22">
        <v>540</v>
      </c>
      <c r="D519" s="23"/>
      <c r="E519" s="24">
        <f t="shared" si="21"/>
        <v>75.591405745844355</v>
      </c>
      <c r="F519" s="25"/>
      <c r="G519" s="40">
        <v>24912</v>
      </c>
      <c r="H519" s="41">
        <v>59</v>
      </c>
      <c r="I519" s="85">
        <f t="shared" si="22"/>
        <v>5389.9831722788631</v>
      </c>
      <c r="J519" s="25">
        <f t="shared" si="23"/>
        <v>3954.7352910080585</v>
      </c>
    </row>
    <row r="520" spans="1:10" x14ac:dyDescent="0.2">
      <c r="A520" s="20"/>
      <c r="B520" s="21"/>
      <c r="C520" s="22">
        <v>541</v>
      </c>
      <c r="D520" s="23"/>
      <c r="E520" s="24">
        <f t="shared" si="21"/>
        <v>75.621423567916793</v>
      </c>
      <c r="F520" s="25"/>
      <c r="G520" s="40">
        <v>24912</v>
      </c>
      <c r="H520" s="41">
        <v>59</v>
      </c>
      <c r="I520" s="85">
        <f t="shared" si="22"/>
        <v>5387.8670457000917</v>
      </c>
      <c r="J520" s="25">
        <f t="shared" si="23"/>
        <v>3953.1654641692066</v>
      </c>
    </row>
    <row r="521" spans="1:10" x14ac:dyDescent="0.2">
      <c r="A521" s="20"/>
      <c r="B521" s="21"/>
      <c r="C521" s="22">
        <v>542</v>
      </c>
      <c r="D521" s="23"/>
      <c r="E521" s="24">
        <f t="shared" si="21"/>
        <v>75.651403054671363</v>
      </c>
      <c r="F521" s="25"/>
      <c r="G521" s="40">
        <v>24912</v>
      </c>
      <c r="H521" s="41">
        <v>59</v>
      </c>
      <c r="I521" s="85">
        <f t="shared" si="22"/>
        <v>5385.7552977012074</v>
      </c>
      <c r="J521" s="25">
        <f t="shared" si="23"/>
        <v>3951.5988855350201</v>
      </c>
    </row>
    <row r="522" spans="1:10" x14ac:dyDescent="0.2">
      <c r="A522" s="20"/>
      <c r="B522" s="21"/>
      <c r="C522" s="22">
        <v>543</v>
      </c>
      <c r="D522" s="23"/>
      <c r="E522" s="24">
        <f t="shared" ref="E522:E585" si="24">11.22*LN(C522)+C522/108</f>
        <v>75.681344347436522</v>
      </c>
      <c r="F522" s="25"/>
      <c r="G522" s="40">
        <v>24912</v>
      </c>
      <c r="H522" s="41">
        <v>59</v>
      </c>
      <c r="I522" s="85">
        <f t="shared" ref="I522:I585" si="25">12*1.348*(1/E522*G522)+H522</f>
        <v>5383.647909926427</v>
      </c>
      <c r="J522" s="25">
        <f t="shared" ref="J522:J585" si="26">12*(1/E522*G522)</f>
        <v>3950.0355414884466</v>
      </c>
    </row>
    <row r="523" spans="1:10" x14ac:dyDescent="0.2">
      <c r="A523" s="20"/>
      <c r="B523" s="21"/>
      <c r="C523" s="22">
        <v>544</v>
      </c>
      <c r="D523" s="23"/>
      <c r="E523" s="24">
        <f t="shared" si="24"/>
        <v>75.71124758676072</v>
      </c>
      <c r="F523" s="25"/>
      <c r="G523" s="40">
        <v>24912</v>
      </c>
      <c r="H523" s="41">
        <v>59</v>
      </c>
      <c r="I523" s="85">
        <f t="shared" si="25"/>
        <v>5381.5448641327985</v>
      </c>
      <c r="J523" s="25">
        <f t="shared" si="26"/>
        <v>3948.4754184961412</v>
      </c>
    </row>
    <row r="524" spans="1:10" x14ac:dyDescent="0.2">
      <c r="A524" s="20"/>
      <c r="B524" s="21"/>
      <c r="C524" s="22">
        <v>545</v>
      </c>
      <c r="D524" s="23"/>
      <c r="E524" s="24">
        <f t="shared" si="24"/>
        <v>75.74111291241789</v>
      </c>
      <c r="F524" s="25"/>
      <c r="G524" s="40">
        <v>24912</v>
      </c>
      <c r="H524" s="41">
        <v>59</v>
      </c>
      <c r="I524" s="85">
        <f t="shared" si="25"/>
        <v>5379.4461421893275</v>
      </c>
      <c r="J524" s="25">
        <f t="shared" si="26"/>
        <v>3946.9185031078096</v>
      </c>
    </row>
    <row r="525" spans="1:10" x14ac:dyDescent="0.2">
      <c r="A525" s="20"/>
      <c r="B525" s="21"/>
      <c r="C525" s="22">
        <v>546</v>
      </c>
      <c r="D525" s="23"/>
      <c r="E525" s="24">
        <f t="shared" si="24"/>
        <v>75.770940463413396</v>
      </c>
      <c r="F525" s="25"/>
      <c r="G525" s="40">
        <v>24912</v>
      </c>
      <c r="H525" s="41">
        <v>59</v>
      </c>
      <c r="I525" s="85">
        <f t="shared" si="25"/>
        <v>5377.3517260760473</v>
      </c>
      <c r="J525" s="25">
        <f t="shared" si="26"/>
        <v>3945.3647819555244</v>
      </c>
    </row>
    <row r="526" spans="1:10" x14ac:dyDescent="0.2">
      <c r="A526" s="20"/>
      <c r="B526" s="21"/>
      <c r="C526" s="22">
        <v>547</v>
      </c>
      <c r="D526" s="23"/>
      <c r="E526" s="24">
        <f t="shared" si="24"/>
        <v>75.800730377989439</v>
      </c>
      <c r="F526" s="25"/>
      <c r="G526" s="40">
        <v>24912</v>
      </c>
      <c r="H526" s="41">
        <v>59</v>
      </c>
      <c r="I526" s="85">
        <f t="shared" si="25"/>
        <v>5375.2615978831509</v>
      </c>
      <c r="J526" s="25">
        <f t="shared" si="26"/>
        <v>3943.8142417530789</v>
      </c>
    </row>
    <row r="527" spans="1:10" x14ac:dyDescent="0.2">
      <c r="A527" s="20"/>
      <c r="B527" s="21"/>
      <c r="C527" s="22">
        <v>548</v>
      </c>
      <c r="D527" s="23"/>
      <c r="E527" s="24">
        <f t="shared" si="24"/>
        <v>75.830482793630821</v>
      </c>
      <c r="F527" s="25"/>
      <c r="G527" s="40">
        <v>24912</v>
      </c>
      <c r="H527" s="41">
        <v>59</v>
      </c>
      <c r="I527" s="85">
        <f t="shared" si="25"/>
        <v>5373.1757398100981</v>
      </c>
      <c r="J527" s="25">
        <f t="shared" si="26"/>
        <v>3942.2668692953248</v>
      </c>
    </row>
    <row r="528" spans="1:10" x14ac:dyDescent="0.2">
      <c r="A528" s="20"/>
      <c r="B528" s="21"/>
      <c r="C528" s="22">
        <v>549</v>
      </c>
      <c r="D528" s="23"/>
      <c r="E528" s="24">
        <f t="shared" si="24"/>
        <v>75.860197847070268</v>
      </c>
      <c r="F528" s="25"/>
      <c r="G528" s="40">
        <v>24912</v>
      </c>
      <c r="H528" s="41">
        <v>59</v>
      </c>
      <c r="I528" s="85">
        <f t="shared" si="25"/>
        <v>5371.0941341647585</v>
      </c>
      <c r="J528" s="25">
        <f t="shared" si="26"/>
        <v>3940.7226514575359</v>
      </c>
    </row>
    <row r="529" spans="1:10" x14ac:dyDescent="0.2">
      <c r="A529" s="20"/>
      <c r="B529" s="21"/>
      <c r="C529" s="22">
        <v>550</v>
      </c>
      <c r="D529" s="23"/>
      <c r="E529" s="24">
        <f t="shared" si="24"/>
        <v>75.889875674294117</v>
      </c>
      <c r="F529" s="25"/>
      <c r="G529" s="40">
        <v>24912</v>
      </c>
      <c r="H529" s="41">
        <v>59</v>
      </c>
      <c r="I529" s="85">
        <f t="shared" si="25"/>
        <v>5369.0167633625297</v>
      </c>
      <c r="J529" s="25">
        <f t="shared" si="26"/>
        <v>3939.1815751947547</v>
      </c>
    </row>
    <row r="530" spans="1:10" x14ac:dyDescent="0.2">
      <c r="A530" s="20"/>
      <c r="B530" s="21"/>
      <c r="C530" s="22">
        <v>551</v>
      </c>
      <c r="D530" s="23"/>
      <c r="E530" s="24">
        <f t="shared" si="24"/>
        <v>75.919516410547558</v>
      </c>
      <c r="F530" s="25"/>
      <c r="G530" s="40">
        <v>24912</v>
      </c>
      <c r="H530" s="41">
        <v>59</v>
      </c>
      <c r="I530" s="85">
        <f t="shared" si="25"/>
        <v>5366.9436099254999</v>
      </c>
      <c r="J530" s="25">
        <f t="shared" si="26"/>
        <v>3937.6436275411716</v>
      </c>
    </row>
    <row r="531" spans="1:10" x14ac:dyDescent="0.2">
      <c r="A531" s="20"/>
      <c r="B531" s="21"/>
      <c r="C531" s="22">
        <v>552</v>
      </c>
      <c r="D531" s="23"/>
      <c r="E531" s="24">
        <f t="shared" si="24"/>
        <v>75.949120190340125</v>
      </c>
      <c r="F531" s="25"/>
      <c r="G531" s="40">
        <v>24912</v>
      </c>
      <c r="H531" s="41">
        <v>59</v>
      </c>
      <c r="I531" s="85">
        <f t="shared" si="25"/>
        <v>5364.874656481592</v>
      </c>
      <c r="J531" s="25">
        <f t="shared" si="26"/>
        <v>3936.1087956094893</v>
      </c>
    </row>
    <row r="532" spans="1:10" x14ac:dyDescent="0.2">
      <c r="A532" s="20"/>
      <c r="B532" s="21"/>
      <c r="C532" s="22">
        <v>553</v>
      </c>
      <c r="D532" s="23"/>
      <c r="E532" s="24">
        <f t="shared" si="24"/>
        <v>75.97868714745097</v>
      </c>
      <c r="F532" s="25"/>
      <c r="G532" s="40">
        <v>24912</v>
      </c>
      <c r="H532" s="41">
        <v>59</v>
      </c>
      <c r="I532" s="85">
        <f t="shared" si="25"/>
        <v>5362.8098857637297</v>
      </c>
      <c r="J532" s="25">
        <f t="shared" si="26"/>
        <v>3934.5770665903033</v>
      </c>
    </row>
    <row r="533" spans="1:10" x14ac:dyDescent="0.2">
      <c r="A533" s="20"/>
      <c r="B533" s="21"/>
      <c r="C533" s="22">
        <v>554</v>
      </c>
      <c r="D533" s="23"/>
      <c r="E533" s="24">
        <f t="shared" si="24"/>
        <v>76.008217414934165</v>
      </c>
      <c r="F533" s="25"/>
      <c r="G533" s="40">
        <v>24912</v>
      </c>
      <c r="H533" s="41">
        <v>59</v>
      </c>
      <c r="I533" s="85">
        <f t="shared" si="25"/>
        <v>5360.7492806090049</v>
      </c>
      <c r="J533" s="25">
        <f t="shared" si="26"/>
        <v>3933.048427751487</v>
      </c>
    </row>
    <row r="534" spans="1:10" x14ac:dyDescent="0.2">
      <c r="A534" s="20"/>
      <c r="B534" s="21"/>
      <c r="C534" s="22">
        <v>555</v>
      </c>
      <c r="D534" s="23"/>
      <c r="E534" s="24">
        <f t="shared" si="24"/>
        <v>76.037711125123877</v>
      </c>
      <c r="F534" s="25"/>
      <c r="G534" s="40">
        <v>24912</v>
      </c>
      <c r="H534" s="41">
        <v>59</v>
      </c>
      <c r="I534" s="85">
        <f t="shared" si="25"/>
        <v>5358.6928239578647</v>
      </c>
      <c r="J534" s="25">
        <f t="shared" si="26"/>
        <v>3931.5228664375845</v>
      </c>
    </row>
    <row r="535" spans="1:10" x14ac:dyDescent="0.2">
      <c r="A535" s="20"/>
      <c r="B535" s="21"/>
      <c r="C535" s="22">
        <v>556</v>
      </c>
      <c r="D535" s="23"/>
      <c r="E535" s="24">
        <f t="shared" si="24"/>
        <v>76.067168409639692</v>
      </c>
      <c r="F535" s="25"/>
      <c r="G535" s="40">
        <v>24912</v>
      </c>
      <c r="H535" s="41">
        <v>59</v>
      </c>
      <c r="I535" s="85">
        <f t="shared" si="25"/>
        <v>5356.6404988532795</v>
      </c>
      <c r="J535" s="25">
        <f t="shared" si="26"/>
        <v>3930.0003700691982</v>
      </c>
    </row>
    <row r="536" spans="1:10" x14ac:dyDescent="0.2">
      <c r="A536" s="20"/>
      <c r="B536" s="21"/>
      <c r="C536" s="22">
        <v>557</v>
      </c>
      <c r="D536" s="23"/>
      <c r="E536" s="24">
        <f t="shared" si="24"/>
        <v>76.096589399391533</v>
      </c>
      <c r="F536" s="25"/>
      <c r="G536" s="40">
        <v>24912</v>
      </c>
      <c r="H536" s="41">
        <v>59</v>
      </c>
      <c r="I536" s="85">
        <f t="shared" si="25"/>
        <v>5354.5922884399633</v>
      </c>
      <c r="J536" s="25">
        <f t="shared" si="26"/>
        <v>3928.4809261424052</v>
      </c>
    </row>
    <row r="537" spans="1:10" x14ac:dyDescent="0.2">
      <c r="A537" s="20"/>
      <c r="B537" s="21"/>
      <c r="C537" s="22">
        <v>558</v>
      </c>
      <c r="D537" s="23"/>
      <c r="E537" s="24">
        <f t="shared" si="24"/>
        <v>76.125974224584979</v>
      </c>
      <c r="F537" s="25"/>
      <c r="G537" s="40">
        <v>24912</v>
      </c>
      <c r="H537" s="41">
        <v>59</v>
      </c>
      <c r="I537" s="85">
        <f t="shared" si="25"/>
        <v>5352.5481759635504</v>
      </c>
      <c r="J537" s="25">
        <f t="shared" si="26"/>
        <v>3926.9645222281524</v>
      </c>
    </row>
    <row r="538" spans="1:10" x14ac:dyDescent="0.2">
      <c r="A538" s="20"/>
      <c r="B538" s="21"/>
      <c r="C538" s="22">
        <v>559</v>
      </c>
      <c r="D538" s="23"/>
      <c r="E538" s="24">
        <f t="shared" si="24"/>
        <v>76.155323014726136</v>
      </c>
      <c r="F538" s="25"/>
      <c r="G538" s="40">
        <v>24912</v>
      </c>
      <c r="H538" s="41">
        <v>59</v>
      </c>
      <c r="I538" s="85">
        <f t="shared" si="25"/>
        <v>5350.508144769823</v>
      </c>
      <c r="J538" s="25">
        <f t="shared" si="26"/>
        <v>3925.4511459716782</v>
      </c>
    </row>
    <row r="539" spans="1:10" x14ac:dyDescent="0.2">
      <c r="A539" s="20"/>
      <c r="B539" s="21"/>
      <c r="C539" s="22">
        <v>560</v>
      </c>
      <c r="D539" s="23"/>
      <c r="E539" s="24">
        <f t="shared" si="24"/>
        <v>76.184635898626752</v>
      </c>
      <c r="F539" s="25"/>
      <c r="G539" s="40">
        <v>24912</v>
      </c>
      <c r="H539" s="41">
        <v>59</v>
      </c>
      <c r="I539" s="85">
        <f t="shared" si="25"/>
        <v>5348.4721783039176</v>
      </c>
      <c r="J539" s="25">
        <f t="shared" si="26"/>
        <v>3923.9407850919265</v>
      </c>
    </row>
    <row r="540" spans="1:10" x14ac:dyDescent="0.2">
      <c r="A540" s="20"/>
      <c r="B540" s="21"/>
      <c r="C540" s="22">
        <v>561</v>
      </c>
      <c r="D540" s="23"/>
      <c r="E540" s="24">
        <f t="shared" si="24"/>
        <v>76.213913004409093</v>
      </c>
      <c r="F540" s="25"/>
      <c r="G540" s="40">
        <v>24912</v>
      </c>
      <c r="H540" s="41">
        <v>59</v>
      </c>
      <c r="I540" s="85">
        <f t="shared" si="25"/>
        <v>5346.440260109558</v>
      </c>
      <c r="J540" s="25">
        <f t="shared" si="26"/>
        <v>3922.4334273809773</v>
      </c>
    </row>
    <row r="541" spans="1:10" x14ac:dyDescent="0.2">
      <c r="A541" s="20"/>
      <c r="B541" s="21"/>
      <c r="C541" s="22">
        <v>562</v>
      </c>
      <c r="D541" s="23"/>
      <c r="E541" s="24">
        <f t="shared" si="24"/>
        <v>76.243154459510919</v>
      </c>
      <c r="F541" s="25"/>
      <c r="G541" s="40">
        <v>24912</v>
      </c>
      <c r="H541" s="41">
        <v>59</v>
      </c>
      <c r="I541" s="85">
        <f t="shared" si="25"/>
        <v>5344.4123738282833</v>
      </c>
      <c r="J541" s="25">
        <f t="shared" si="26"/>
        <v>3920.9290607034736</v>
      </c>
    </row>
    <row r="542" spans="1:10" x14ac:dyDescent="0.2">
      <c r="A542" s="20"/>
      <c r="B542" s="21"/>
      <c r="C542" s="22">
        <v>563</v>
      </c>
      <c r="D542" s="23"/>
      <c r="E542" s="24">
        <f t="shared" si="24"/>
        <v>76.272360390690295</v>
      </c>
      <c r="F542" s="25"/>
      <c r="G542" s="40">
        <v>24912</v>
      </c>
      <c r="H542" s="41">
        <v>59</v>
      </c>
      <c r="I542" s="85">
        <f t="shared" si="25"/>
        <v>5342.3885031986874</v>
      </c>
      <c r="J542" s="25">
        <f t="shared" si="26"/>
        <v>3919.4276729960584</v>
      </c>
    </row>
    <row r="543" spans="1:10" x14ac:dyDescent="0.2">
      <c r="A543" s="20"/>
      <c r="B543" s="21"/>
      <c r="C543" s="22">
        <v>564</v>
      </c>
      <c r="D543" s="23"/>
      <c r="E543" s="24">
        <f t="shared" si="24"/>
        <v>76.301530924030459</v>
      </c>
      <c r="F543" s="25"/>
      <c r="G543" s="40">
        <v>24912</v>
      </c>
      <c r="H543" s="41">
        <v>59</v>
      </c>
      <c r="I543" s="85">
        <f t="shared" si="25"/>
        <v>5340.3686320556681</v>
      </c>
      <c r="J543" s="25">
        <f t="shared" si="26"/>
        <v>3917.9292522668156</v>
      </c>
    </row>
    <row r="544" spans="1:10" x14ac:dyDescent="0.2">
      <c r="A544" s="20"/>
      <c r="B544" s="21"/>
      <c r="C544" s="22">
        <v>565</v>
      </c>
      <c r="D544" s="23"/>
      <c r="E544" s="24">
        <f t="shared" si="24"/>
        <v>76.330666184944562</v>
      </c>
      <c r="F544" s="25"/>
      <c r="G544" s="40">
        <v>24912</v>
      </c>
      <c r="H544" s="41">
        <v>59</v>
      </c>
      <c r="I544" s="85">
        <f t="shared" si="25"/>
        <v>5338.3527443296834</v>
      </c>
      <c r="J544" s="25">
        <f t="shared" si="26"/>
        <v>3916.43378659472</v>
      </c>
    </row>
    <row r="545" spans="1:10" x14ac:dyDescent="0.2">
      <c r="A545" s="20"/>
      <c r="B545" s="21"/>
      <c r="C545" s="22">
        <v>566</v>
      </c>
      <c r="D545" s="23"/>
      <c r="E545" s="24">
        <f t="shared" si="24"/>
        <v>76.35976629818046</v>
      </c>
      <c r="F545" s="25"/>
      <c r="G545" s="40">
        <v>24912</v>
      </c>
      <c r="H545" s="41">
        <v>59</v>
      </c>
      <c r="I545" s="85">
        <f t="shared" si="25"/>
        <v>5336.3408240460049</v>
      </c>
      <c r="J545" s="25">
        <f t="shared" si="26"/>
        <v>3914.9412641290837</v>
      </c>
    </row>
    <row r="546" spans="1:10" x14ac:dyDescent="0.2">
      <c r="A546" s="20"/>
      <c r="B546" s="21"/>
      <c r="C546" s="22">
        <v>567</v>
      </c>
      <c r="D546" s="23"/>
      <c r="E546" s="24">
        <f t="shared" si="24"/>
        <v>76.388831387825377</v>
      </c>
      <c r="F546" s="25"/>
      <c r="G546" s="40">
        <v>24912</v>
      </c>
      <c r="H546" s="41">
        <v>59</v>
      </c>
      <c r="I546" s="85">
        <f t="shared" si="25"/>
        <v>5334.3328553239944</v>
      </c>
      <c r="J546" s="25">
        <f t="shared" si="26"/>
        <v>3913.4516730890164</v>
      </c>
    </row>
    <row r="547" spans="1:10" x14ac:dyDescent="0.2">
      <c r="A547" s="20"/>
      <c r="B547" s="21"/>
      <c r="C547" s="22">
        <v>568</v>
      </c>
      <c r="D547" s="23"/>
      <c r="E547" s="24">
        <f t="shared" si="24"/>
        <v>76.417861577310589</v>
      </c>
      <c r="F547" s="25"/>
      <c r="G547" s="40">
        <v>24912</v>
      </c>
      <c r="H547" s="41">
        <v>59</v>
      </c>
      <c r="I547" s="85">
        <f t="shared" si="25"/>
        <v>5332.3288223763739</v>
      </c>
      <c r="J547" s="25">
        <f t="shared" si="26"/>
        <v>3911.9650017628883</v>
      </c>
    </row>
    <row r="548" spans="1:10" x14ac:dyDescent="0.2">
      <c r="A548" s="20"/>
      <c r="B548" s="21"/>
      <c r="C548" s="22">
        <v>569</v>
      </c>
      <c r="D548" s="23"/>
      <c r="E548" s="24">
        <f t="shared" si="24"/>
        <v>76.446856989415949</v>
      </c>
      <c r="F548" s="25"/>
      <c r="G548" s="40">
        <v>24912</v>
      </c>
      <c r="H548" s="41">
        <v>59</v>
      </c>
      <c r="I548" s="85">
        <f t="shared" si="25"/>
        <v>5330.3287095085161</v>
      </c>
      <c r="J548" s="25">
        <f t="shared" si="26"/>
        <v>3910.4812385078003</v>
      </c>
    </row>
    <row r="549" spans="1:10" x14ac:dyDescent="0.2">
      <c r="A549" s="20"/>
      <c r="B549" s="21"/>
      <c r="C549" s="22">
        <v>570</v>
      </c>
      <c r="D549" s="23"/>
      <c r="E549" s="24">
        <f t="shared" si="24"/>
        <v>76.475817746274629</v>
      </c>
      <c r="F549" s="25"/>
      <c r="G549" s="40">
        <v>24912</v>
      </c>
      <c r="H549" s="41">
        <v>59</v>
      </c>
      <c r="I549" s="85">
        <f t="shared" si="25"/>
        <v>5328.3325011177185</v>
      </c>
      <c r="J549" s="25">
        <f t="shared" si="26"/>
        <v>3909.000371749049</v>
      </c>
    </row>
    <row r="550" spans="1:10" x14ac:dyDescent="0.2">
      <c r="A550" s="20"/>
      <c r="B550" s="21"/>
      <c r="C550" s="22">
        <v>571</v>
      </c>
      <c r="D550" s="23"/>
      <c r="E550" s="24">
        <f t="shared" si="24"/>
        <v>76.504743969377486</v>
      </c>
      <c r="F550" s="25"/>
      <c r="G550" s="40">
        <v>24912</v>
      </c>
      <c r="H550" s="41">
        <v>59</v>
      </c>
      <c r="I550" s="85">
        <f t="shared" si="25"/>
        <v>5326.3401816925143</v>
      </c>
      <c r="J550" s="25">
        <f t="shared" si="26"/>
        <v>3907.5223899796092</v>
      </c>
    </row>
    <row r="551" spans="1:10" x14ac:dyDescent="0.2">
      <c r="A551" s="20"/>
      <c r="B551" s="21"/>
      <c r="C551" s="22">
        <v>572</v>
      </c>
      <c r="D551" s="23"/>
      <c r="E551" s="24">
        <f t="shared" si="24"/>
        <v>76.533635779577622</v>
      </c>
      <c r="F551" s="25"/>
      <c r="G551" s="40">
        <v>24912</v>
      </c>
      <c r="H551" s="41">
        <v>59</v>
      </c>
      <c r="I551" s="85">
        <f t="shared" si="25"/>
        <v>5324.3517358119689</v>
      </c>
      <c r="J551" s="25">
        <f t="shared" si="26"/>
        <v>3906.0472817596205</v>
      </c>
    </row>
    <row r="552" spans="1:10" x14ac:dyDescent="0.2">
      <c r="A552" s="20"/>
      <c r="B552" s="21"/>
      <c r="C552" s="22">
        <v>573</v>
      </c>
      <c r="D552" s="23"/>
      <c r="E552" s="24">
        <f t="shared" si="24"/>
        <v>76.562493297094946</v>
      </c>
      <c r="F552" s="25"/>
      <c r="G552" s="40">
        <v>24912</v>
      </c>
      <c r="H552" s="41">
        <v>59</v>
      </c>
      <c r="I552" s="85">
        <f t="shared" si="25"/>
        <v>5322.3671481449837</v>
      </c>
      <c r="J552" s="25">
        <f t="shared" si="26"/>
        <v>3904.5750357158627</v>
      </c>
    </row>
    <row r="553" spans="1:10" x14ac:dyDescent="0.2">
      <c r="A553" s="20"/>
      <c r="B553" s="21"/>
      <c r="C553" s="22">
        <v>574</v>
      </c>
      <c r="D553" s="23"/>
      <c r="E553" s="24">
        <f t="shared" si="24"/>
        <v>76.591316641520351</v>
      </c>
      <c r="F553" s="25"/>
      <c r="G553" s="40">
        <v>24912</v>
      </c>
      <c r="H553" s="41">
        <v>59</v>
      </c>
      <c r="I553" s="85">
        <f t="shared" si="25"/>
        <v>5320.3864034496228</v>
      </c>
      <c r="J553" s="25">
        <f t="shared" si="26"/>
        <v>3903.1056405412628</v>
      </c>
    </row>
    <row r="554" spans="1:10" x14ac:dyDescent="0.2">
      <c r="A554" s="20"/>
      <c r="B554" s="21"/>
      <c r="C554" s="22">
        <v>575</v>
      </c>
      <c r="D554" s="23"/>
      <c r="E554" s="24">
        <f t="shared" si="24"/>
        <v>76.620105931820362</v>
      </c>
      <c r="F554" s="25"/>
      <c r="G554" s="40">
        <v>24912</v>
      </c>
      <c r="H554" s="41">
        <v>59</v>
      </c>
      <c r="I554" s="85">
        <f t="shared" si="25"/>
        <v>5318.4094865724237</v>
      </c>
      <c r="J554" s="25">
        <f t="shared" si="26"/>
        <v>3901.6390849943791</v>
      </c>
    </row>
    <row r="555" spans="1:10" x14ac:dyDescent="0.2">
      <c r="A555" s="20"/>
      <c r="B555" s="21"/>
      <c r="C555" s="22">
        <v>576</v>
      </c>
      <c r="D555" s="23"/>
      <c r="E555" s="24">
        <f t="shared" si="24"/>
        <v>76.64886128634123</v>
      </c>
      <c r="F555" s="25"/>
      <c r="G555" s="40">
        <v>24912</v>
      </c>
      <c r="H555" s="41">
        <v>59</v>
      </c>
      <c r="I555" s="85">
        <f t="shared" si="25"/>
        <v>5316.4363824477341</v>
      </c>
      <c r="J555" s="25">
        <f t="shared" si="26"/>
        <v>3900.1753578989124</v>
      </c>
    </row>
    <row r="556" spans="1:10" x14ac:dyDescent="0.2">
      <c r="A556" s="20"/>
      <c r="B556" s="21"/>
      <c r="C556" s="22">
        <v>577</v>
      </c>
      <c r="D556" s="23"/>
      <c r="E556" s="24">
        <f t="shared" si="24"/>
        <v>76.677582822813477</v>
      </c>
      <c r="F556" s="25"/>
      <c r="G556" s="40">
        <v>24912</v>
      </c>
      <c r="H556" s="41">
        <v>59</v>
      </c>
      <c r="I556" s="85">
        <f t="shared" si="25"/>
        <v>5314.4670760970384</v>
      </c>
      <c r="J556" s="25">
        <f t="shared" si="26"/>
        <v>3898.7144481432033</v>
      </c>
    </row>
    <row r="557" spans="1:10" x14ac:dyDescent="0.2">
      <c r="A557" s="20"/>
      <c r="B557" s="21"/>
      <c r="C557" s="22">
        <v>578</v>
      </c>
      <c r="D557" s="23"/>
      <c r="E557" s="24">
        <f t="shared" si="24"/>
        <v>76.706270658355933</v>
      </c>
      <c r="F557" s="25"/>
      <c r="G557" s="40">
        <v>24912</v>
      </c>
      <c r="H557" s="41">
        <v>59</v>
      </c>
      <c r="I557" s="85">
        <f t="shared" si="25"/>
        <v>5312.5015526283069</v>
      </c>
      <c r="J557" s="25">
        <f t="shared" si="26"/>
        <v>3897.2563446797521</v>
      </c>
    </row>
    <row r="558" spans="1:10" x14ac:dyDescent="0.2">
      <c r="A558" s="20"/>
      <c r="B558" s="21"/>
      <c r="C558" s="22">
        <v>579</v>
      </c>
      <c r="D558" s="23"/>
      <c r="E558" s="24">
        <f t="shared" si="24"/>
        <v>76.734924909480128</v>
      </c>
      <c r="F558" s="25"/>
      <c r="G558" s="40">
        <v>24912</v>
      </c>
      <c r="H558" s="41">
        <v>59</v>
      </c>
      <c r="I558" s="85">
        <f t="shared" si="25"/>
        <v>5310.5397972353367</v>
      </c>
      <c r="J558" s="25">
        <f t="shared" si="26"/>
        <v>3895.8010365247301</v>
      </c>
    </row>
    <row r="559" spans="1:10" x14ac:dyDescent="0.2">
      <c r="A559" s="20"/>
      <c r="B559" s="21"/>
      <c r="C559" s="22">
        <v>580</v>
      </c>
      <c r="D559" s="23"/>
      <c r="E559" s="24">
        <f t="shared" si="24"/>
        <v>76.763545692094382</v>
      </c>
      <c r="F559" s="25"/>
      <c r="G559" s="40">
        <v>24912</v>
      </c>
      <c r="H559" s="41">
        <v>59</v>
      </c>
      <c r="I559" s="85">
        <f t="shared" si="25"/>
        <v>5308.5817951971085</v>
      </c>
      <c r="J559" s="25">
        <f t="shared" si="26"/>
        <v>3894.3485127574982</v>
      </c>
    </row>
    <row r="560" spans="1:10" x14ac:dyDescent="0.2">
      <c r="A560" s="20"/>
      <c r="B560" s="21"/>
      <c r="C560" s="22">
        <v>581</v>
      </c>
      <c r="D560" s="23"/>
      <c r="E560" s="24">
        <f t="shared" si="24"/>
        <v>76.792133121508073</v>
      </c>
      <c r="F560" s="25"/>
      <c r="G560" s="40">
        <v>24912</v>
      </c>
      <c r="H560" s="41">
        <v>59</v>
      </c>
      <c r="I560" s="85">
        <f t="shared" si="25"/>
        <v>5306.6275318771377</v>
      </c>
      <c r="J560" s="25">
        <f t="shared" si="26"/>
        <v>3892.8987625201316</v>
      </c>
    </row>
    <row r="561" spans="1:10" x14ac:dyDescent="0.2">
      <c r="A561" s="20"/>
      <c r="B561" s="21"/>
      <c r="C561" s="22">
        <v>582</v>
      </c>
      <c r="D561" s="23"/>
      <c r="E561" s="24">
        <f t="shared" si="24"/>
        <v>76.820687312435624</v>
      </c>
      <c r="F561" s="25"/>
      <c r="G561" s="40">
        <v>24912</v>
      </c>
      <c r="H561" s="41">
        <v>59</v>
      </c>
      <c r="I561" s="85">
        <f t="shared" si="25"/>
        <v>5304.6769927228543</v>
      </c>
      <c r="J561" s="25">
        <f t="shared" si="26"/>
        <v>3891.4517750169534</v>
      </c>
    </row>
    <row r="562" spans="1:10" x14ac:dyDescent="0.2">
      <c r="A562" s="20"/>
      <c r="B562" s="21"/>
      <c r="C562" s="22">
        <v>583</v>
      </c>
      <c r="D562" s="23"/>
      <c r="E562" s="24">
        <f t="shared" si="24"/>
        <v>76.849208379000686</v>
      </c>
      <c r="F562" s="25"/>
      <c r="G562" s="40">
        <v>24912</v>
      </c>
      <c r="H562" s="41">
        <v>59</v>
      </c>
      <c r="I562" s="85">
        <f t="shared" si="25"/>
        <v>5302.7301632649578</v>
      </c>
      <c r="J562" s="25">
        <f t="shared" si="26"/>
        <v>3890.0075395140634</v>
      </c>
    </row>
    <row r="563" spans="1:10" x14ac:dyDescent="0.2">
      <c r="A563" s="20"/>
      <c r="B563" s="21"/>
      <c r="C563" s="22">
        <v>584</v>
      </c>
      <c r="D563" s="23"/>
      <c r="E563" s="24">
        <f t="shared" si="24"/>
        <v>76.877696434740116</v>
      </c>
      <c r="F563" s="25"/>
      <c r="G563" s="40">
        <v>24912</v>
      </c>
      <c r="H563" s="41">
        <v>59</v>
      </c>
      <c r="I563" s="85">
        <f t="shared" si="25"/>
        <v>5300.7870291168065</v>
      </c>
      <c r="J563" s="25">
        <f t="shared" si="26"/>
        <v>3888.5660453388764</v>
      </c>
    </row>
    <row r="564" spans="1:10" x14ac:dyDescent="0.2">
      <c r="A564" s="20"/>
      <c r="B564" s="21"/>
      <c r="C564" s="22">
        <v>585</v>
      </c>
      <c r="D564" s="23"/>
      <c r="E564" s="24">
        <f t="shared" si="24"/>
        <v>76.906151592608111</v>
      </c>
      <c r="F564" s="25"/>
      <c r="G564" s="40">
        <v>24912</v>
      </c>
      <c r="H564" s="41">
        <v>59</v>
      </c>
      <c r="I564" s="85">
        <f t="shared" si="25"/>
        <v>5298.8475759737848</v>
      </c>
      <c r="J564" s="25">
        <f t="shared" si="26"/>
        <v>3887.1272818796615</v>
      </c>
    </row>
    <row r="565" spans="1:10" x14ac:dyDescent="0.2">
      <c r="A565" s="20"/>
      <c r="B565" s="21"/>
      <c r="C565" s="22">
        <v>586</v>
      </c>
      <c r="D565" s="23"/>
      <c r="E565" s="24">
        <f t="shared" si="24"/>
        <v>76.934573964980004</v>
      </c>
      <c r="F565" s="25"/>
      <c r="G565" s="40">
        <v>24912</v>
      </c>
      <c r="H565" s="41">
        <v>59</v>
      </c>
      <c r="I565" s="85">
        <f t="shared" si="25"/>
        <v>5296.9117896127136</v>
      </c>
      <c r="J565" s="25">
        <f t="shared" si="26"/>
        <v>3885.6912385850983</v>
      </c>
    </row>
    <row r="566" spans="1:10" x14ac:dyDescent="0.2">
      <c r="A566" s="20"/>
      <c r="B566" s="21"/>
      <c r="C566" s="22">
        <v>587</v>
      </c>
      <c r="D566" s="23"/>
      <c r="E566" s="24">
        <f t="shared" si="24"/>
        <v>76.962963663656438</v>
      </c>
      <c r="F566" s="25"/>
      <c r="G566" s="40">
        <v>24912</v>
      </c>
      <c r="H566" s="41">
        <v>59</v>
      </c>
      <c r="I566" s="85">
        <f t="shared" si="25"/>
        <v>5294.9796558912158</v>
      </c>
      <c r="J566" s="25">
        <f t="shared" si="26"/>
        <v>3884.2579049638098</v>
      </c>
    </row>
    <row r="567" spans="1:10" x14ac:dyDescent="0.2">
      <c r="A567" s="20"/>
      <c r="B567" s="21"/>
      <c r="C567" s="22">
        <v>588</v>
      </c>
      <c r="D567" s="23"/>
      <c r="E567" s="24">
        <f t="shared" si="24"/>
        <v>76.99132079986704</v>
      </c>
      <c r="F567" s="25"/>
      <c r="G567" s="40">
        <v>24912</v>
      </c>
      <c r="H567" s="41">
        <v>59</v>
      </c>
      <c r="I567" s="85">
        <f t="shared" si="25"/>
        <v>5293.0511607471472</v>
      </c>
      <c r="J567" s="25">
        <f t="shared" si="26"/>
        <v>3882.8272705839363</v>
      </c>
    </row>
    <row r="568" spans="1:10" x14ac:dyDescent="0.2">
      <c r="A568" s="20"/>
      <c r="B568" s="21"/>
      <c r="C568" s="22">
        <v>589</v>
      </c>
      <c r="D568" s="23"/>
      <c r="E568" s="24">
        <f t="shared" si="24"/>
        <v>77.01964548427452</v>
      </c>
      <c r="F568" s="25"/>
      <c r="G568" s="40">
        <v>24912</v>
      </c>
      <c r="H568" s="41">
        <v>59</v>
      </c>
      <c r="I568" s="85">
        <f t="shared" si="25"/>
        <v>5291.126290197969</v>
      </c>
      <c r="J568" s="25">
        <f t="shared" si="26"/>
        <v>3881.3993250726771</v>
      </c>
    </row>
    <row r="569" spans="1:10" x14ac:dyDescent="0.2">
      <c r="A569" s="20"/>
      <c r="B569" s="21"/>
      <c r="C569" s="22">
        <v>590</v>
      </c>
      <c r="D569" s="23"/>
      <c r="E569" s="24">
        <f t="shared" si="24"/>
        <v>77.047937826978327</v>
      </c>
      <c r="F569" s="25"/>
      <c r="G569" s="40">
        <v>24912</v>
      </c>
      <c r="H569" s="41">
        <v>59</v>
      </c>
      <c r="I569" s="85">
        <f t="shared" si="25"/>
        <v>5289.2050303401875</v>
      </c>
      <c r="J569" s="25">
        <f t="shared" si="26"/>
        <v>3879.9740581158658</v>
      </c>
    </row>
    <row r="570" spans="1:10" x14ac:dyDescent="0.2">
      <c r="A570" s="20"/>
      <c r="B570" s="21"/>
      <c r="C570" s="22">
        <v>591</v>
      </c>
      <c r="D570" s="23"/>
      <c r="E570" s="24">
        <f t="shared" si="24"/>
        <v>77.076197937518657</v>
      </c>
      <c r="F570" s="25"/>
      <c r="G570" s="40">
        <v>24912</v>
      </c>
      <c r="H570" s="41">
        <v>59</v>
      </c>
      <c r="I570" s="85">
        <f t="shared" si="25"/>
        <v>5287.2873673487429</v>
      </c>
      <c r="J570" s="25">
        <f t="shared" si="26"/>
        <v>3878.5514594575243</v>
      </c>
    </row>
    <row r="571" spans="1:10" x14ac:dyDescent="0.2">
      <c r="A571" s="20"/>
      <c r="B571" s="21"/>
      <c r="C571" s="22">
        <v>592</v>
      </c>
      <c r="D571" s="23"/>
      <c r="E571" s="24">
        <f t="shared" si="24"/>
        <v>77.104425924880033</v>
      </c>
      <c r="F571" s="25"/>
      <c r="G571" s="40">
        <v>24912</v>
      </c>
      <c r="H571" s="41">
        <v>59</v>
      </c>
      <c r="I571" s="85">
        <f t="shared" si="25"/>
        <v>5285.3732874764546</v>
      </c>
      <c r="J571" s="25">
        <f t="shared" si="26"/>
        <v>3877.1315188994467</v>
      </c>
    </row>
    <row r="572" spans="1:10" x14ac:dyDescent="0.2">
      <c r="A572" s="20"/>
      <c r="B572" s="21"/>
      <c r="C572" s="22">
        <v>593</v>
      </c>
      <c r="D572" s="23"/>
      <c r="E572" s="24">
        <f t="shared" si="24"/>
        <v>77.132621897495227</v>
      </c>
      <c r="F572" s="25"/>
      <c r="G572" s="40">
        <v>24912</v>
      </c>
      <c r="H572" s="41">
        <v>59</v>
      </c>
      <c r="I572" s="85">
        <f t="shared" si="25"/>
        <v>5283.4627770534298</v>
      </c>
      <c r="J572" s="25">
        <f t="shared" si="26"/>
        <v>3875.7142263007636</v>
      </c>
    </row>
    <row r="573" spans="1:10" x14ac:dyDescent="0.2">
      <c r="A573" s="20"/>
      <c r="B573" s="21"/>
      <c r="C573" s="22">
        <v>594</v>
      </c>
      <c r="D573" s="23"/>
      <c r="E573" s="24">
        <f t="shared" si="24"/>
        <v>77.160785963248884</v>
      </c>
      <c r="F573" s="25"/>
      <c r="G573" s="40">
        <v>24912</v>
      </c>
      <c r="H573" s="41">
        <v>59</v>
      </c>
      <c r="I573" s="85">
        <f t="shared" si="25"/>
        <v>5281.5558224865008</v>
      </c>
      <c r="J573" s="25">
        <f t="shared" si="26"/>
        <v>3874.2995715775223</v>
      </c>
    </row>
    <row r="574" spans="1:10" x14ac:dyDescent="0.2">
      <c r="A574" s="20"/>
      <c r="B574" s="21"/>
      <c r="C574" s="22">
        <v>595</v>
      </c>
      <c r="D574" s="23"/>
      <c r="E574" s="24">
        <f t="shared" si="24"/>
        <v>77.188918229481231</v>
      </c>
      <c r="F574" s="25"/>
      <c r="G574" s="40">
        <v>24912</v>
      </c>
      <c r="H574" s="41">
        <v>59</v>
      </c>
      <c r="I574" s="85">
        <f t="shared" si="25"/>
        <v>5279.6524102586627</v>
      </c>
      <c r="J574" s="25">
        <f t="shared" si="26"/>
        <v>3872.887544702272</v>
      </c>
    </row>
    <row r="575" spans="1:10" x14ac:dyDescent="0.2">
      <c r="A575" s="20"/>
      <c r="B575" s="21"/>
      <c r="C575" s="22">
        <v>596</v>
      </c>
      <c r="D575" s="23"/>
      <c r="E575" s="24">
        <f t="shared" si="24"/>
        <v>77.217018802991745</v>
      </c>
      <c r="F575" s="25"/>
      <c r="G575" s="40">
        <v>24912</v>
      </c>
      <c r="H575" s="41">
        <v>59</v>
      </c>
      <c r="I575" s="85">
        <f t="shared" si="25"/>
        <v>5277.7525269285179</v>
      </c>
      <c r="J575" s="25">
        <f t="shared" si="26"/>
        <v>3871.4781357036477</v>
      </c>
    </row>
    <row r="576" spans="1:10" x14ac:dyDescent="0.2">
      <c r="A576" s="20"/>
      <c r="B576" s="21"/>
      <c r="C576" s="22">
        <v>597</v>
      </c>
      <c r="D576" s="23"/>
      <c r="E576" s="24">
        <f t="shared" si="24"/>
        <v>77.245087790042774</v>
      </c>
      <c r="F576" s="25"/>
      <c r="G576" s="40">
        <v>24912</v>
      </c>
      <c r="H576" s="41">
        <v>59</v>
      </c>
      <c r="I576" s="85">
        <f t="shared" si="25"/>
        <v>5275.856159129713</v>
      </c>
      <c r="J576" s="25">
        <f t="shared" si="26"/>
        <v>3870.0713346659586</v>
      </c>
    </row>
    <row r="577" spans="1:10" x14ac:dyDescent="0.2">
      <c r="A577" s="20"/>
      <c r="B577" s="21"/>
      <c r="C577" s="22">
        <v>598</v>
      </c>
      <c r="D577" s="23"/>
      <c r="E577" s="24">
        <f t="shared" si="24"/>
        <v>77.273125296363119</v>
      </c>
      <c r="F577" s="25"/>
      <c r="G577" s="40">
        <v>24912</v>
      </c>
      <c r="H577" s="41">
        <v>59</v>
      </c>
      <c r="I577" s="85">
        <f t="shared" si="25"/>
        <v>5273.9632935704012</v>
      </c>
      <c r="J577" s="25">
        <f t="shared" si="26"/>
        <v>3868.6671317287837</v>
      </c>
    </row>
    <row r="578" spans="1:10" x14ac:dyDescent="0.2">
      <c r="A578" s="20"/>
      <c r="B578" s="21"/>
      <c r="C578" s="22">
        <v>599</v>
      </c>
      <c r="D578" s="23"/>
      <c r="E578" s="24">
        <f t="shared" si="24"/>
        <v>77.301131427151631</v>
      </c>
      <c r="F578" s="25"/>
      <c r="G578" s="40">
        <v>24912</v>
      </c>
      <c r="H578" s="41">
        <v>59</v>
      </c>
      <c r="I578" s="85">
        <f t="shared" si="25"/>
        <v>5272.0739170326888</v>
      </c>
      <c r="J578" s="25">
        <f t="shared" si="26"/>
        <v>3867.2655170865637</v>
      </c>
    </row>
    <row r="579" spans="1:10" x14ac:dyDescent="0.2">
      <c r="A579" s="20"/>
      <c r="B579" s="21"/>
      <c r="C579" s="22">
        <v>600</v>
      </c>
      <c r="D579" s="23"/>
      <c r="E579" s="24">
        <f t="shared" si="24"/>
        <v>77.32910628708072</v>
      </c>
      <c r="F579" s="25"/>
      <c r="G579" s="40">
        <v>24912</v>
      </c>
      <c r="H579" s="41">
        <v>59</v>
      </c>
      <c r="I579" s="85">
        <f t="shared" si="25"/>
        <v>5270.188016372108</v>
      </c>
      <c r="J579" s="25">
        <f t="shared" si="26"/>
        <v>3865.8664809882102</v>
      </c>
    </row>
    <row r="580" spans="1:10" x14ac:dyDescent="0.2">
      <c r="A580" s="20"/>
      <c r="B580" s="21"/>
      <c r="C580" s="22">
        <v>601</v>
      </c>
      <c r="D580" s="23"/>
      <c r="E580" s="24">
        <f t="shared" si="24"/>
        <v>77.357049980299848</v>
      </c>
      <c r="F580" s="25"/>
      <c r="G580" s="40">
        <v>24912</v>
      </c>
      <c r="H580" s="41">
        <v>59</v>
      </c>
      <c r="I580" s="85">
        <f t="shared" si="25"/>
        <v>5268.3055785170736</v>
      </c>
      <c r="J580" s="25">
        <f t="shared" si="26"/>
        <v>3864.4700137367008</v>
      </c>
    </row>
    <row r="581" spans="1:10" x14ac:dyDescent="0.2">
      <c r="A581" s="20"/>
      <c r="B581" s="21"/>
      <c r="C581" s="22">
        <v>602</v>
      </c>
      <c r="D581" s="23"/>
      <c r="E581" s="24">
        <f t="shared" si="24"/>
        <v>77.384962610439047</v>
      </c>
      <c r="F581" s="25"/>
      <c r="G581" s="40">
        <v>24912</v>
      </c>
      <c r="H581" s="41">
        <v>59</v>
      </c>
      <c r="I581" s="85">
        <f t="shared" si="25"/>
        <v>5266.4265904683589</v>
      </c>
      <c r="J581" s="25">
        <f t="shared" si="26"/>
        <v>3863.0761056886931</v>
      </c>
    </row>
    <row r="582" spans="1:10" x14ac:dyDescent="0.2">
      <c r="A582" s="20"/>
      <c r="B582" s="21"/>
      <c r="C582" s="22">
        <v>603</v>
      </c>
      <c r="D582" s="23"/>
      <c r="E582" s="24">
        <f t="shared" si="24"/>
        <v>77.412844280612362</v>
      </c>
      <c r="F582" s="25"/>
      <c r="G582" s="40">
        <v>24912</v>
      </c>
      <c r="H582" s="41">
        <v>59</v>
      </c>
      <c r="I582" s="85">
        <f t="shared" si="25"/>
        <v>5264.5510392985698</v>
      </c>
      <c r="J582" s="25">
        <f t="shared" si="26"/>
        <v>3861.6847472541317</v>
      </c>
    </row>
    <row r="583" spans="1:10" x14ac:dyDescent="0.2">
      <c r="A583" s="20"/>
      <c r="B583" s="21"/>
      <c r="C583" s="22">
        <v>604</v>
      </c>
      <c r="D583" s="23"/>
      <c r="E583" s="24">
        <f t="shared" si="24"/>
        <v>77.440695093421226</v>
      </c>
      <c r="F583" s="25"/>
      <c r="G583" s="40">
        <v>24912</v>
      </c>
      <c r="H583" s="41">
        <v>59</v>
      </c>
      <c r="I583" s="85">
        <f t="shared" si="25"/>
        <v>5262.6789121516276</v>
      </c>
      <c r="J583" s="25">
        <f t="shared" si="26"/>
        <v>3860.2959288958655</v>
      </c>
    </row>
    <row r="584" spans="1:10" x14ac:dyDescent="0.2">
      <c r="A584" s="20"/>
      <c r="B584" s="21"/>
      <c r="C584" s="22">
        <v>605</v>
      </c>
      <c r="D584" s="23"/>
      <c r="E584" s="24">
        <f t="shared" si="24"/>
        <v>77.468515150957899</v>
      </c>
      <c r="F584" s="25"/>
      <c r="G584" s="40">
        <v>24912</v>
      </c>
      <c r="H584" s="41">
        <v>59</v>
      </c>
      <c r="I584" s="85">
        <f t="shared" si="25"/>
        <v>5260.8101962422506</v>
      </c>
      <c r="J584" s="25">
        <f t="shared" si="26"/>
        <v>3858.9096411292658</v>
      </c>
    </row>
    <row r="585" spans="1:10" x14ac:dyDescent="0.2">
      <c r="A585" s="20"/>
      <c r="B585" s="21"/>
      <c r="C585" s="22">
        <v>606</v>
      </c>
      <c r="D585" s="23"/>
      <c r="E585" s="24">
        <f t="shared" si="24"/>
        <v>77.49630455480883</v>
      </c>
      <c r="F585" s="25"/>
      <c r="G585" s="40">
        <v>24912</v>
      </c>
      <c r="H585" s="41">
        <v>59</v>
      </c>
      <c r="I585" s="85">
        <f t="shared" si="25"/>
        <v>5258.9448788554437</v>
      </c>
      <c r="J585" s="25">
        <f t="shared" si="26"/>
        <v>3857.5258745218425</v>
      </c>
    </row>
    <row r="586" spans="1:10" x14ac:dyDescent="0.2">
      <c r="A586" s="20"/>
      <c r="B586" s="21"/>
      <c r="C586" s="22">
        <v>607</v>
      </c>
      <c r="D586" s="23"/>
      <c r="E586" s="24">
        <f t="shared" ref="E586:E649" si="27">11.22*LN(C586)+C586/108</f>
        <v>77.524063406057948</v>
      </c>
      <c r="F586" s="25"/>
      <c r="G586" s="40">
        <v>24912</v>
      </c>
      <c r="H586" s="41">
        <v>59</v>
      </c>
      <c r="I586" s="85">
        <f t="shared" ref="I586:I649" si="28">12*1.348*(1/E586*G586)+H586</f>
        <v>5257.0829473460017</v>
      </c>
      <c r="J586" s="25">
        <f t="shared" ref="J586:J649" si="29">12*(1/E586*G586)</f>
        <v>3856.1446196928791</v>
      </c>
    </row>
    <row r="587" spans="1:10" x14ac:dyDescent="0.2">
      <c r="A587" s="20"/>
      <c r="B587" s="21"/>
      <c r="C587" s="22">
        <v>608</v>
      </c>
      <c r="D587" s="23"/>
      <c r="E587" s="24">
        <f t="shared" si="27"/>
        <v>77.551791805290037</v>
      </c>
      <c r="F587" s="25"/>
      <c r="G587" s="40">
        <v>24912</v>
      </c>
      <c r="H587" s="41">
        <v>59</v>
      </c>
      <c r="I587" s="85">
        <f t="shared" si="28"/>
        <v>5255.2243891379931</v>
      </c>
      <c r="J587" s="25">
        <f t="shared" si="29"/>
        <v>3854.7658673130509</v>
      </c>
    </row>
    <row r="588" spans="1:10" x14ac:dyDescent="0.2">
      <c r="A588" s="20"/>
      <c r="B588" s="21"/>
      <c r="C588" s="22">
        <v>609</v>
      </c>
      <c r="D588" s="23"/>
      <c r="E588" s="24">
        <f t="shared" si="27"/>
        <v>77.579489852593937</v>
      </c>
      <c r="F588" s="25"/>
      <c r="G588" s="40">
        <v>24912</v>
      </c>
      <c r="H588" s="41">
        <v>59</v>
      </c>
      <c r="I588" s="85">
        <f t="shared" si="28"/>
        <v>5253.3691917242759</v>
      </c>
      <c r="J588" s="25">
        <f t="shared" si="29"/>
        <v>3853.3896081040621</v>
      </c>
    </row>
    <row r="589" spans="1:10" x14ac:dyDescent="0.2">
      <c r="A589" s="20"/>
      <c r="B589" s="21"/>
      <c r="C589" s="22">
        <v>610</v>
      </c>
      <c r="D589" s="23"/>
      <c r="E589" s="24">
        <f t="shared" si="27"/>
        <v>77.607157647565899</v>
      </c>
      <c r="F589" s="25"/>
      <c r="G589" s="40">
        <v>24912</v>
      </c>
      <c r="H589" s="41">
        <v>59</v>
      </c>
      <c r="I589" s="85">
        <f t="shared" si="28"/>
        <v>5251.5173426659985</v>
      </c>
      <c r="J589" s="25">
        <f t="shared" si="29"/>
        <v>3852.0158328382772</v>
      </c>
    </row>
    <row r="590" spans="1:10" x14ac:dyDescent="0.2">
      <c r="A590" s="20"/>
      <c r="B590" s="21"/>
      <c r="C590" s="22">
        <v>611</v>
      </c>
      <c r="D590" s="23"/>
      <c r="E590" s="24">
        <f t="shared" si="27"/>
        <v>77.634795289312706</v>
      </c>
      <c r="F590" s="25"/>
      <c r="G590" s="40">
        <v>24912</v>
      </c>
      <c r="H590" s="41">
        <v>59</v>
      </c>
      <c r="I590" s="85">
        <f t="shared" si="28"/>
        <v>5249.6688295921131</v>
      </c>
      <c r="J590" s="25">
        <f t="shared" si="29"/>
        <v>3850.6445323383623</v>
      </c>
    </row>
    <row r="591" spans="1:10" x14ac:dyDescent="0.2">
      <c r="A591" s="20"/>
      <c r="B591" s="21"/>
      <c r="C591" s="22">
        <v>612</v>
      </c>
      <c r="D591" s="23"/>
      <c r="E591" s="24">
        <f t="shared" si="27"/>
        <v>77.662402876454976</v>
      </c>
      <c r="F591" s="25"/>
      <c r="G591" s="40">
        <v>24912</v>
      </c>
      <c r="H591" s="41">
        <v>59</v>
      </c>
      <c r="I591" s="85">
        <f t="shared" si="28"/>
        <v>5247.8236401988925</v>
      </c>
      <c r="J591" s="25">
        <f t="shared" si="29"/>
        <v>3849.2756974769227</v>
      </c>
    </row>
    <row r="592" spans="1:10" x14ac:dyDescent="0.2">
      <c r="A592" s="20"/>
      <c r="B592" s="21"/>
      <c r="C592" s="22">
        <v>613</v>
      </c>
      <c r="D592" s="23"/>
      <c r="E592" s="24">
        <f t="shared" si="27"/>
        <v>77.689980507130215</v>
      </c>
      <c r="F592" s="25"/>
      <c r="G592" s="40">
        <v>24912</v>
      </c>
      <c r="H592" s="41">
        <v>59</v>
      </c>
      <c r="I592" s="85">
        <f t="shared" si="28"/>
        <v>5245.9817622494547</v>
      </c>
      <c r="J592" s="25">
        <f t="shared" si="29"/>
        <v>3847.9093191761526</v>
      </c>
    </row>
    <row r="593" spans="1:10" x14ac:dyDescent="0.2">
      <c r="A593" s="20"/>
      <c r="B593" s="21"/>
      <c r="C593" s="22">
        <v>614</v>
      </c>
      <c r="D593" s="23"/>
      <c r="E593" s="24">
        <f t="shared" si="27"/>
        <v>77.717528278996127</v>
      </c>
      <c r="F593" s="25"/>
      <c r="G593" s="40">
        <v>24912</v>
      </c>
      <c r="H593" s="41">
        <v>59</v>
      </c>
      <c r="I593" s="85">
        <f t="shared" si="28"/>
        <v>5244.1431835732756</v>
      </c>
      <c r="J593" s="25">
        <f t="shared" si="29"/>
        <v>3846.5453884074741</v>
      </c>
    </row>
    <row r="594" spans="1:10" x14ac:dyDescent="0.2">
      <c r="A594" s="20"/>
      <c r="B594" s="21"/>
      <c r="C594" s="22">
        <v>615</v>
      </c>
      <c r="D594" s="23"/>
      <c r="E594" s="24">
        <f t="shared" si="27"/>
        <v>77.745046289233571</v>
      </c>
      <c r="F594" s="25"/>
      <c r="G594" s="40">
        <v>24912</v>
      </c>
      <c r="H594" s="41">
        <v>59</v>
      </c>
      <c r="I594" s="85">
        <f t="shared" si="28"/>
        <v>5242.3078920657326</v>
      </c>
      <c r="J594" s="25">
        <f t="shared" si="29"/>
        <v>3845.1838961911953</v>
      </c>
    </row>
    <row r="595" spans="1:10" x14ac:dyDescent="0.2">
      <c r="A595" s="20"/>
      <c r="B595" s="21"/>
      <c r="C595" s="22">
        <v>616</v>
      </c>
      <c r="D595" s="23"/>
      <c r="E595" s="24">
        <f t="shared" si="27"/>
        <v>77.7725346345498</v>
      </c>
      <c r="F595" s="25"/>
      <c r="G595" s="40">
        <v>24912</v>
      </c>
      <c r="H595" s="41">
        <v>59</v>
      </c>
      <c r="I595" s="85">
        <f t="shared" si="28"/>
        <v>5240.4758756876254</v>
      </c>
      <c r="J595" s="25">
        <f t="shared" si="29"/>
        <v>3843.8248335961607</v>
      </c>
    </row>
    <row r="596" spans="1:10" x14ac:dyDescent="0.2">
      <c r="A596" s="20"/>
      <c r="B596" s="21"/>
      <c r="C596" s="22">
        <v>617</v>
      </c>
      <c r="D596" s="23"/>
      <c r="E596" s="24">
        <f t="shared" si="27"/>
        <v>77.799993411181418</v>
      </c>
      <c r="F596" s="25"/>
      <c r="G596" s="40">
        <v>24912</v>
      </c>
      <c r="H596" s="41">
        <v>59</v>
      </c>
      <c r="I596" s="85">
        <f t="shared" si="28"/>
        <v>5238.6471224647212</v>
      </c>
      <c r="J596" s="25">
        <f t="shared" si="29"/>
        <v>3842.4681917394068</v>
      </c>
    </row>
    <row r="597" spans="1:10" x14ac:dyDescent="0.2">
      <c r="A597" s="20"/>
      <c r="B597" s="21"/>
      <c r="C597" s="22">
        <v>618</v>
      </c>
      <c r="D597" s="23"/>
      <c r="E597" s="24">
        <f t="shared" si="27"/>
        <v>77.827422714897523</v>
      </c>
      <c r="F597" s="25"/>
      <c r="G597" s="40">
        <v>24912</v>
      </c>
      <c r="H597" s="41">
        <v>59</v>
      </c>
      <c r="I597" s="85">
        <f t="shared" si="28"/>
        <v>5236.8216204872906</v>
      </c>
      <c r="J597" s="25">
        <f t="shared" si="29"/>
        <v>3841.1139617858234</v>
      </c>
    </row>
    <row r="598" spans="1:10" x14ac:dyDescent="0.2">
      <c r="A598" s="20"/>
      <c r="B598" s="21"/>
      <c r="C598" s="22">
        <v>619</v>
      </c>
      <c r="D598" s="23"/>
      <c r="E598" s="24">
        <f t="shared" si="27"/>
        <v>77.854822641002656</v>
      </c>
      <c r="F598" s="25"/>
      <c r="G598" s="40">
        <v>24912</v>
      </c>
      <c r="H598" s="41">
        <v>59</v>
      </c>
      <c r="I598" s="85">
        <f t="shared" si="28"/>
        <v>5234.9993579096581</v>
      </c>
      <c r="J598" s="25">
        <f t="shared" si="29"/>
        <v>3839.7621349478168</v>
      </c>
    </row>
    <row r="599" spans="1:10" x14ac:dyDescent="0.2">
      <c r="A599" s="20"/>
      <c r="B599" s="21"/>
      <c r="C599" s="22">
        <v>620</v>
      </c>
      <c r="D599" s="23"/>
      <c r="E599" s="24">
        <f t="shared" si="27"/>
        <v>77.882193284339877</v>
      </c>
      <c r="F599" s="25"/>
      <c r="G599" s="40">
        <v>24912</v>
      </c>
      <c r="H599" s="41">
        <v>59</v>
      </c>
      <c r="I599" s="85">
        <f t="shared" si="28"/>
        <v>5233.1803229497436</v>
      </c>
      <c r="J599" s="25">
        <f t="shared" si="29"/>
        <v>3838.4127024849722</v>
      </c>
    </row>
    <row r="600" spans="1:10" x14ac:dyDescent="0.2">
      <c r="A600" s="20"/>
      <c r="B600" s="21"/>
      <c r="C600" s="22">
        <v>621</v>
      </c>
      <c r="D600" s="23"/>
      <c r="E600" s="24">
        <f t="shared" si="27"/>
        <v>77.909534739293633</v>
      </c>
      <c r="F600" s="25"/>
      <c r="G600" s="40">
        <v>24912</v>
      </c>
      <c r="H600" s="41">
        <v>59</v>
      </c>
      <c r="I600" s="85">
        <f t="shared" si="28"/>
        <v>5231.3645038886243</v>
      </c>
      <c r="J600" s="25">
        <f t="shared" si="29"/>
        <v>3837.0656557037269</v>
      </c>
    </row>
    <row r="601" spans="1:10" x14ac:dyDescent="0.2">
      <c r="A601" s="20"/>
      <c r="B601" s="21"/>
      <c r="C601" s="22">
        <v>622</v>
      </c>
      <c r="D601" s="23"/>
      <c r="E601" s="24">
        <f t="shared" si="27"/>
        <v>77.936847099792857</v>
      </c>
      <c r="F601" s="25"/>
      <c r="G601" s="40">
        <v>24912</v>
      </c>
      <c r="H601" s="41">
        <v>59</v>
      </c>
      <c r="I601" s="85">
        <f t="shared" si="28"/>
        <v>5229.5518890700814</v>
      </c>
      <c r="J601" s="25">
        <f t="shared" si="29"/>
        <v>3835.720985957033</v>
      </c>
    </row>
    <row r="602" spans="1:10" x14ac:dyDescent="0.2">
      <c r="A602" s="20"/>
      <c r="B602" s="21"/>
      <c r="C602" s="22">
        <v>623</v>
      </c>
      <c r="D602" s="23"/>
      <c r="E602" s="24">
        <f t="shared" si="27"/>
        <v>77.964130459313751</v>
      </c>
      <c r="F602" s="25"/>
      <c r="G602" s="40">
        <v>24912</v>
      </c>
      <c r="H602" s="41">
        <v>59</v>
      </c>
      <c r="I602" s="85">
        <f t="shared" si="28"/>
        <v>5227.7424669001703</v>
      </c>
      <c r="J602" s="25">
        <f t="shared" si="29"/>
        <v>3834.3786846440426</v>
      </c>
    </row>
    <row r="603" spans="1:10" x14ac:dyDescent="0.2">
      <c r="A603" s="20"/>
      <c r="B603" s="21"/>
      <c r="C603" s="22">
        <v>624</v>
      </c>
      <c r="D603" s="23"/>
      <c r="E603" s="24">
        <f t="shared" si="27"/>
        <v>77.991384910882758</v>
      </c>
      <c r="F603" s="25"/>
      <c r="G603" s="40">
        <v>24912</v>
      </c>
      <c r="H603" s="41">
        <v>59</v>
      </c>
      <c r="I603" s="85">
        <f t="shared" si="28"/>
        <v>5225.93622584678</v>
      </c>
      <c r="J603" s="25">
        <f t="shared" si="29"/>
        <v>3833.0387432097768</v>
      </c>
    </row>
    <row r="604" spans="1:10" x14ac:dyDescent="0.2">
      <c r="A604" s="20"/>
      <c r="B604" s="21"/>
      <c r="C604" s="22">
        <v>625</v>
      </c>
      <c r="D604" s="23"/>
      <c r="E604" s="24">
        <f t="shared" si="27"/>
        <v>78.018610547079462</v>
      </c>
      <c r="F604" s="25"/>
      <c r="G604" s="40">
        <v>24912</v>
      </c>
      <c r="H604" s="41">
        <v>59</v>
      </c>
      <c r="I604" s="85">
        <f t="shared" si="28"/>
        <v>5224.1331544392006</v>
      </c>
      <c r="J604" s="25">
        <f t="shared" si="29"/>
        <v>3831.701153144807</v>
      </c>
    </row>
    <row r="605" spans="1:10" x14ac:dyDescent="0.2">
      <c r="A605" s="20"/>
      <c r="B605" s="21"/>
      <c r="C605" s="22">
        <v>626</v>
      </c>
      <c r="D605" s="23"/>
      <c r="E605" s="24">
        <f t="shared" si="27"/>
        <v>78.045807460039399</v>
      </c>
      <c r="F605" s="25"/>
      <c r="G605" s="40">
        <v>24912</v>
      </c>
      <c r="H605" s="41">
        <v>59</v>
      </c>
      <c r="I605" s="85">
        <f t="shared" si="28"/>
        <v>5222.3332412676991</v>
      </c>
      <c r="J605" s="25">
        <f t="shared" si="29"/>
        <v>3830.3659059849397</v>
      </c>
    </row>
    <row r="606" spans="1:10" x14ac:dyDescent="0.2">
      <c r="A606" s="20"/>
      <c r="B606" s="21"/>
      <c r="C606" s="22">
        <v>627</v>
      </c>
      <c r="D606" s="23"/>
      <c r="E606" s="24">
        <f t="shared" si="27"/>
        <v>78.072975741456929</v>
      </c>
      <c r="F606" s="25"/>
      <c r="G606" s="40">
        <v>24912</v>
      </c>
      <c r="H606" s="41">
        <v>59</v>
      </c>
      <c r="I606" s="85">
        <f t="shared" si="28"/>
        <v>5220.5364749830915</v>
      </c>
      <c r="J606" s="25">
        <f t="shared" si="29"/>
        <v>3829.0329933108987</v>
      </c>
    </row>
    <row r="607" spans="1:10" x14ac:dyDescent="0.2">
      <c r="A607" s="20"/>
      <c r="B607" s="21"/>
      <c r="C607" s="22">
        <v>628</v>
      </c>
      <c r="D607" s="23"/>
      <c r="E607" s="24">
        <f t="shared" si="27"/>
        <v>78.100115482587995</v>
      </c>
      <c r="F607" s="25"/>
      <c r="G607" s="40">
        <v>24912</v>
      </c>
      <c r="H607" s="41">
        <v>59</v>
      </c>
      <c r="I607" s="85">
        <f t="shared" si="28"/>
        <v>5218.7428442963246</v>
      </c>
      <c r="J607" s="25">
        <f t="shared" si="29"/>
        <v>3827.7024067480152</v>
      </c>
    </row>
    <row r="608" spans="1:10" x14ac:dyDescent="0.2">
      <c r="A608" s="20"/>
      <c r="B608" s="21"/>
      <c r="C608" s="22">
        <v>629</v>
      </c>
      <c r="D608" s="23"/>
      <c r="E608" s="24">
        <f t="shared" si="27"/>
        <v>78.127226774253032</v>
      </c>
      <c r="F608" s="25"/>
      <c r="G608" s="40">
        <v>24912</v>
      </c>
      <c r="H608" s="41">
        <v>59</v>
      </c>
      <c r="I608" s="85">
        <f t="shared" si="28"/>
        <v>5216.9523379780539</v>
      </c>
      <c r="J608" s="25">
        <f t="shared" si="29"/>
        <v>3826.374137965915</v>
      </c>
    </row>
    <row r="609" spans="1:10" x14ac:dyDescent="0.2">
      <c r="A609" s="20"/>
      <c r="B609" s="21"/>
      <c r="C609" s="22">
        <v>630</v>
      </c>
      <c r="D609" s="23"/>
      <c r="E609" s="24">
        <f t="shared" si="27"/>
        <v>78.154309706839527</v>
      </c>
      <c r="F609" s="25"/>
      <c r="G609" s="40">
        <v>24912</v>
      </c>
      <c r="H609" s="41">
        <v>59</v>
      </c>
      <c r="I609" s="85">
        <f t="shared" si="28"/>
        <v>5215.1649448582402</v>
      </c>
      <c r="J609" s="25">
        <f t="shared" si="29"/>
        <v>3825.0481786782193</v>
      </c>
    </row>
    <row r="610" spans="1:10" x14ac:dyDescent="0.2">
      <c r="A610" s="20"/>
      <c r="B610" s="21"/>
      <c r="C610" s="22">
        <v>631</v>
      </c>
      <c r="D610" s="23"/>
      <c r="E610" s="24">
        <f t="shared" si="27"/>
        <v>78.181364370305005</v>
      </c>
      <c r="F610" s="25"/>
      <c r="G610" s="40">
        <v>24912</v>
      </c>
      <c r="H610" s="41">
        <v>59</v>
      </c>
      <c r="I610" s="85">
        <f t="shared" si="28"/>
        <v>5213.3806538257268</v>
      </c>
      <c r="J610" s="25">
        <f t="shared" si="29"/>
        <v>3823.7245206422299</v>
      </c>
    </row>
    <row r="611" spans="1:10" x14ac:dyDescent="0.2">
      <c r="A611" s="20"/>
      <c r="B611" s="21"/>
      <c r="C611" s="22">
        <v>632</v>
      </c>
      <c r="D611" s="23"/>
      <c r="E611" s="24">
        <f t="shared" si="27"/>
        <v>78.208390854179598</v>
      </c>
      <c r="F611" s="25"/>
      <c r="G611" s="40">
        <v>24912</v>
      </c>
      <c r="H611" s="41">
        <v>59</v>
      </c>
      <c r="I611" s="85">
        <f t="shared" si="28"/>
        <v>5211.5994538278401</v>
      </c>
      <c r="J611" s="25">
        <f t="shared" si="29"/>
        <v>3822.4031556586342</v>
      </c>
    </row>
    <row r="612" spans="1:10" x14ac:dyDescent="0.2">
      <c r="A612" s="20"/>
      <c r="B612" s="21"/>
      <c r="C612" s="22">
        <v>633</v>
      </c>
      <c r="D612" s="23"/>
      <c r="E612" s="24">
        <f t="shared" si="27"/>
        <v>78.235389247568776</v>
      </c>
      <c r="F612" s="25"/>
      <c r="G612" s="40">
        <v>24912</v>
      </c>
      <c r="H612" s="41">
        <v>59</v>
      </c>
      <c r="I612" s="85">
        <f t="shared" si="28"/>
        <v>5209.8213338699898</v>
      </c>
      <c r="J612" s="25">
        <f t="shared" si="29"/>
        <v>3821.0840755712088</v>
      </c>
    </row>
    <row r="613" spans="1:10" x14ac:dyDescent="0.2">
      <c r="A613" s="20"/>
      <c r="B613" s="21"/>
      <c r="C613" s="22">
        <v>634</v>
      </c>
      <c r="D613" s="23"/>
      <c r="E613" s="24">
        <f t="shared" si="27"/>
        <v>78.262359639156045</v>
      </c>
      <c r="F613" s="25"/>
      <c r="G613" s="40">
        <v>24912</v>
      </c>
      <c r="H613" s="41">
        <v>59</v>
      </c>
      <c r="I613" s="85">
        <f t="shared" si="28"/>
        <v>5208.0462830152619</v>
      </c>
      <c r="J613" s="25">
        <f t="shared" si="29"/>
        <v>3819.7672722665143</v>
      </c>
    </row>
    <row r="614" spans="1:10" x14ac:dyDescent="0.2">
      <c r="A614" s="20"/>
      <c r="B614" s="21"/>
      <c r="C614" s="22">
        <v>635</v>
      </c>
      <c r="D614" s="23"/>
      <c r="E614" s="24">
        <f t="shared" si="27"/>
        <v>78.289302117205636</v>
      </c>
      <c r="F614" s="25"/>
      <c r="G614" s="40">
        <v>24912</v>
      </c>
      <c r="H614" s="41">
        <v>59</v>
      </c>
      <c r="I614" s="85">
        <f t="shared" si="28"/>
        <v>5206.2742903840226</v>
      </c>
      <c r="J614" s="25">
        <f t="shared" si="29"/>
        <v>3818.4527376736069</v>
      </c>
    </row>
    <row r="615" spans="1:10" x14ac:dyDescent="0.2">
      <c r="A615" s="20"/>
      <c r="B615" s="21"/>
      <c r="C615" s="22">
        <v>636</v>
      </c>
      <c r="D615" s="23"/>
      <c r="E615" s="24">
        <f t="shared" si="27"/>
        <v>78.31621676956506</v>
      </c>
      <c r="F615" s="25"/>
      <c r="G615" s="40">
        <v>24912</v>
      </c>
      <c r="H615" s="41">
        <v>59</v>
      </c>
      <c r="I615" s="85">
        <f t="shared" si="28"/>
        <v>5204.5053451535368</v>
      </c>
      <c r="J615" s="25">
        <f t="shared" si="29"/>
        <v>3817.1404637637506</v>
      </c>
    </row>
    <row r="616" spans="1:10" x14ac:dyDescent="0.2">
      <c r="A616" s="20"/>
      <c r="B616" s="21"/>
      <c r="C616" s="22">
        <v>637</v>
      </c>
      <c r="D616" s="23"/>
      <c r="E616" s="24">
        <f t="shared" si="27"/>
        <v>78.343103683667835</v>
      </c>
      <c r="F616" s="25"/>
      <c r="G616" s="40">
        <v>24912</v>
      </c>
      <c r="H616" s="41">
        <v>59</v>
      </c>
      <c r="I616" s="85">
        <f t="shared" si="28"/>
        <v>5202.7394365575601</v>
      </c>
      <c r="J616" s="25">
        <f t="shared" si="29"/>
        <v>3815.8304425501183</v>
      </c>
    </row>
    <row r="617" spans="1:10" x14ac:dyDescent="0.2">
      <c r="A617" s="20"/>
      <c r="B617" s="21"/>
      <c r="C617" s="22">
        <v>638</v>
      </c>
      <c r="D617" s="23"/>
      <c r="E617" s="24">
        <f t="shared" si="27"/>
        <v>78.369962946535949</v>
      </c>
      <c r="F617" s="25"/>
      <c r="G617" s="40">
        <v>24912</v>
      </c>
      <c r="H617" s="41">
        <v>59</v>
      </c>
      <c r="I617" s="85">
        <f t="shared" si="28"/>
        <v>5200.9765538859701</v>
      </c>
      <c r="J617" s="25">
        <f t="shared" si="29"/>
        <v>3814.5226660875142</v>
      </c>
    </row>
    <row r="618" spans="1:10" x14ac:dyDescent="0.2">
      <c r="A618" s="20"/>
      <c r="B618" s="21"/>
      <c r="C618" s="22">
        <v>639</v>
      </c>
      <c r="D618" s="23"/>
      <c r="E618" s="24">
        <f t="shared" si="27"/>
        <v>78.396794644782617</v>
      </c>
      <c r="F618" s="25"/>
      <c r="G618" s="40">
        <v>24912</v>
      </c>
      <c r="H618" s="41">
        <v>59</v>
      </c>
      <c r="I618" s="85">
        <f t="shared" si="28"/>
        <v>5199.2166864843693</v>
      </c>
      <c r="J618" s="25">
        <f t="shared" si="29"/>
        <v>3813.2171264720837</v>
      </c>
    </row>
    <row r="619" spans="1:10" x14ac:dyDescent="0.2">
      <c r="A619" s="20"/>
      <c r="B619" s="21"/>
      <c r="C619" s="22">
        <v>640</v>
      </c>
      <c r="D619" s="23"/>
      <c r="E619" s="24">
        <f t="shared" si="27"/>
        <v>78.423598864614632</v>
      </c>
      <c r="F619" s="25"/>
      <c r="G619" s="40">
        <v>24912</v>
      </c>
      <c r="H619" s="41">
        <v>59</v>
      </c>
      <c r="I619" s="85">
        <f t="shared" si="28"/>
        <v>5197.4598237537193</v>
      </c>
      <c r="J619" s="25">
        <f t="shared" si="29"/>
        <v>3811.9138158410374</v>
      </c>
    </row>
    <row r="620" spans="1:10" x14ac:dyDescent="0.2">
      <c r="A620" s="20"/>
      <c r="B620" s="21"/>
      <c r="C620" s="22">
        <v>641</v>
      </c>
      <c r="D620" s="23"/>
      <c r="E620" s="24">
        <f t="shared" si="27"/>
        <v>78.450375691835106</v>
      </c>
      <c r="F620" s="25"/>
      <c r="G620" s="40">
        <v>24912</v>
      </c>
      <c r="H620" s="41">
        <v>59</v>
      </c>
      <c r="I620" s="85">
        <f t="shared" si="28"/>
        <v>5195.7059551499469</v>
      </c>
      <c r="J620" s="25">
        <f t="shared" si="29"/>
        <v>3810.6127263723638</v>
      </c>
    </row>
    <row r="621" spans="1:10" x14ac:dyDescent="0.2">
      <c r="A621" s="20"/>
      <c r="B621" s="21"/>
      <c r="C621" s="22">
        <v>642</v>
      </c>
      <c r="D621" s="23"/>
      <c r="E621" s="24">
        <f t="shared" si="27"/>
        <v>78.477125211845816</v>
      </c>
      <c r="F621" s="25"/>
      <c r="G621" s="40">
        <v>24912</v>
      </c>
      <c r="H621" s="41">
        <v>59</v>
      </c>
      <c r="I621" s="85">
        <f t="shared" si="28"/>
        <v>5193.9550701835897</v>
      </c>
      <c r="J621" s="25">
        <f t="shared" si="29"/>
        <v>3809.3138502845613</v>
      </c>
    </row>
    <row r="622" spans="1:10" x14ac:dyDescent="0.2">
      <c r="A622" s="20"/>
      <c r="B622" s="21"/>
      <c r="C622" s="22">
        <v>643</v>
      </c>
      <c r="D622" s="23"/>
      <c r="E622" s="24">
        <f t="shared" si="27"/>
        <v>78.503847509649802</v>
      </c>
      <c r="F622" s="25"/>
      <c r="G622" s="40">
        <v>24912</v>
      </c>
      <c r="H622" s="41">
        <v>59</v>
      </c>
      <c r="I622" s="85">
        <f t="shared" si="28"/>
        <v>5192.2071584194091</v>
      </c>
      <c r="J622" s="25">
        <f t="shared" si="29"/>
        <v>3808.0171798363563</v>
      </c>
    </row>
    <row r="623" spans="1:10" x14ac:dyDescent="0.2">
      <c r="A623" s="20"/>
      <c r="B623" s="21"/>
      <c r="C623" s="22">
        <v>644</v>
      </c>
      <c r="D623" s="23"/>
      <c r="E623" s="24">
        <f t="shared" si="27"/>
        <v>78.530542669853816</v>
      </c>
      <c r="F623" s="25"/>
      <c r="G623" s="40">
        <v>24912</v>
      </c>
      <c r="H623" s="41">
        <v>59</v>
      </c>
      <c r="I623" s="85">
        <f t="shared" si="28"/>
        <v>5190.4622094760343</v>
      </c>
      <c r="J623" s="25">
        <f t="shared" si="29"/>
        <v>3806.7227073264344</v>
      </c>
    </row>
    <row r="624" spans="1:10" x14ac:dyDescent="0.2">
      <c r="A624" s="20"/>
      <c r="B624" s="21"/>
      <c r="C624" s="22">
        <v>645</v>
      </c>
      <c r="D624" s="23"/>
      <c r="E624" s="24">
        <f t="shared" si="27"/>
        <v>78.5572107766708</v>
      </c>
      <c r="F624" s="25"/>
      <c r="G624" s="40">
        <v>24912</v>
      </c>
      <c r="H624" s="41">
        <v>59</v>
      </c>
      <c r="I624" s="85">
        <f t="shared" si="28"/>
        <v>5188.720213025591</v>
      </c>
      <c r="J624" s="25">
        <f t="shared" si="29"/>
        <v>3805.4304250931682</v>
      </c>
    </row>
    <row r="625" spans="1:10" x14ac:dyDescent="0.2">
      <c r="A625" s="20"/>
      <c r="B625" s="21"/>
      <c r="C625" s="22">
        <v>646</v>
      </c>
      <c r="D625" s="23"/>
      <c r="E625" s="24">
        <f t="shared" si="27"/>
        <v>78.583851913922274</v>
      </c>
      <c r="F625" s="25"/>
      <c r="G625" s="40">
        <v>24912</v>
      </c>
      <c r="H625" s="41">
        <v>59</v>
      </c>
      <c r="I625" s="85">
        <f t="shared" si="28"/>
        <v>5186.9811587933491</v>
      </c>
      <c r="J625" s="25">
        <f t="shared" si="29"/>
        <v>3804.1403255143532</v>
      </c>
    </row>
    <row r="626" spans="1:10" x14ac:dyDescent="0.2">
      <c r="A626" s="20"/>
      <c r="B626" s="21"/>
      <c r="C626" s="22">
        <v>647</v>
      </c>
      <c r="D626" s="23"/>
      <c r="E626" s="24">
        <f t="shared" si="27"/>
        <v>78.610466165040862</v>
      </c>
      <c r="F626" s="25"/>
      <c r="G626" s="40">
        <v>24912</v>
      </c>
      <c r="H626" s="41">
        <v>59</v>
      </c>
      <c r="I626" s="85">
        <f t="shared" si="28"/>
        <v>5185.2450365573486</v>
      </c>
      <c r="J626" s="25">
        <f t="shared" si="29"/>
        <v>3802.8524010069345</v>
      </c>
    </row>
    <row r="627" spans="1:10" x14ac:dyDescent="0.2">
      <c r="A627" s="20"/>
      <c r="B627" s="21"/>
      <c r="C627" s="22">
        <v>648</v>
      </c>
      <c r="D627" s="23"/>
      <c r="E627" s="24">
        <f t="shared" si="27"/>
        <v>78.637053613072524</v>
      </c>
      <c r="F627" s="25"/>
      <c r="G627" s="40">
        <v>24912</v>
      </c>
      <c r="H627" s="41">
        <v>59</v>
      </c>
      <c r="I627" s="85">
        <f t="shared" si="28"/>
        <v>5183.5118361480636</v>
      </c>
      <c r="J627" s="25">
        <f t="shared" si="29"/>
        <v>3801.5666440267532</v>
      </c>
    </row>
    <row r="628" spans="1:10" x14ac:dyDescent="0.2">
      <c r="A628" s="20"/>
      <c r="B628" s="21"/>
      <c r="C628" s="22">
        <v>649</v>
      </c>
      <c r="D628" s="23"/>
      <c r="E628" s="24">
        <f t="shared" si="27"/>
        <v>78.663614340679146</v>
      </c>
      <c r="F628" s="25"/>
      <c r="G628" s="40">
        <v>24912</v>
      </c>
      <c r="H628" s="41">
        <v>59</v>
      </c>
      <c r="I628" s="85">
        <f t="shared" si="28"/>
        <v>5181.7815474480394</v>
      </c>
      <c r="J628" s="25">
        <f t="shared" si="29"/>
        <v>3800.2830470682775</v>
      </c>
    </row>
    <row r="629" spans="1:10" x14ac:dyDescent="0.2">
      <c r="A629" s="20"/>
      <c r="B629" s="21"/>
      <c r="C629" s="22">
        <v>650</v>
      </c>
      <c r="D629" s="23"/>
      <c r="E629" s="24">
        <f t="shared" si="27"/>
        <v>78.690148430140766</v>
      </c>
      <c r="F629" s="25"/>
      <c r="G629" s="40">
        <v>24912</v>
      </c>
      <c r="H629" s="41">
        <v>59</v>
      </c>
      <c r="I629" s="85">
        <f t="shared" si="28"/>
        <v>5180.0541603915381</v>
      </c>
      <c r="J629" s="25">
        <f t="shared" si="29"/>
        <v>3799.0016026643452</v>
      </c>
    </row>
    <row r="630" spans="1:10" x14ac:dyDescent="0.2">
      <c r="A630" s="20"/>
      <c r="B630" s="21"/>
      <c r="C630" s="22">
        <v>651</v>
      </c>
      <c r="D630" s="23"/>
      <c r="E630" s="24">
        <f t="shared" si="27"/>
        <v>78.716655963357923</v>
      </c>
      <c r="F630" s="25"/>
      <c r="G630" s="40">
        <v>24912</v>
      </c>
      <c r="H630" s="41">
        <v>59</v>
      </c>
      <c r="I630" s="85">
        <f t="shared" si="28"/>
        <v>5178.3296649642098</v>
      </c>
      <c r="J630" s="25">
        <f t="shared" si="29"/>
        <v>3797.7223033859118</v>
      </c>
    </row>
    <row r="631" spans="1:10" x14ac:dyDescent="0.2">
      <c r="A631" s="20"/>
      <c r="B631" s="21"/>
      <c r="C631" s="22">
        <v>652</v>
      </c>
      <c r="D631" s="23"/>
      <c r="E631" s="24">
        <f t="shared" si="27"/>
        <v>78.743137021854096</v>
      </c>
      <c r="F631" s="25"/>
      <c r="G631" s="40">
        <v>24912</v>
      </c>
      <c r="H631" s="41">
        <v>59</v>
      </c>
      <c r="I631" s="85">
        <f t="shared" si="28"/>
        <v>5176.6080512027274</v>
      </c>
      <c r="J631" s="25">
        <f t="shared" si="29"/>
        <v>3796.4451418417857</v>
      </c>
    </row>
    <row r="632" spans="1:10" x14ac:dyDescent="0.2">
      <c r="A632" s="20"/>
      <c r="B632" s="21"/>
      <c r="C632" s="22">
        <v>653</v>
      </c>
      <c r="D632" s="23"/>
      <c r="E632" s="24">
        <f t="shared" si="27"/>
        <v>78.769591686777858</v>
      </c>
      <c r="F632" s="25"/>
      <c r="G632" s="40">
        <v>24912</v>
      </c>
      <c r="H632" s="41">
        <v>59</v>
      </c>
      <c r="I632" s="85">
        <f t="shared" si="28"/>
        <v>5174.8893091944647</v>
      </c>
      <c r="J632" s="25">
        <f t="shared" si="29"/>
        <v>3795.1701106783858</v>
      </c>
    </row>
    <row r="633" spans="1:10" x14ac:dyDescent="0.2">
      <c r="A633" s="20"/>
      <c r="B633" s="21"/>
      <c r="C633" s="22">
        <v>654</v>
      </c>
      <c r="D633" s="23"/>
      <c r="E633" s="24">
        <f t="shared" si="27"/>
        <v>78.796020038905326</v>
      </c>
      <c r="F633" s="25"/>
      <c r="G633" s="40">
        <v>24912</v>
      </c>
      <c r="H633" s="41">
        <v>59</v>
      </c>
      <c r="I633" s="85">
        <f t="shared" si="28"/>
        <v>5173.1734290771474</v>
      </c>
      <c r="J633" s="25">
        <f t="shared" si="29"/>
        <v>3793.8972025794856</v>
      </c>
    </row>
    <row r="634" spans="1:10" x14ac:dyDescent="0.2">
      <c r="A634" s="20"/>
      <c r="B634" s="21"/>
      <c r="C634" s="22">
        <v>655</v>
      </c>
      <c r="D634" s="23"/>
      <c r="E634" s="24">
        <f t="shared" si="27"/>
        <v>78.82242215864234</v>
      </c>
      <c r="F634" s="25"/>
      <c r="G634" s="40">
        <v>24912</v>
      </c>
      <c r="H634" s="41">
        <v>59</v>
      </c>
      <c r="I634" s="85">
        <f t="shared" si="28"/>
        <v>5171.4604010385192</v>
      </c>
      <c r="J634" s="25">
        <f t="shared" si="29"/>
        <v>3792.6264102659634</v>
      </c>
    </row>
    <row r="635" spans="1:10" x14ac:dyDescent="0.2">
      <c r="A635" s="20"/>
      <c r="B635" s="21"/>
      <c r="C635" s="22">
        <v>656</v>
      </c>
      <c r="D635" s="23"/>
      <c r="E635" s="24">
        <f t="shared" si="27"/>
        <v>78.84879812602675</v>
      </c>
      <c r="F635" s="25"/>
      <c r="G635" s="40">
        <v>24912</v>
      </c>
      <c r="H635" s="41">
        <v>59</v>
      </c>
      <c r="I635" s="85">
        <f t="shared" si="28"/>
        <v>5169.7502153160121</v>
      </c>
      <c r="J635" s="25">
        <f t="shared" si="29"/>
        <v>3791.3577264955575</v>
      </c>
    </row>
    <row r="636" spans="1:10" x14ac:dyDescent="0.2">
      <c r="A636" s="20"/>
      <c r="B636" s="21"/>
      <c r="C636" s="22">
        <v>657</v>
      </c>
      <c r="D636" s="23"/>
      <c r="E636" s="24">
        <f t="shared" si="27"/>
        <v>78.875148020730663</v>
      </c>
      <c r="F636" s="25"/>
      <c r="G636" s="40">
        <v>24912</v>
      </c>
      <c r="H636" s="41">
        <v>59</v>
      </c>
      <c r="I636" s="85">
        <f t="shared" si="28"/>
        <v>5168.0428621964193</v>
      </c>
      <c r="J636" s="25">
        <f t="shared" si="29"/>
        <v>3790.0911440626251</v>
      </c>
    </row>
    <row r="637" spans="1:10" x14ac:dyDescent="0.2">
      <c r="A637" s="20"/>
      <c r="B637" s="21"/>
      <c r="C637" s="22">
        <v>658</v>
      </c>
      <c r="D637" s="23"/>
      <c r="E637" s="24">
        <f t="shared" si="27"/>
        <v>78.901471922062655</v>
      </c>
      <c r="F637" s="25"/>
      <c r="G637" s="40">
        <v>24912</v>
      </c>
      <c r="H637" s="41">
        <v>59</v>
      </c>
      <c r="I637" s="85">
        <f t="shared" si="28"/>
        <v>5166.3383320155599</v>
      </c>
      <c r="J637" s="25">
        <f t="shared" si="29"/>
        <v>3788.8266557978927</v>
      </c>
    </row>
    <row r="638" spans="1:10" x14ac:dyDescent="0.2">
      <c r="A638" s="20"/>
      <c r="B638" s="21"/>
      <c r="C638" s="22">
        <v>659</v>
      </c>
      <c r="D638" s="23"/>
      <c r="E638" s="24">
        <f t="shared" si="27"/>
        <v>78.927769908969978</v>
      </c>
      <c r="F638" s="25"/>
      <c r="G638" s="40">
        <v>24912</v>
      </c>
      <c r="H638" s="41">
        <v>59</v>
      </c>
      <c r="I638" s="85">
        <f t="shared" si="28"/>
        <v>5164.6366151579641</v>
      </c>
      <c r="J638" s="25">
        <f t="shared" si="29"/>
        <v>3787.5642545682222</v>
      </c>
    </row>
    <row r="639" spans="1:10" x14ac:dyDescent="0.2">
      <c r="A639" s="20"/>
      <c r="B639" s="21"/>
      <c r="C639" s="22">
        <v>660</v>
      </c>
      <c r="D639" s="23"/>
      <c r="E639" s="24">
        <f t="shared" si="27"/>
        <v>78.954042060040805</v>
      </c>
      <c r="F639" s="25"/>
      <c r="G639" s="40">
        <v>24912</v>
      </c>
      <c r="H639" s="41">
        <v>59</v>
      </c>
      <c r="I639" s="85">
        <f t="shared" si="28"/>
        <v>5162.9377020565398</v>
      </c>
      <c r="J639" s="25">
        <f t="shared" si="29"/>
        <v>3786.3039332763647</v>
      </c>
    </row>
    <row r="640" spans="1:10" x14ac:dyDescent="0.2">
      <c r="A640" s="20"/>
      <c r="B640" s="21"/>
      <c r="C640" s="22">
        <v>661</v>
      </c>
      <c r="D640" s="23"/>
      <c r="E640" s="24">
        <f t="shared" si="27"/>
        <v>78.98028845350629</v>
      </c>
      <c r="F640" s="25"/>
      <c r="G640" s="40">
        <v>24912</v>
      </c>
      <c r="H640" s="41">
        <v>59</v>
      </c>
      <c r="I640" s="85">
        <f t="shared" si="28"/>
        <v>5161.2415831922699</v>
      </c>
      <c r="J640" s="25">
        <f t="shared" si="29"/>
        <v>3785.0456848607337</v>
      </c>
    </row>
    <row r="641" spans="1:10" x14ac:dyDescent="0.2">
      <c r="A641" s="20"/>
      <c r="B641" s="21"/>
      <c r="C641" s="22">
        <v>662</v>
      </c>
      <c r="D641" s="23"/>
      <c r="E641" s="24">
        <f t="shared" si="27"/>
        <v>79.006509167242868</v>
      </c>
      <c r="F641" s="25"/>
      <c r="G641" s="40">
        <v>24912</v>
      </c>
      <c r="H641" s="41">
        <v>59</v>
      </c>
      <c r="I641" s="85">
        <f t="shared" si="28"/>
        <v>5159.5482490938775</v>
      </c>
      <c r="J641" s="25">
        <f t="shared" si="29"/>
        <v>3783.7895022951611</v>
      </c>
    </row>
    <row r="642" spans="1:10" x14ac:dyDescent="0.2">
      <c r="A642" s="20"/>
      <c r="B642" s="21"/>
      <c r="C642" s="22">
        <v>663</v>
      </c>
      <c r="D642" s="23"/>
      <c r="E642" s="24">
        <f t="shared" si="27"/>
        <v>79.032704278774261</v>
      </c>
      <c r="F642" s="25"/>
      <c r="G642" s="40">
        <v>24912</v>
      </c>
      <c r="H642" s="41">
        <v>59</v>
      </c>
      <c r="I642" s="85">
        <f t="shared" si="28"/>
        <v>5157.8576903375315</v>
      </c>
      <c r="J642" s="25">
        <f t="shared" si="29"/>
        <v>3782.5353785886728</v>
      </c>
    </row>
    <row r="643" spans="1:10" x14ac:dyDescent="0.2">
      <c r="A643" s="20"/>
      <c r="B643" s="21"/>
      <c r="C643" s="22">
        <v>664</v>
      </c>
      <c r="D643" s="23"/>
      <c r="E643" s="24">
        <f t="shared" si="27"/>
        <v>79.058873865273739</v>
      </c>
      <c r="F643" s="25"/>
      <c r="G643" s="40">
        <v>24912</v>
      </c>
      <c r="H643" s="41">
        <v>59</v>
      </c>
      <c r="I643" s="85">
        <f t="shared" si="28"/>
        <v>5156.1698975465133</v>
      </c>
      <c r="J643" s="25">
        <f t="shared" si="29"/>
        <v>3781.2833067852471</v>
      </c>
    </row>
    <row r="644" spans="1:10" x14ac:dyDescent="0.2">
      <c r="A644" s="20"/>
      <c r="B644" s="21"/>
      <c r="C644" s="22">
        <v>665</v>
      </c>
      <c r="D644" s="23"/>
      <c r="E644" s="24">
        <f t="shared" si="27"/>
        <v>79.085018003566091</v>
      </c>
      <c r="F644" s="25"/>
      <c r="G644" s="40">
        <v>24912</v>
      </c>
      <c r="H644" s="41">
        <v>59</v>
      </c>
      <c r="I644" s="85">
        <f t="shared" si="28"/>
        <v>5154.4848613909289</v>
      </c>
      <c r="J644" s="25">
        <f t="shared" si="29"/>
        <v>3780.0332799635962</v>
      </c>
    </row>
    <row r="645" spans="1:10" x14ac:dyDescent="0.2">
      <c r="A645" s="20"/>
      <c r="B645" s="21"/>
      <c r="C645" s="22">
        <v>666</v>
      </c>
      <c r="D645" s="23"/>
      <c r="E645" s="24">
        <f t="shared" si="27"/>
        <v>79.111136770129846</v>
      </c>
      <c r="F645" s="25"/>
      <c r="G645" s="40">
        <v>24912</v>
      </c>
      <c r="H645" s="41">
        <v>59</v>
      </c>
      <c r="I645" s="85">
        <f t="shared" si="28"/>
        <v>5152.8025725873877</v>
      </c>
      <c r="J645" s="25">
        <f t="shared" si="29"/>
        <v>3778.7852912369335</v>
      </c>
    </row>
    <row r="646" spans="1:10" x14ac:dyDescent="0.2">
      <c r="A646" s="20"/>
      <c r="B646" s="21"/>
      <c r="C646" s="22">
        <v>667</v>
      </c>
      <c r="D646" s="23"/>
      <c r="E646" s="24">
        <f t="shared" si="27"/>
        <v>79.137230241099218</v>
      </c>
      <c r="F646" s="25"/>
      <c r="G646" s="40">
        <v>24912</v>
      </c>
      <c r="H646" s="41">
        <v>59</v>
      </c>
      <c r="I646" s="85">
        <f t="shared" si="28"/>
        <v>5151.1230218987093</v>
      </c>
      <c r="J646" s="25">
        <f t="shared" si="29"/>
        <v>3777.5393337527512</v>
      </c>
    </row>
    <row r="647" spans="1:10" x14ac:dyDescent="0.2">
      <c r="A647" s="20"/>
      <c r="B647" s="21"/>
      <c r="C647" s="22">
        <v>668</v>
      </c>
      <c r="D647" s="23"/>
      <c r="E647" s="24">
        <f t="shared" si="27"/>
        <v>79.16329849226635</v>
      </c>
      <c r="F647" s="25"/>
      <c r="G647" s="40">
        <v>24912</v>
      </c>
      <c r="H647" s="41">
        <v>59</v>
      </c>
      <c r="I647" s="85">
        <f t="shared" si="28"/>
        <v>5149.4462001336115</v>
      </c>
      <c r="J647" s="25">
        <f t="shared" si="29"/>
        <v>3776.2954006925893</v>
      </c>
    </row>
    <row r="648" spans="1:10" x14ac:dyDescent="0.2">
      <c r="A648" s="20"/>
      <c r="B648" s="21"/>
      <c r="C648" s="22">
        <v>669</v>
      </c>
      <c r="D648" s="23"/>
      <c r="E648" s="24">
        <f t="shared" si="27"/>
        <v>79.189341599083178</v>
      </c>
      <c r="F648" s="25"/>
      <c r="G648" s="40">
        <v>24912</v>
      </c>
      <c r="H648" s="41">
        <v>59</v>
      </c>
      <c r="I648" s="85">
        <f t="shared" si="28"/>
        <v>5147.772098146419</v>
      </c>
      <c r="J648" s="25">
        <f t="shared" si="29"/>
        <v>3775.0534852718238</v>
      </c>
    </row>
    <row r="649" spans="1:10" x14ac:dyDescent="0.2">
      <c r="A649" s="20"/>
      <c r="B649" s="21"/>
      <c r="C649" s="22">
        <v>670</v>
      </c>
      <c r="D649" s="23"/>
      <c r="E649" s="24">
        <f t="shared" si="27"/>
        <v>79.21535963666355</v>
      </c>
      <c r="F649" s="25"/>
      <c r="G649" s="40">
        <v>24912</v>
      </c>
      <c r="H649" s="41">
        <v>59</v>
      </c>
      <c r="I649" s="85">
        <f t="shared" si="28"/>
        <v>5146.1007068367689</v>
      </c>
      <c r="J649" s="25">
        <f t="shared" si="29"/>
        <v>3773.8135807394424</v>
      </c>
    </row>
    <row r="650" spans="1:10" x14ac:dyDescent="0.2">
      <c r="A650" s="20"/>
      <c r="B650" s="21"/>
      <c r="C650" s="22">
        <v>671</v>
      </c>
      <c r="D650" s="23"/>
      <c r="E650" s="24">
        <f t="shared" ref="E650:E713" si="30">11.22*LN(C650)+C650/108</f>
        <v>79.241352679785237</v>
      </c>
      <c r="F650" s="25"/>
      <c r="G650" s="40">
        <v>24912</v>
      </c>
      <c r="H650" s="41">
        <v>59</v>
      </c>
      <c r="I650" s="85">
        <f t="shared" ref="I650:I713" si="31">12*1.348*(1/E650*G650)+H650</f>
        <v>5144.4320171493091</v>
      </c>
      <c r="J650" s="25">
        <f t="shared" ref="J650:J713" si="32">12*(1/E650*G650)</f>
        <v>3772.5756803778254</v>
      </c>
    </row>
    <row r="651" spans="1:10" x14ac:dyDescent="0.2">
      <c r="A651" s="20"/>
      <c r="B651" s="21"/>
      <c r="C651" s="22">
        <v>672</v>
      </c>
      <c r="D651" s="23"/>
      <c r="E651" s="24">
        <f t="shared" si="30"/>
        <v>79.267320802891973</v>
      </c>
      <c r="F651" s="25"/>
      <c r="G651" s="40">
        <v>24912</v>
      </c>
      <c r="H651" s="41">
        <v>59</v>
      </c>
      <c r="I651" s="85">
        <f t="shared" si="31"/>
        <v>5142.7660200734053</v>
      </c>
      <c r="J651" s="25">
        <f t="shared" si="32"/>
        <v>3771.339777502526</v>
      </c>
    </row>
    <row r="652" spans="1:10" x14ac:dyDescent="0.2">
      <c r="A652" s="20"/>
      <c r="B652" s="21"/>
      <c r="C652" s="22">
        <v>673</v>
      </c>
      <c r="D652" s="23"/>
      <c r="E652" s="24">
        <f t="shared" si="30"/>
        <v>79.293264080095327</v>
      </c>
      <c r="F652" s="25"/>
      <c r="G652" s="40">
        <v>24912</v>
      </c>
      <c r="H652" s="41">
        <v>59</v>
      </c>
      <c r="I652" s="85">
        <f t="shared" si="31"/>
        <v>5141.1027066428669</v>
      </c>
      <c r="J652" s="25">
        <f t="shared" si="32"/>
        <v>3770.1058654620665</v>
      </c>
    </row>
    <row r="653" spans="1:10" x14ac:dyDescent="0.2">
      <c r="A653" s="20"/>
      <c r="B653" s="21"/>
      <c r="C653" s="22">
        <v>674</v>
      </c>
      <c r="D653" s="23"/>
      <c r="E653" s="24">
        <f t="shared" si="30"/>
        <v>79.319182585176833</v>
      </c>
      <c r="F653" s="25"/>
      <c r="G653" s="40">
        <v>24912</v>
      </c>
      <c r="H653" s="41">
        <v>59</v>
      </c>
      <c r="I653" s="85">
        <f t="shared" si="31"/>
        <v>5139.4420679356354</v>
      </c>
      <c r="J653" s="25">
        <f t="shared" si="32"/>
        <v>3768.8739376377116</v>
      </c>
    </row>
    <row r="654" spans="1:10" x14ac:dyDescent="0.2">
      <c r="A654" s="20"/>
      <c r="B654" s="21"/>
      <c r="C654" s="22">
        <v>675</v>
      </c>
      <c r="D654" s="23"/>
      <c r="E654" s="24">
        <f t="shared" si="30"/>
        <v>79.345076391589785</v>
      </c>
      <c r="F654" s="25"/>
      <c r="G654" s="40">
        <v>24912</v>
      </c>
      <c r="H654" s="41">
        <v>59</v>
      </c>
      <c r="I654" s="85">
        <f t="shared" si="31"/>
        <v>5137.7840950735254</v>
      </c>
      <c r="J654" s="25">
        <f t="shared" si="32"/>
        <v>3767.6439874432676</v>
      </c>
    </row>
    <row r="655" spans="1:10" x14ac:dyDescent="0.2">
      <c r="A655" s="20"/>
      <c r="B655" s="21"/>
      <c r="C655" s="22">
        <v>676</v>
      </c>
      <c r="D655" s="23"/>
      <c r="E655" s="24">
        <f t="shared" si="30"/>
        <v>79.370945572461324</v>
      </c>
      <c r="F655" s="25"/>
      <c r="G655" s="40">
        <v>24912</v>
      </c>
      <c r="H655" s="41">
        <v>59</v>
      </c>
      <c r="I655" s="85">
        <f t="shared" si="31"/>
        <v>5136.12877922192</v>
      </c>
      <c r="J655" s="25">
        <f t="shared" si="32"/>
        <v>3766.4160083248662</v>
      </c>
    </row>
    <row r="656" spans="1:10" x14ac:dyDescent="0.2">
      <c r="A656" s="20"/>
      <c r="B656" s="21"/>
      <c r="C656" s="22">
        <v>677</v>
      </c>
      <c r="D656" s="23"/>
      <c r="E656" s="24">
        <f t="shared" si="30"/>
        <v>79.396790200594253</v>
      </c>
      <c r="F656" s="25"/>
      <c r="G656" s="40">
        <v>24912</v>
      </c>
      <c r="H656" s="41">
        <v>59</v>
      </c>
      <c r="I656" s="85">
        <f t="shared" si="31"/>
        <v>5134.4761115895071</v>
      </c>
      <c r="J656" s="25">
        <f t="shared" si="32"/>
        <v>3765.1899937607614</v>
      </c>
    </row>
    <row r="657" spans="1:10" x14ac:dyDescent="0.2">
      <c r="A657" s="20"/>
      <c r="B657" s="21"/>
      <c r="C657" s="22">
        <v>678</v>
      </c>
      <c r="D657" s="23"/>
      <c r="E657" s="24">
        <f t="shared" si="30"/>
        <v>79.422610348469007</v>
      </c>
      <c r="F657" s="25"/>
      <c r="G657" s="40">
        <v>24912</v>
      </c>
      <c r="H657" s="41">
        <v>59</v>
      </c>
      <c r="I657" s="85">
        <f t="shared" si="31"/>
        <v>5132.8260834279927</v>
      </c>
      <c r="J657" s="25">
        <f t="shared" si="32"/>
        <v>3763.9659372611222</v>
      </c>
    </row>
    <row r="658" spans="1:10" x14ac:dyDescent="0.2">
      <c r="A658" s="20"/>
      <c r="B658" s="21"/>
      <c r="C658" s="22">
        <v>679</v>
      </c>
      <c r="D658" s="23"/>
      <c r="E658" s="24">
        <f t="shared" si="30"/>
        <v>79.448406088245619</v>
      </c>
      <c r="F658" s="25"/>
      <c r="G658" s="40">
        <v>24912</v>
      </c>
      <c r="H658" s="41">
        <v>59</v>
      </c>
      <c r="I658" s="85">
        <f t="shared" si="31"/>
        <v>5131.1786860318189</v>
      </c>
      <c r="J658" s="25">
        <f t="shared" si="32"/>
        <v>3762.743832367818</v>
      </c>
    </row>
    <row r="659" spans="1:10" x14ac:dyDescent="0.2">
      <c r="A659" s="20"/>
      <c r="B659" s="21"/>
      <c r="C659" s="22">
        <v>680</v>
      </c>
      <c r="D659" s="23"/>
      <c r="E659" s="24">
        <f t="shared" si="30"/>
        <v>79.474177491765403</v>
      </c>
      <c r="F659" s="25"/>
      <c r="G659" s="40">
        <v>24912</v>
      </c>
      <c r="H659" s="41">
        <v>59</v>
      </c>
      <c r="I659" s="85">
        <f t="shared" si="31"/>
        <v>5129.5339107379104</v>
      </c>
      <c r="J659" s="25">
        <f t="shared" si="32"/>
        <v>3761.5236726542362</v>
      </c>
    </row>
    <row r="660" spans="1:10" x14ac:dyDescent="0.2">
      <c r="A660" s="20"/>
      <c r="B660" s="21"/>
      <c r="C660" s="22">
        <v>681</v>
      </c>
      <c r="D660" s="23"/>
      <c r="E660" s="24">
        <f t="shared" si="30"/>
        <v>79.499924630553082</v>
      </c>
      <c r="F660" s="25"/>
      <c r="G660" s="40">
        <v>24912</v>
      </c>
      <c r="H660" s="41">
        <v>59</v>
      </c>
      <c r="I660" s="85">
        <f t="shared" si="31"/>
        <v>5127.891748925379</v>
      </c>
      <c r="J660" s="25">
        <f t="shared" si="32"/>
        <v>3760.3054517250584</v>
      </c>
    </row>
    <row r="661" spans="1:10" x14ac:dyDescent="0.2">
      <c r="A661" s="20"/>
      <c r="B661" s="21"/>
      <c r="C661" s="22">
        <v>682</v>
      </c>
      <c r="D661" s="23"/>
      <c r="E661" s="24">
        <f t="shared" si="30"/>
        <v>79.525647575818468</v>
      </c>
      <c r="F661" s="25"/>
      <c r="G661" s="40">
        <v>24912</v>
      </c>
      <c r="H661" s="41">
        <v>59</v>
      </c>
      <c r="I661" s="85">
        <f t="shared" si="31"/>
        <v>5126.2521920152722</v>
      </c>
      <c r="J661" s="25">
        <f t="shared" si="32"/>
        <v>3759.0891632160765</v>
      </c>
    </row>
    <row r="662" spans="1:10" x14ac:dyDescent="0.2">
      <c r="A662" s="20"/>
      <c r="B662" s="21"/>
      <c r="C662" s="22">
        <v>683</v>
      </c>
      <c r="D662" s="23"/>
      <c r="E662" s="24">
        <f t="shared" si="30"/>
        <v>79.55134639845835</v>
      </c>
      <c r="F662" s="25"/>
      <c r="G662" s="40">
        <v>24912</v>
      </c>
      <c r="H662" s="41">
        <v>59</v>
      </c>
      <c r="I662" s="85">
        <f t="shared" si="31"/>
        <v>5124.6152314702931</v>
      </c>
      <c r="J662" s="25">
        <f t="shared" si="32"/>
        <v>3757.8748007939853</v>
      </c>
    </row>
    <row r="663" spans="1:10" x14ac:dyDescent="0.2">
      <c r="A663" s="20"/>
      <c r="B663" s="21"/>
      <c r="C663" s="22">
        <v>684</v>
      </c>
      <c r="D663" s="23"/>
      <c r="E663" s="24">
        <f t="shared" si="30"/>
        <v>79.577021169058341</v>
      </c>
      <c r="F663" s="25"/>
      <c r="G663" s="40">
        <v>24912</v>
      </c>
      <c r="H663" s="41">
        <v>59</v>
      </c>
      <c r="I663" s="85">
        <f t="shared" si="31"/>
        <v>5122.980858794549</v>
      </c>
      <c r="J663" s="25">
        <f t="shared" si="32"/>
        <v>3756.662358156193</v>
      </c>
    </row>
    <row r="664" spans="1:10" x14ac:dyDescent="0.2">
      <c r="A664" s="20"/>
      <c r="B664" s="21"/>
      <c r="C664" s="22">
        <v>685</v>
      </c>
      <c r="D664" s="23"/>
      <c r="E664" s="24">
        <f t="shared" si="30"/>
        <v>79.602671957894771</v>
      </c>
      <c r="F664" s="25"/>
      <c r="G664" s="40">
        <v>24912</v>
      </c>
      <c r="H664" s="41">
        <v>59</v>
      </c>
      <c r="I664" s="85">
        <f t="shared" si="31"/>
        <v>5121.3490655332698</v>
      </c>
      <c r="J664" s="25">
        <f t="shared" si="32"/>
        <v>3755.451829030615</v>
      </c>
    </row>
    <row r="665" spans="1:10" x14ac:dyDescent="0.2">
      <c r="A665" s="20"/>
      <c r="B665" s="21"/>
      <c r="C665" s="22">
        <v>686</v>
      </c>
      <c r="D665" s="23"/>
      <c r="E665" s="24">
        <f t="shared" si="30"/>
        <v>79.628298834936274</v>
      </c>
      <c r="F665" s="25"/>
      <c r="G665" s="40">
        <v>24912</v>
      </c>
      <c r="H665" s="41">
        <v>59</v>
      </c>
      <c r="I665" s="85">
        <f t="shared" si="31"/>
        <v>5119.7198432725691</v>
      </c>
      <c r="J665" s="25">
        <f t="shared" si="32"/>
        <v>3754.2432071754961</v>
      </c>
    </row>
    <row r="666" spans="1:10" x14ac:dyDescent="0.2">
      <c r="A666" s="20"/>
      <c r="B666" s="21"/>
      <c r="C666" s="22">
        <v>687</v>
      </c>
      <c r="D666" s="23"/>
      <c r="E666" s="24">
        <f t="shared" si="30"/>
        <v>79.653901869845882</v>
      </c>
      <c r="F666" s="25"/>
      <c r="G666" s="40">
        <v>24912</v>
      </c>
      <c r="H666" s="41">
        <v>59</v>
      </c>
      <c r="I666" s="85">
        <f t="shared" si="31"/>
        <v>5118.0931836391628</v>
      </c>
      <c r="J666" s="25">
        <f t="shared" si="32"/>
        <v>3753.0364863792006</v>
      </c>
    </row>
    <row r="667" spans="1:10" x14ac:dyDescent="0.2">
      <c r="A667" s="20"/>
      <c r="B667" s="21"/>
      <c r="C667" s="22">
        <v>688</v>
      </c>
      <c r="D667" s="23"/>
      <c r="E667" s="24">
        <f t="shared" si="30"/>
        <v>79.679481131982484</v>
      </c>
      <c r="F667" s="25"/>
      <c r="G667" s="40">
        <v>24912</v>
      </c>
      <c r="H667" s="41">
        <v>59</v>
      </c>
      <c r="I667" s="85">
        <f t="shared" si="31"/>
        <v>5116.4690783001306</v>
      </c>
      <c r="J667" s="25">
        <f t="shared" si="32"/>
        <v>3751.8316604600368</v>
      </c>
    </row>
    <row r="668" spans="1:10" x14ac:dyDescent="0.2">
      <c r="A668" s="20"/>
      <c r="B668" s="21"/>
      <c r="C668" s="22">
        <v>689</v>
      </c>
      <c r="D668" s="23"/>
      <c r="E668" s="24">
        <f t="shared" si="30"/>
        <v>79.705036690402892</v>
      </c>
      <c r="F668" s="25"/>
      <c r="G668" s="40">
        <v>24912</v>
      </c>
      <c r="H668" s="41">
        <v>59</v>
      </c>
      <c r="I668" s="85">
        <f t="shared" si="31"/>
        <v>5114.8475189626452</v>
      </c>
      <c r="J668" s="25">
        <f t="shared" si="32"/>
        <v>3750.628723266057</v>
      </c>
    </row>
    <row r="669" spans="1:10" x14ac:dyDescent="0.2">
      <c r="A669" s="20"/>
      <c r="B669" s="21"/>
      <c r="C669" s="22">
        <v>690</v>
      </c>
      <c r="D669" s="23"/>
      <c r="E669" s="24">
        <f t="shared" si="30"/>
        <v>79.730568613863326</v>
      </c>
      <c r="F669" s="25"/>
      <c r="G669" s="40">
        <v>24912</v>
      </c>
      <c r="H669" s="41">
        <v>59</v>
      </c>
      <c r="I669" s="85">
        <f t="shared" si="31"/>
        <v>5113.2284973737369</v>
      </c>
      <c r="J669" s="25">
        <f t="shared" si="32"/>
        <v>3749.4276686748785</v>
      </c>
    </row>
    <row r="670" spans="1:10" x14ac:dyDescent="0.2">
      <c r="A670" s="20"/>
      <c r="B670" s="21"/>
      <c r="C670" s="22">
        <v>691</v>
      </c>
      <c r="D670" s="23"/>
      <c r="E670" s="24">
        <f t="shared" si="30"/>
        <v>79.756076970821411</v>
      </c>
      <c r="F670" s="25"/>
      <c r="G670" s="40">
        <v>24912</v>
      </c>
      <c r="H670" s="41">
        <v>59</v>
      </c>
      <c r="I670" s="85">
        <f t="shared" si="31"/>
        <v>5111.6120053200229</v>
      </c>
      <c r="J670" s="25">
        <f t="shared" si="32"/>
        <v>3748.2284905934885</v>
      </c>
    </row>
    <row r="671" spans="1:10" x14ac:dyDescent="0.2">
      <c r="A671" s="20"/>
      <c r="B671" s="21"/>
      <c r="C671" s="22">
        <v>692</v>
      </c>
      <c r="D671" s="23"/>
      <c r="E671" s="24">
        <f t="shared" si="30"/>
        <v>79.781561829437663</v>
      </c>
      <c r="F671" s="25"/>
      <c r="G671" s="40">
        <v>24912</v>
      </c>
      <c r="H671" s="41">
        <v>59</v>
      </c>
      <c r="I671" s="85">
        <f t="shared" si="31"/>
        <v>5109.9980346274751</v>
      </c>
      <c r="J671" s="25">
        <f t="shared" si="32"/>
        <v>3747.0311829580673</v>
      </c>
    </row>
    <row r="672" spans="1:10" x14ac:dyDescent="0.2">
      <c r="A672" s="20"/>
      <c r="B672" s="21"/>
      <c r="C672" s="22">
        <v>693</v>
      </c>
      <c r="D672" s="23"/>
      <c r="E672" s="24">
        <f t="shared" si="30"/>
        <v>79.807023257577384</v>
      </c>
      <c r="F672" s="25"/>
      <c r="G672" s="40">
        <v>24912</v>
      </c>
      <c r="H672" s="41">
        <v>59</v>
      </c>
      <c r="I672" s="85">
        <f t="shared" si="31"/>
        <v>5108.3865771611636</v>
      </c>
      <c r="J672" s="25">
        <f t="shared" si="32"/>
        <v>3745.8357397338004</v>
      </c>
    </row>
    <row r="673" spans="1:10" x14ac:dyDescent="0.2">
      <c r="A673" s="20"/>
      <c r="B673" s="21"/>
      <c r="C673" s="22">
        <v>694</v>
      </c>
      <c r="D673" s="23"/>
      <c r="E673" s="24">
        <f t="shared" si="30"/>
        <v>79.832461322812279</v>
      </c>
      <c r="F673" s="25"/>
      <c r="G673" s="40">
        <v>24912</v>
      </c>
      <c r="H673" s="41">
        <v>59</v>
      </c>
      <c r="I673" s="85">
        <f t="shared" si="31"/>
        <v>5106.777624825012</v>
      </c>
      <c r="J673" s="25">
        <f t="shared" si="32"/>
        <v>3744.6421549146971</v>
      </c>
    </row>
    <row r="674" spans="1:10" x14ac:dyDescent="0.2">
      <c r="A674" s="20"/>
      <c r="B674" s="21"/>
      <c r="C674" s="22">
        <v>695</v>
      </c>
      <c r="D674" s="23"/>
      <c r="E674" s="24">
        <f t="shared" si="30"/>
        <v>79.85787609242216</v>
      </c>
      <c r="F674" s="25"/>
      <c r="G674" s="40">
        <v>24912</v>
      </c>
      <c r="H674" s="41">
        <v>59</v>
      </c>
      <c r="I674" s="85">
        <f t="shared" si="31"/>
        <v>5105.1711695615604</v>
      </c>
      <c r="J674" s="25">
        <f t="shared" si="32"/>
        <v>3743.4504225234123</v>
      </c>
    </row>
    <row r="675" spans="1:10" x14ac:dyDescent="0.2">
      <c r="A675" s="20"/>
      <c r="B675" s="21"/>
      <c r="C675" s="22">
        <v>696</v>
      </c>
      <c r="D675" s="23"/>
      <c r="E675" s="24">
        <f t="shared" si="30"/>
        <v>79.883267633396642</v>
      </c>
      <c r="F675" s="25"/>
      <c r="G675" s="40">
        <v>24912</v>
      </c>
      <c r="H675" s="41">
        <v>59</v>
      </c>
      <c r="I675" s="85">
        <f t="shared" si="31"/>
        <v>5103.5672033517121</v>
      </c>
      <c r="J675" s="25">
        <f t="shared" si="32"/>
        <v>3742.260536611062</v>
      </c>
    </row>
    <row r="676" spans="1:10" x14ac:dyDescent="0.2">
      <c r="A676" s="20"/>
      <c r="B676" s="21"/>
      <c r="C676" s="22">
        <v>697</v>
      </c>
      <c r="D676" s="23"/>
      <c r="E676" s="24">
        <f t="shared" si="30"/>
        <v>79.908636012436787</v>
      </c>
      <c r="F676" s="25"/>
      <c r="G676" s="40">
        <v>24912</v>
      </c>
      <c r="H676" s="41">
        <v>59</v>
      </c>
      <c r="I676" s="85">
        <f t="shared" si="31"/>
        <v>5101.9657182145083</v>
      </c>
      <c r="J676" s="25">
        <f t="shared" si="32"/>
        <v>3741.0724912570531</v>
      </c>
    </row>
    <row r="677" spans="1:10" x14ac:dyDescent="0.2">
      <c r="A677" s="20"/>
      <c r="B677" s="21"/>
      <c r="C677" s="22">
        <v>698</v>
      </c>
      <c r="D677" s="23"/>
      <c r="E677" s="24">
        <f t="shared" si="30"/>
        <v>79.933981295956784</v>
      </c>
      <c r="F677" s="25"/>
      <c r="G677" s="40">
        <v>24912</v>
      </c>
      <c r="H677" s="41">
        <v>59</v>
      </c>
      <c r="I677" s="85">
        <f t="shared" si="31"/>
        <v>5100.3667062068807</v>
      </c>
      <c r="J677" s="25">
        <f t="shared" si="32"/>
        <v>3739.8862805689023</v>
      </c>
    </row>
    <row r="678" spans="1:10" x14ac:dyDescent="0.2">
      <c r="A678" s="20"/>
      <c r="B678" s="21"/>
      <c r="C678" s="22">
        <v>699</v>
      </c>
      <c r="D678" s="23"/>
      <c r="E678" s="24">
        <f t="shared" si="30"/>
        <v>79.959303550085579</v>
      </c>
      <c r="F678" s="25"/>
      <c r="G678" s="40">
        <v>24912</v>
      </c>
      <c r="H678" s="41">
        <v>59</v>
      </c>
      <c r="I678" s="85">
        <f t="shared" si="31"/>
        <v>5098.770159423415</v>
      </c>
      <c r="J678" s="25">
        <f t="shared" si="32"/>
        <v>3738.7018986820585</v>
      </c>
    </row>
    <row r="679" spans="1:10" x14ac:dyDescent="0.2">
      <c r="A679" s="20"/>
      <c r="B679" s="21"/>
      <c r="C679" s="22">
        <v>700</v>
      </c>
      <c r="D679" s="23"/>
      <c r="E679" s="24">
        <f t="shared" si="30"/>
        <v>79.984602840668487</v>
      </c>
      <c r="F679" s="25"/>
      <c r="G679" s="40">
        <v>24912</v>
      </c>
      <c r="H679" s="41">
        <v>59</v>
      </c>
      <c r="I679" s="85">
        <f t="shared" si="31"/>
        <v>5097.1760699961251</v>
      </c>
      <c r="J679" s="25">
        <f t="shared" si="32"/>
        <v>3737.5193397597368</v>
      </c>
    </row>
    <row r="680" spans="1:10" x14ac:dyDescent="0.2">
      <c r="A680" s="20"/>
      <c r="B680" s="21"/>
      <c r="C680" s="22">
        <v>701</v>
      </c>
      <c r="D680" s="23"/>
      <c r="E680" s="24">
        <f t="shared" si="30"/>
        <v>80.009879233268833</v>
      </c>
      <c r="F680" s="25"/>
      <c r="G680" s="40">
        <v>24912</v>
      </c>
      <c r="H680" s="41">
        <v>59</v>
      </c>
      <c r="I680" s="85">
        <f t="shared" si="31"/>
        <v>5095.5844300942117</v>
      </c>
      <c r="J680" s="25">
        <f t="shared" si="32"/>
        <v>3736.3385979927384</v>
      </c>
    </row>
    <row r="681" spans="1:10" x14ac:dyDescent="0.2">
      <c r="A681" s="20"/>
      <c r="B681" s="21"/>
      <c r="C681" s="22">
        <v>702</v>
      </c>
      <c r="D681" s="23"/>
      <c r="E681" s="24">
        <f t="shared" si="30"/>
        <v>80.035132793169595</v>
      </c>
      <c r="F681" s="25"/>
      <c r="G681" s="40">
        <v>24912</v>
      </c>
      <c r="H681" s="41">
        <v>59</v>
      </c>
      <c r="I681" s="85">
        <f t="shared" si="31"/>
        <v>5093.9952319238373</v>
      </c>
      <c r="J681" s="25">
        <f t="shared" si="32"/>
        <v>3735.1596675992851</v>
      </c>
    </row>
    <row r="682" spans="1:10" x14ac:dyDescent="0.2">
      <c r="A682" s="20"/>
      <c r="B682" s="21"/>
      <c r="C682" s="22">
        <v>703</v>
      </c>
      <c r="D682" s="23"/>
      <c r="E682" s="24">
        <f t="shared" si="30"/>
        <v>80.060363585374915</v>
      </c>
      <c r="F682" s="25"/>
      <c r="G682" s="40">
        <v>24912</v>
      </c>
      <c r="H682" s="41">
        <v>59</v>
      </c>
      <c r="I682" s="85">
        <f t="shared" si="31"/>
        <v>5092.4084677278943</v>
      </c>
      <c r="J682" s="25">
        <f t="shared" si="32"/>
        <v>3733.9825428248469</v>
      </c>
    </row>
    <row r="683" spans="1:10" x14ac:dyDescent="0.2">
      <c r="A683" s="20"/>
      <c r="B683" s="21"/>
      <c r="C683" s="22">
        <v>704</v>
      </c>
      <c r="D683" s="23"/>
      <c r="E683" s="24">
        <f t="shared" si="30"/>
        <v>80.085571674611757</v>
      </c>
      <c r="F683" s="25"/>
      <c r="G683" s="40">
        <v>24912</v>
      </c>
      <c r="H683" s="41">
        <v>59</v>
      </c>
      <c r="I683" s="85">
        <f t="shared" si="31"/>
        <v>5090.8241297857812</v>
      </c>
      <c r="J683" s="25">
        <f t="shared" si="32"/>
        <v>3732.8072179419732</v>
      </c>
    </row>
    <row r="684" spans="1:10" x14ac:dyDescent="0.2">
      <c r="A684" s="20"/>
      <c r="B684" s="21"/>
      <c r="C684" s="22">
        <v>705</v>
      </c>
      <c r="D684" s="23"/>
      <c r="E684" s="24">
        <f t="shared" si="30"/>
        <v>80.110757125331432</v>
      </c>
      <c r="F684" s="25"/>
      <c r="G684" s="40">
        <v>24912</v>
      </c>
      <c r="H684" s="41">
        <v>59</v>
      </c>
      <c r="I684" s="85">
        <f t="shared" si="31"/>
        <v>5089.2422104131729</v>
      </c>
      <c r="J684" s="25">
        <f t="shared" si="32"/>
        <v>3731.6336872501279</v>
      </c>
    </row>
    <row r="685" spans="1:10" x14ac:dyDescent="0.2">
      <c r="A685" s="20"/>
      <c r="B685" s="21"/>
      <c r="C685" s="22">
        <v>706</v>
      </c>
      <c r="D685" s="23"/>
      <c r="E685" s="24">
        <f t="shared" si="30"/>
        <v>80.135920001711213</v>
      </c>
      <c r="F685" s="25"/>
      <c r="G685" s="40">
        <v>24912</v>
      </c>
      <c r="H685" s="41">
        <v>59</v>
      </c>
      <c r="I685" s="85">
        <f t="shared" si="31"/>
        <v>5087.6627019618045</v>
      </c>
      <c r="J685" s="25">
        <f t="shared" si="32"/>
        <v>3730.4619450755217</v>
      </c>
    </row>
    <row r="686" spans="1:10" x14ac:dyDescent="0.2">
      <c r="A686" s="20"/>
      <c r="B686" s="21"/>
      <c r="C686" s="22">
        <v>707</v>
      </c>
      <c r="D686" s="23"/>
      <c r="E686" s="24">
        <f t="shared" si="30"/>
        <v>80.16106036765585</v>
      </c>
      <c r="F686" s="25"/>
      <c r="G686" s="40">
        <v>24912</v>
      </c>
      <c r="H686" s="41">
        <v>59</v>
      </c>
      <c r="I686" s="85">
        <f t="shared" si="31"/>
        <v>5086.0855968192363</v>
      </c>
      <c r="J686" s="25">
        <f t="shared" si="32"/>
        <v>3729.2919857709467</v>
      </c>
    </row>
    <row r="687" spans="1:10" x14ac:dyDescent="0.2">
      <c r="A687" s="20"/>
      <c r="B687" s="21"/>
      <c r="C687" s="22">
        <v>708</v>
      </c>
      <c r="D687" s="23"/>
      <c r="E687" s="24">
        <f t="shared" si="30"/>
        <v>80.186178286799091</v>
      </c>
      <c r="F687" s="25"/>
      <c r="G687" s="40">
        <v>24912</v>
      </c>
      <c r="H687" s="41">
        <v>59</v>
      </c>
      <c r="I687" s="85">
        <f t="shared" si="31"/>
        <v>5084.5108874086518</v>
      </c>
      <c r="J687" s="25">
        <f t="shared" si="32"/>
        <v>3728.1238037156163</v>
      </c>
    </row>
    <row r="688" spans="1:10" x14ac:dyDescent="0.2">
      <c r="A688" s="20"/>
      <c r="B688" s="21"/>
      <c r="C688" s="22">
        <v>709</v>
      </c>
      <c r="D688" s="23"/>
      <c r="E688" s="24">
        <f t="shared" si="30"/>
        <v>80.211273822505291</v>
      </c>
      <c r="F688" s="25"/>
      <c r="G688" s="40">
        <v>24912</v>
      </c>
      <c r="H688" s="41">
        <v>59</v>
      </c>
      <c r="I688" s="85">
        <f t="shared" si="31"/>
        <v>5082.9385661886208</v>
      </c>
      <c r="J688" s="25">
        <f t="shared" si="32"/>
        <v>3726.957393315</v>
      </c>
    </row>
    <row r="689" spans="1:10" x14ac:dyDescent="0.2">
      <c r="A689" s="20"/>
      <c r="B689" s="21"/>
      <c r="C689" s="22">
        <v>710</v>
      </c>
      <c r="D689" s="23"/>
      <c r="E689" s="24">
        <f t="shared" si="30"/>
        <v>80.236347037870829</v>
      </c>
      <c r="F689" s="25"/>
      <c r="G689" s="40">
        <v>24912</v>
      </c>
      <c r="H689" s="41">
        <v>59</v>
      </c>
      <c r="I689" s="85">
        <f t="shared" si="31"/>
        <v>5081.3686256528945</v>
      </c>
      <c r="J689" s="25">
        <f t="shared" si="32"/>
        <v>3725.7927490006632</v>
      </c>
    </row>
    <row r="690" spans="1:10" x14ac:dyDescent="0.2">
      <c r="A690" s="20"/>
      <c r="B690" s="21"/>
      <c r="C690" s="22">
        <v>711</v>
      </c>
      <c r="D690" s="23"/>
      <c r="E690" s="24">
        <f t="shared" si="30"/>
        <v>80.261397995725687</v>
      </c>
      <c r="F690" s="25"/>
      <c r="G690" s="40">
        <v>24912</v>
      </c>
      <c r="H690" s="41">
        <v>59</v>
      </c>
      <c r="I690" s="85">
        <f t="shared" si="31"/>
        <v>5079.8010583301884</v>
      </c>
      <c r="J690" s="25">
        <f t="shared" si="32"/>
        <v>3724.6298652301102</v>
      </c>
    </row>
    <row r="691" spans="1:10" x14ac:dyDescent="0.2">
      <c r="A691" s="20"/>
      <c r="B691" s="21"/>
      <c r="C691" s="22">
        <v>712</v>
      </c>
      <c r="D691" s="23"/>
      <c r="E691" s="24">
        <f t="shared" si="30"/>
        <v>80.286426758634974</v>
      </c>
      <c r="F691" s="25"/>
      <c r="G691" s="40">
        <v>24912</v>
      </c>
      <c r="H691" s="41">
        <v>59</v>
      </c>
      <c r="I691" s="85">
        <f t="shared" si="31"/>
        <v>5078.2358567839619</v>
      </c>
      <c r="J691" s="25">
        <f t="shared" si="32"/>
        <v>3723.4687364866186</v>
      </c>
    </row>
    <row r="692" spans="1:10" x14ac:dyDescent="0.2">
      <c r="A692" s="20"/>
      <c r="B692" s="21"/>
      <c r="C692" s="22">
        <v>713</v>
      </c>
      <c r="D692" s="23"/>
      <c r="E692" s="24">
        <f t="shared" si="30"/>
        <v>80.311433388900255</v>
      </c>
      <c r="F692" s="25"/>
      <c r="G692" s="40">
        <v>24912</v>
      </c>
      <c r="H692" s="41">
        <v>59</v>
      </c>
      <c r="I692" s="85">
        <f t="shared" si="31"/>
        <v>5076.6730136122178</v>
      </c>
      <c r="J692" s="25">
        <f t="shared" si="32"/>
        <v>3722.3093572790931</v>
      </c>
    </row>
    <row r="693" spans="1:10" x14ac:dyDescent="0.2">
      <c r="A693" s="20"/>
      <c r="B693" s="21"/>
      <c r="C693" s="22">
        <v>714</v>
      </c>
      <c r="D693" s="23"/>
      <c r="E693" s="24">
        <f t="shared" si="30"/>
        <v>80.336417948561248</v>
      </c>
      <c r="F693" s="25"/>
      <c r="G693" s="40">
        <v>24912</v>
      </c>
      <c r="H693" s="41">
        <v>59</v>
      </c>
      <c r="I693" s="85">
        <f t="shared" si="31"/>
        <v>5075.1125214472795</v>
      </c>
      <c r="J693" s="25">
        <f t="shared" si="32"/>
        <v>3721.1517221418981</v>
      </c>
    </row>
    <row r="694" spans="1:10" x14ac:dyDescent="0.2">
      <c r="A694" s="20"/>
      <c r="B694" s="21"/>
      <c r="C694" s="22">
        <v>715</v>
      </c>
      <c r="D694" s="23"/>
      <c r="E694" s="24">
        <f t="shared" si="30"/>
        <v>80.361380499397129</v>
      </c>
      <c r="F694" s="25"/>
      <c r="G694" s="40">
        <v>24912</v>
      </c>
      <c r="H694" s="41">
        <v>59</v>
      </c>
      <c r="I694" s="85">
        <f t="shared" si="31"/>
        <v>5073.554372955592</v>
      </c>
      <c r="J694" s="25">
        <f t="shared" si="32"/>
        <v>3719.9958256347118</v>
      </c>
    </row>
    <row r="695" spans="1:10" x14ac:dyDescent="0.2">
      <c r="A695" s="20"/>
      <c r="B695" s="21"/>
      <c r="C695" s="22">
        <v>716</v>
      </c>
      <c r="D695" s="23"/>
      <c r="E695" s="24">
        <f t="shared" si="30"/>
        <v>80.386321102928079</v>
      </c>
      <c r="F695" s="25"/>
      <c r="G695" s="40">
        <v>24912</v>
      </c>
      <c r="H695" s="41">
        <v>59</v>
      </c>
      <c r="I695" s="85">
        <f t="shared" si="31"/>
        <v>5071.9985608375055</v>
      </c>
      <c r="J695" s="25">
        <f t="shared" si="32"/>
        <v>3718.8416623423627</v>
      </c>
    </row>
    <row r="696" spans="1:10" x14ac:dyDescent="0.2">
      <c r="A696" s="20"/>
      <c r="B696" s="21"/>
      <c r="C696" s="22">
        <v>717</v>
      </c>
      <c r="D696" s="23"/>
      <c r="E696" s="24">
        <f t="shared" si="30"/>
        <v>80.411239820416625</v>
      </c>
      <c r="F696" s="25"/>
      <c r="G696" s="40">
        <v>24912</v>
      </c>
      <c r="H696" s="41">
        <v>59</v>
      </c>
      <c r="I696" s="85">
        <f t="shared" si="31"/>
        <v>5070.445077827083</v>
      </c>
      <c r="J696" s="25">
        <f t="shared" si="32"/>
        <v>3717.6892268746897</v>
      </c>
    </row>
    <row r="697" spans="1:10" x14ac:dyDescent="0.2">
      <c r="A697" s="20"/>
      <c r="B697" s="21"/>
      <c r="C697" s="22">
        <v>718</v>
      </c>
      <c r="D697" s="23"/>
      <c r="E697" s="24">
        <f t="shared" si="30"/>
        <v>80.436136712869228</v>
      </c>
      <c r="F697" s="25"/>
      <c r="G697" s="40">
        <v>24912</v>
      </c>
      <c r="H697" s="41">
        <v>59</v>
      </c>
      <c r="I697" s="85">
        <f t="shared" si="31"/>
        <v>5068.8939166918817</v>
      </c>
      <c r="J697" s="25">
        <f t="shared" si="32"/>
        <v>3716.5385138663805</v>
      </c>
    </row>
    <row r="698" spans="1:10" x14ac:dyDescent="0.2">
      <c r="A698" s="20"/>
      <c r="B698" s="21"/>
      <c r="C698" s="22">
        <v>719</v>
      </c>
      <c r="D698" s="23"/>
      <c r="E698" s="24">
        <f t="shared" si="30"/>
        <v>80.461011841037561</v>
      </c>
      <c r="F698" s="25"/>
      <c r="G698" s="40">
        <v>24912</v>
      </c>
      <c r="H698" s="41">
        <v>59</v>
      </c>
      <c r="I698" s="85">
        <f t="shared" si="31"/>
        <v>5067.3450702327582</v>
      </c>
      <c r="J698" s="25">
        <f t="shared" si="32"/>
        <v>3715.3895179768228</v>
      </c>
    </row>
    <row r="699" spans="1:10" x14ac:dyDescent="0.2">
      <c r="A699" s="20"/>
      <c r="B699" s="21"/>
      <c r="C699" s="22">
        <v>720</v>
      </c>
      <c r="D699" s="23"/>
      <c r="E699" s="24">
        <f t="shared" si="30"/>
        <v>80.485865265420017</v>
      </c>
      <c r="F699" s="25"/>
      <c r="G699" s="40">
        <v>24912</v>
      </c>
      <c r="H699" s="41">
        <v>59</v>
      </c>
      <c r="I699" s="85">
        <f t="shared" si="31"/>
        <v>5065.7985312836663</v>
      </c>
      <c r="J699" s="25">
        <f t="shared" si="32"/>
        <v>3714.2422338899596</v>
      </c>
    </row>
    <row r="700" spans="1:10" x14ac:dyDescent="0.2">
      <c r="A700" s="20"/>
      <c r="B700" s="21"/>
      <c r="C700" s="22">
        <v>721</v>
      </c>
      <c r="D700" s="23"/>
      <c r="E700" s="24">
        <f t="shared" si="30"/>
        <v>80.510697046263061</v>
      </c>
      <c r="F700" s="25"/>
      <c r="G700" s="40">
        <v>24912</v>
      </c>
      <c r="H700" s="41">
        <v>59</v>
      </c>
      <c r="I700" s="85">
        <f t="shared" si="31"/>
        <v>5064.25429271146</v>
      </c>
      <c r="J700" s="25">
        <f t="shared" si="32"/>
        <v>3713.0966563141392</v>
      </c>
    </row>
    <row r="701" spans="1:10" x14ac:dyDescent="0.2">
      <c r="A701" s="20"/>
      <c r="B701" s="21"/>
      <c r="C701" s="22">
        <v>722</v>
      </c>
      <c r="D701" s="23"/>
      <c r="E701" s="24">
        <f t="shared" si="30"/>
        <v>80.535507243562705</v>
      </c>
      <c r="F701" s="25"/>
      <c r="G701" s="40">
        <v>24912</v>
      </c>
      <c r="H701" s="41">
        <v>59</v>
      </c>
      <c r="I701" s="85">
        <f t="shared" si="31"/>
        <v>5062.7123474156851</v>
      </c>
      <c r="J701" s="25">
        <f t="shared" si="32"/>
        <v>3711.9527799819616</v>
      </c>
    </row>
    <row r="702" spans="1:10" x14ac:dyDescent="0.2">
      <c r="A702" s="20"/>
      <c r="B702" s="21"/>
      <c r="C702" s="22">
        <v>723</v>
      </c>
      <c r="D702" s="23"/>
      <c r="E702" s="24">
        <f t="shared" si="30"/>
        <v>80.560295917065787</v>
      </c>
      <c r="F702" s="25"/>
      <c r="G702" s="40">
        <v>24912</v>
      </c>
      <c r="H702" s="41">
        <v>59</v>
      </c>
      <c r="I702" s="85">
        <f t="shared" si="31"/>
        <v>5061.1726883283955</v>
      </c>
      <c r="J702" s="25">
        <f t="shared" si="32"/>
        <v>3710.8105996501445</v>
      </c>
    </row>
    <row r="703" spans="1:10" x14ac:dyDescent="0.2">
      <c r="A703" s="20"/>
      <c r="B703" s="21"/>
      <c r="C703" s="22">
        <v>724</v>
      </c>
      <c r="D703" s="23"/>
      <c r="E703" s="24">
        <f t="shared" si="30"/>
        <v>80.58506312627145</v>
      </c>
      <c r="F703" s="25"/>
      <c r="G703" s="40">
        <v>24912</v>
      </c>
      <c r="H703" s="41">
        <v>59</v>
      </c>
      <c r="I703" s="85">
        <f t="shared" si="31"/>
        <v>5059.63530841395</v>
      </c>
      <c r="J703" s="25">
        <f t="shared" si="32"/>
        <v>3709.6701100993687</v>
      </c>
    </row>
    <row r="704" spans="1:10" x14ac:dyDescent="0.2">
      <c r="A704" s="20"/>
      <c r="B704" s="21"/>
      <c r="C704" s="22">
        <v>725</v>
      </c>
      <c r="D704" s="23"/>
      <c r="E704" s="24">
        <f t="shared" si="30"/>
        <v>80.609808930432422</v>
      </c>
      <c r="F704" s="25"/>
      <c r="G704" s="40">
        <v>24912</v>
      </c>
      <c r="H704" s="41">
        <v>59</v>
      </c>
      <c r="I704" s="85">
        <f t="shared" si="31"/>
        <v>5058.1002006688213</v>
      </c>
      <c r="J704" s="25">
        <f t="shared" si="32"/>
        <v>3708.5313061341403</v>
      </c>
    </row>
    <row r="705" spans="1:10" x14ac:dyDescent="0.2">
      <c r="A705" s="20"/>
      <c r="B705" s="21"/>
      <c r="C705" s="22">
        <v>726</v>
      </c>
      <c r="D705" s="23"/>
      <c r="E705" s="24">
        <f t="shared" si="30"/>
        <v>80.634533388556449</v>
      </c>
      <c r="F705" s="25"/>
      <c r="G705" s="40">
        <v>24912</v>
      </c>
      <c r="H705" s="41">
        <v>59</v>
      </c>
      <c r="I705" s="85">
        <f t="shared" si="31"/>
        <v>5056.5673581214023</v>
      </c>
      <c r="J705" s="25">
        <f t="shared" si="32"/>
        <v>3707.3941825826423</v>
      </c>
    </row>
    <row r="706" spans="1:10" x14ac:dyDescent="0.2">
      <c r="A706" s="20"/>
      <c r="B706" s="21"/>
      <c r="C706" s="22">
        <v>727</v>
      </c>
      <c r="D706" s="23"/>
      <c r="E706" s="24">
        <f t="shared" si="30"/>
        <v>80.659236559407574</v>
      </c>
      <c r="F706" s="25"/>
      <c r="G706" s="40">
        <v>24912</v>
      </c>
      <c r="H706" s="41">
        <v>59</v>
      </c>
      <c r="I706" s="85">
        <f t="shared" si="31"/>
        <v>5055.0367738318182</v>
      </c>
      <c r="J706" s="25">
        <f t="shared" si="32"/>
        <v>3706.2587342966008</v>
      </c>
    </row>
    <row r="707" spans="1:10" x14ac:dyDescent="0.2">
      <c r="A707" s="20"/>
      <c r="B707" s="21"/>
      <c r="C707" s="22">
        <v>728</v>
      </c>
      <c r="D707" s="23"/>
      <c r="E707" s="24">
        <f t="shared" si="30"/>
        <v>80.683918501507549</v>
      </c>
      <c r="F707" s="25"/>
      <c r="G707" s="40">
        <v>24912</v>
      </c>
      <c r="H707" s="41">
        <v>59</v>
      </c>
      <c r="I707" s="85">
        <f t="shared" si="31"/>
        <v>5053.5084408917319</v>
      </c>
      <c r="J707" s="25">
        <f t="shared" si="32"/>
        <v>3705.1249561511358</v>
      </c>
    </row>
    <row r="708" spans="1:10" x14ac:dyDescent="0.2">
      <c r="A708" s="20"/>
      <c r="B708" s="21"/>
      <c r="C708" s="22">
        <v>729</v>
      </c>
      <c r="D708" s="23"/>
      <c r="E708" s="24">
        <f t="shared" si="30"/>
        <v>80.708579273137147</v>
      </c>
      <c r="F708" s="25"/>
      <c r="G708" s="40">
        <v>24912</v>
      </c>
      <c r="H708" s="41">
        <v>59</v>
      </c>
      <c r="I708" s="85">
        <f t="shared" si="31"/>
        <v>5051.9823524241592</v>
      </c>
      <c r="J708" s="25">
        <f t="shared" si="32"/>
        <v>3703.992843044628</v>
      </c>
    </row>
    <row r="709" spans="1:10" x14ac:dyDescent="0.2">
      <c r="A709" s="20"/>
      <c r="B709" s="21"/>
      <c r="C709" s="22">
        <v>730</v>
      </c>
      <c r="D709" s="23"/>
      <c r="E709" s="24">
        <f t="shared" si="30"/>
        <v>80.733218932337394</v>
      </c>
      <c r="F709" s="25"/>
      <c r="G709" s="40">
        <v>24912</v>
      </c>
      <c r="H709" s="41">
        <v>59</v>
      </c>
      <c r="I709" s="85">
        <f t="shared" si="31"/>
        <v>5050.4585015832845</v>
      </c>
      <c r="J709" s="25">
        <f t="shared" si="32"/>
        <v>3702.8623898985788</v>
      </c>
    </row>
    <row r="710" spans="1:10" x14ac:dyDescent="0.2">
      <c r="A710" s="20"/>
      <c r="B710" s="21"/>
      <c r="C710" s="22">
        <v>731</v>
      </c>
      <c r="D710" s="23"/>
      <c r="E710" s="24">
        <f t="shared" si="30"/>
        <v>80.75783753691104</v>
      </c>
      <c r="F710" s="25"/>
      <c r="G710" s="40">
        <v>24912</v>
      </c>
      <c r="H710" s="41">
        <v>59</v>
      </c>
      <c r="I710" s="85">
        <f t="shared" si="31"/>
        <v>5048.9368815542675</v>
      </c>
      <c r="J710" s="25">
        <f t="shared" si="32"/>
        <v>3701.7335916574684</v>
      </c>
    </row>
    <row r="711" spans="1:10" x14ac:dyDescent="0.2">
      <c r="A711" s="20"/>
      <c r="B711" s="21"/>
      <c r="C711" s="22">
        <v>732</v>
      </c>
      <c r="D711" s="23"/>
      <c r="E711" s="24">
        <f t="shared" si="30"/>
        <v>80.782435144423687</v>
      </c>
      <c r="F711" s="25"/>
      <c r="G711" s="40">
        <v>24912</v>
      </c>
      <c r="H711" s="41">
        <v>59</v>
      </c>
      <c r="I711" s="85">
        <f t="shared" si="31"/>
        <v>5047.4174855530709</v>
      </c>
      <c r="J711" s="25">
        <f t="shared" si="32"/>
        <v>3700.6064432886278</v>
      </c>
    </row>
    <row r="712" spans="1:10" x14ac:dyDescent="0.2">
      <c r="A712" s="20"/>
      <c r="B712" s="21"/>
      <c r="C712" s="22">
        <v>733</v>
      </c>
      <c r="D712" s="23"/>
      <c r="E712" s="24">
        <f t="shared" si="30"/>
        <v>80.807011812205275</v>
      </c>
      <c r="F712" s="25"/>
      <c r="G712" s="40">
        <v>24912</v>
      </c>
      <c r="H712" s="41">
        <v>59</v>
      </c>
      <c r="I712" s="85">
        <f t="shared" si="31"/>
        <v>5045.9003068262646</v>
      </c>
      <c r="J712" s="25">
        <f t="shared" si="32"/>
        <v>3699.480939782095</v>
      </c>
    </row>
    <row r="713" spans="1:10" x14ac:dyDescent="0.2">
      <c r="A713" s="20"/>
      <c r="B713" s="21"/>
      <c r="C713" s="22">
        <v>734</v>
      </c>
      <c r="D713" s="23"/>
      <c r="E713" s="24">
        <f t="shared" si="30"/>
        <v>80.831567597351153</v>
      </c>
      <c r="F713" s="25"/>
      <c r="G713" s="40">
        <v>24912</v>
      </c>
      <c r="H713" s="41">
        <v>59</v>
      </c>
      <c r="I713" s="85">
        <f t="shared" si="31"/>
        <v>5044.3853386508563</v>
      </c>
      <c r="J713" s="25">
        <f t="shared" si="32"/>
        <v>3698.3570761504866</v>
      </c>
    </row>
    <row r="714" spans="1:10" x14ac:dyDescent="0.2">
      <c r="A714" s="20"/>
      <c r="B714" s="21"/>
      <c r="C714" s="22">
        <v>735</v>
      </c>
      <c r="D714" s="23"/>
      <c r="E714" s="24">
        <f t="shared" ref="E714:E777" si="33">11.22*LN(C714)+C714/108</f>
        <v>80.856102556723584</v>
      </c>
      <c r="F714" s="25"/>
      <c r="G714" s="40">
        <v>24912</v>
      </c>
      <c r="H714" s="41">
        <v>59</v>
      </c>
      <c r="I714" s="85">
        <f t="shared" ref="I714:I777" si="34">12*1.348*(1/E714*G714)+H714</f>
        <v>5042.872574334101</v>
      </c>
      <c r="J714" s="25">
        <f t="shared" ref="J714:J777" si="35">12*(1/E714*G714)</f>
        <v>3697.2348474288574</v>
      </c>
    </row>
    <row r="715" spans="1:10" x14ac:dyDescent="0.2">
      <c r="A715" s="20"/>
      <c r="B715" s="21"/>
      <c r="C715" s="22">
        <v>736</v>
      </c>
      <c r="D715" s="23"/>
      <c r="E715" s="24">
        <f t="shared" si="33"/>
        <v>80.880616746952811</v>
      </c>
      <c r="F715" s="25"/>
      <c r="G715" s="40">
        <v>24912</v>
      </c>
      <c r="H715" s="41">
        <v>59</v>
      </c>
      <c r="I715" s="85">
        <f t="shared" si="34"/>
        <v>5041.3620072133317</v>
      </c>
      <c r="J715" s="25">
        <f t="shared" si="35"/>
        <v>3696.1142486745784</v>
      </c>
    </row>
    <row r="716" spans="1:10" x14ac:dyDescent="0.2">
      <c r="A716" s="20"/>
      <c r="B716" s="21"/>
      <c r="C716" s="22">
        <v>737</v>
      </c>
      <c r="D716" s="23"/>
      <c r="E716" s="24">
        <f t="shared" si="33"/>
        <v>80.905110224438431</v>
      </c>
      <c r="F716" s="25"/>
      <c r="G716" s="40">
        <v>24912</v>
      </c>
      <c r="H716" s="41">
        <v>59</v>
      </c>
      <c r="I716" s="85">
        <f t="shared" si="34"/>
        <v>5039.853630655778</v>
      </c>
      <c r="J716" s="25">
        <f t="shared" si="35"/>
        <v>3694.9952749671938</v>
      </c>
    </row>
    <row r="717" spans="1:10" x14ac:dyDescent="0.2">
      <c r="A717" s="20"/>
      <c r="B717" s="21"/>
      <c r="C717" s="22">
        <v>738</v>
      </c>
      <c r="D717" s="23"/>
      <c r="E717" s="24">
        <f t="shared" si="33"/>
        <v>80.92958304535064</v>
      </c>
      <c r="F717" s="25"/>
      <c r="G717" s="40">
        <v>24912</v>
      </c>
      <c r="H717" s="41">
        <v>59</v>
      </c>
      <c r="I717" s="85">
        <f t="shared" si="34"/>
        <v>5038.3474380583848</v>
      </c>
      <c r="J717" s="25">
        <f t="shared" si="35"/>
        <v>3693.877921408297</v>
      </c>
    </row>
    <row r="718" spans="1:10" x14ac:dyDescent="0.2">
      <c r="A718" s="20"/>
      <c r="B718" s="21"/>
      <c r="C718" s="22">
        <v>739</v>
      </c>
      <c r="D718" s="23"/>
      <c r="E718" s="24">
        <f t="shared" si="33"/>
        <v>80.954035265631418</v>
      </c>
      <c r="F718" s="25"/>
      <c r="G718" s="40">
        <v>24912</v>
      </c>
      <c r="H718" s="41">
        <v>59</v>
      </c>
      <c r="I718" s="85">
        <f t="shared" si="34"/>
        <v>5036.8434228476499</v>
      </c>
      <c r="J718" s="25">
        <f t="shared" si="35"/>
        <v>3692.7621831214019</v>
      </c>
    </row>
    <row r="719" spans="1:10" x14ac:dyDescent="0.2">
      <c r="A719" s="20"/>
      <c r="B719" s="21"/>
      <c r="C719" s="22">
        <v>740</v>
      </c>
      <c r="D719" s="23"/>
      <c r="E719" s="24">
        <f t="shared" si="33"/>
        <v>80.97846694099583</v>
      </c>
      <c r="F719" s="25"/>
      <c r="G719" s="40">
        <v>24912</v>
      </c>
      <c r="H719" s="41">
        <v>59</v>
      </c>
      <c r="I719" s="85">
        <f t="shared" si="34"/>
        <v>5035.341578479437</v>
      </c>
      <c r="J719" s="25">
        <f t="shared" si="35"/>
        <v>3691.6480552518074</v>
      </c>
    </row>
    <row r="720" spans="1:10" x14ac:dyDescent="0.2">
      <c r="A720" s="20"/>
      <c r="B720" s="21"/>
      <c r="C720" s="22">
        <v>741</v>
      </c>
      <c r="D720" s="23"/>
      <c r="E720" s="24">
        <f t="shared" si="33"/>
        <v>81.002878126933211</v>
      </c>
      <c r="F720" s="25"/>
      <c r="G720" s="40">
        <v>24912</v>
      </c>
      <c r="H720" s="41">
        <v>59</v>
      </c>
      <c r="I720" s="85">
        <f t="shared" si="34"/>
        <v>5033.8418984388109</v>
      </c>
      <c r="J720" s="25">
        <f t="shared" si="35"/>
        <v>3690.5355329664767</v>
      </c>
    </row>
    <row r="721" spans="1:10" x14ac:dyDescent="0.2">
      <c r="A721" s="20"/>
      <c r="B721" s="21"/>
      <c r="C721" s="22">
        <v>742</v>
      </c>
      <c r="D721" s="23"/>
      <c r="E721" s="24">
        <f t="shared" si="33"/>
        <v>81.027268878708384</v>
      </c>
      <c r="F721" s="25"/>
      <c r="G721" s="40">
        <v>24912</v>
      </c>
      <c r="H721" s="41">
        <v>59</v>
      </c>
      <c r="I721" s="85">
        <f t="shared" si="34"/>
        <v>5032.3443762398683</v>
      </c>
      <c r="J721" s="25">
        <f t="shared" si="35"/>
        <v>3689.4246114539083</v>
      </c>
    </row>
    <row r="722" spans="1:10" x14ac:dyDescent="0.2">
      <c r="A722" s="20"/>
      <c r="B722" s="21"/>
      <c r="C722" s="22">
        <v>743</v>
      </c>
      <c r="D722" s="23"/>
      <c r="E722" s="24">
        <f t="shared" si="33"/>
        <v>81.0516392513629</v>
      </c>
      <c r="F722" s="25"/>
      <c r="G722" s="40">
        <v>24912</v>
      </c>
      <c r="H722" s="41">
        <v>59</v>
      </c>
      <c r="I722" s="85">
        <f t="shared" si="34"/>
        <v>5030.8490054255617</v>
      </c>
      <c r="J722" s="25">
        <f t="shared" si="35"/>
        <v>3688.3152859240067</v>
      </c>
    </row>
    <row r="723" spans="1:10" x14ac:dyDescent="0.2">
      <c r="A723" s="20"/>
      <c r="B723" s="21"/>
      <c r="C723" s="22">
        <v>744</v>
      </c>
      <c r="D723" s="23"/>
      <c r="E723" s="24">
        <f t="shared" si="33"/>
        <v>81.075989299716184</v>
      </c>
      <c r="F723" s="25"/>
      <c r="G723" s="40">
        <v>24912</v>
      </c>
      <c r="H723" s="41">
        <v>59</v>
      </c>
      <c r="I723" s="85">
        <f t="shared" si="34"/>
        <v>5029.355779567536</v>
      </c>
      <c r="J723" s="25">
        <f t="shared" si="35"/>
        <v>3687.207551607964</v>
      </c>
    </row>
    <row r="724" spans="1:10" x14ac:dyDescent="0.2">
      <c r="A724" s="20"/>
      <c r="B724" s="21"/>
      <c r="C724" s="22">
        <v>745</v>
      </c>
      <c r="D724" s="23"/>
      <c r="E724" s="24">
        <f t="shared" si="33"/>
        <v>81.100319078366823</v>
      </c>
      <c r="F724" s="25"/>
      <c r="G724" s="40">
        <v>24912</v>
      </c>
      <c r="H724" s="41">
        <v>59</v>
      </c>
      <c r="I724" s="85">
        <f t="shared" si="34"/>
        <v>5027.8646922659564</v>
      </c>
      <c r="J724" s="25">
        <f t="shared" si="35"/>
        <v>3686.1014037581272</v>
      </c>
    </row>
    <row r="725" spans="1:10" x14ac:dyDescent="0.2">
      <c r="A725" s="20"/>
      <c r="B725" s="21"/>
      <c r="C725" s="22">
        <v>746</v>
      </c>
      <c r="D725" s="23"/>
      <c r="E725" s="24">
        <f t="shared" si="33"/>
        <v>81.124628641693604</v>
      </c>
      <c r="F725" s="25"/>
      <c r="G725" s="40">
        <v>24912</v>
      </c>
      <c r="H725" s="41">
        <v>59</v>
      </c>
      <c r="I725" s="85">
        <f t="shared" si="34"/>
        <v>5026.3757371493502</v>
      </c>
      <c r="J725" s="25">
        <f t="shared" si="35"/>
        <v>3684.9968376478855</v>
      </c>
    </row>
    <row r="726" spans="1:10" x14ac:dyDescent="0.2">
      <c r="A726" s="20"/>
      <c r="B726" s="21"/>
      <c r="C726" s="22">
        <v>747</v>
      </c>
      <c r="D726" s="23"/>
      <c r="E726" s="24">
        <f t="shared" si="33"/>
        <v>81.148918043856881</v>
      </c>
      <c r="F726" s="25"/>
      <c r="G726" s="40">
        <v>24912</v>
      </c>
      <c r="H726" s="41">
        <v>59</v>
      </c>
      <c r="I726" s="85">
        <f t="shared" si="34"/>
        <v>5024.8889078744296</v>
      </c>
      <c r="J726" s="25">
        <f t="shared" si="35"/>
        <v>3683.8938485715348</v>
      </c>
    </row>
    <row r="727" spans="1:10" x14ac:dyDescent="0.2">
      <c r="A727" s="20"/>
      <c r="B727" s="21"/>
      <c r="C727" s="22">
        <v>748</v>
      </c>
      <c r="D727" s="23"/>
      <c r="E727" s="24">
        <f t="shared" si="33"/>
        <v>81.173187338799565</v>
      </c>
      <c r="F727" s="25"/>
      <c r="G727" s="40">
        <v>24912</v>
      </c>
      <c r="H727" s="41">
        <v>59</v>
      </c>
      <c r="I727" s="85">
        <f t="shared" si="34"/>
        <v>5023.4041981259406</v>
      </c>
      <c r="J727" s="25">
        <f t="shared" si="35"/>
        <v>3682.7924318441692</v>
      </c>
    </row>
    <row r="728" spans="1:10" x14ac:dyDescent="0.2">
      <c r="A728" s="20"/>
      <c r="B728" s="21"/>
      <c r="C728" s="22">
        <v>749</v>
      </c>
      <c r="D728" s="23"/>
      <c r="E728" s="24">
        <f t="shared" si="33"/>
        <v>81.197436580248393</v>
      </c>
      <c r="F728" s="25"/>
      <c r="G728" s="40">
        <v>24912</v>
      </c>
      <c r="H728" s="41">
        <v>59</v>
      </c>
      <c r="I728" s="85">
        <f t="shared" si="34"/>
        <v>5021.9216016164937</v>
      </c>
      <c r="J728" s="25">
        <f t="shared" si="35"/>
        <v>3681.6925828015528</v>
      </c>
    </row>
    <row r="729" spans="1:10" x14ac:dyDescent="0.2">
      <c r="A729" s="20"/>
      <c r="B729" s="21"/>
      <c r="C729" s="22">
        <v>750</v>
      </c>
      <c r="D729" s="23"/>
      <c r="E729" s="24">
        <f t="shared" si="33"/>
        <v>81.221665821715035</v>
      </c>
      <c r="F729" s="25"/>
      <c r="G729" s="40">
        <v>24912</v>
      </c>
      <c r="H729" s="41">
        <v>59</v>
      </c>
      <c r="I729" s="85">
        <f t="shared" si="34"/>
        <v>5020.4411120864033</v>
      </c>
      <c r="J729" s="25">
        <f t="shared" si="35"/>
        <v>3680.5942968000022</v>
      </c>
    </row>
    <row r="730" spans="1:10" x14ac:dyDescent="0.2">
      <c r="A730" s="20"/>
      <c r="B730" s="21"/>
      <c r="C730" s="22">
        <v>751</v>
      </c>
      <c r="D730" s="23"/>
      <c r="E730" s="24">
        <f t="shared" si="33"/>
        <v>81.245875116497302</v>
      </c>
      <c r="F730" s="25"/>
      <c r="G730" s="40">
        <v>24912</v>
      </c>
      <c r="H730" s="41">
        <v>59</v>
      </c>
      <c r="I730" s="85">
        <f t="shared" si="34"/>
        <v>5018.9627233035244</v>
      </c>
      <c r="J730" s="25">
        <f t="shared" si="35"/>
        <v>3679.4975692162643</v>
      </c>
    </row>
    <row r="731" spans="1:10" x14ac:dyDescent="0.2">
      <c r="A731" s="20"/>
      <c r="B731" s="21"/>
      <c r="C731" s="22">
        <v>752</v>
      </c>
      <c r="D731" s="23"/>
      <c r="E731" s="24">
        <f t="shared" si="33"/>
        <v>81.270064517680169</v>
      </c>
      <c r="F731" s="25"/>
      <c r="G731" s="40">
        <v>24912</v>
      </c>
      <c r="H731" s="41">
        <v>59</v>
      </c>
      <c r="I731" s="85">
        <f t="shared" si="34"/>
        <v>5017.4864290631049</v>
      </c>
      <c r="J731" s="25">
        <f t="shared" si="35"/>
        <v>3678.4023954474069</v>
      </c>
    </row>
    <row r="732" spans="1:10" x14ac:dyDescent="0.2">
      <c r="A732" s="20"/>
      <c r="B732" s="21"/>
      <c r="C732" s="22">
        <v>753</v>
      </c>
      <c r="D732" s="23"/>
      <c r="E732" s="24">
        <f t="shared" si="33"/>
        <v>81.294234078137038</v>
      </c>
      <c r="F732" s="25"/>
      <c r="G732" s="40">
        <v>24912</v>
      </c>
      <c r="H732" s="41">
        <v>59</v>
      </c>
      <c r="I732" s="85">
        <f t="shared" si="34"/>
        <v>5016.0122231876103</v>
      </c>
      <c r="J732" s="25">
        <f t="shared" si="35"/>
        <v>3677.3087709106899</v>
      </c>
    </row>
    <row r="733" spans="1:10" x14ac:dyDescent="0.2">
      <c r="A733" s="20"/>
      <c r="B733" s="21"/>
      <c r="C733" s="22">
        <v>754</v>
      </c>
      <c r="D733" s="23"/>
      <c r="E733" s="24">
        <f t="shared" si="33"/>
        <v>81.318383850530751</v>
      </c>
      <c r="F733" s="25"/>
      <c r="G733" s="40">
        <v>24912</v>
      </c>
      <c r="H733" s="41">
        <v>59</v>
      </c>
      <c r="I733" s="85">
        <f t="shared" si="34"/>
        <v>5014.5400995265827</v>
      </c>
      <c r="J733" s="25">
        <f t="shared" si="35"/>
        <v>3676.2166910434589</v>
      </c>
    </row>
    <row r="734" spans="1:10" x14ac:dyDescent="0.2">
      <c r="A734" s="20"/>
      <c r="B734" s="21"/>
      <c r="C734" s="22">
        <v>755</v>
      </c>
      <c r="D734" s="23"/>
      <c r="E734" s="24">
        <f t="shared" si="33"/>
        <v>81.342513887314794</v>
      </c>
      <c r="F734" s="25"/>
      <c r="G734" s="40">
        <v>24912</v>
      </c>
      <c r="H734" s="41">
        <v>59</v>
      </c>
      <c r="I734" s="85">
        <f t="shared" si="34"/>
        <v>5013.0700519564771</v>
      </c>
      <c r="J734" s="25">
        <f t="shared" si="35"/>
        <v>3675.126151303024</v>
      </c>
    </row>
    <row r="735" spans="1:10" x14ac:dyDescent="0.2">
      <c r="A735" s="20"/>
      <c r="B735" s="21"/>
      <c r="C735" s="22">
        <v>756</v>
      </c>
      <c r="D735" s="23"/>
      <c r="E735" s="24">
        <f t="shared" si="33"/>
        <v>81.366624240734367</v>
      </c>
      <c r="F735" s="25"/>
      <c r="G735" s="40">
        <v>24912</v>
      </c>
      <c r="H735" s="41">
        <v>59</v>
      </c>
      <c r="I735" s="85">
        <f t="shared" si="34"/>
        <v>5011.6020743805038</v>
      </c>
      <c r="J735" s="25">
        <f t="shared" si="35"/>
        <v>3674.0371471665458</v>
      </c>
    </row>
    <row r="736" spans="1:10" x14ac:dyDescent="0.2">
      <c r="A736" s="20"/>
      <c r="B736" s="21"/>
      <c r="C736" s="22">
        <v>757</v>
      </c>
      <c r="D736" s="23"/>
      <c r="E736" s="24">
        <f t="shared" si="33"/>
        <v>81.390714962827445</v>
      </c>
      <c r="F736" s="25"/>
      <c r="G736" s="40">
        <v>24912</v>
      </c>
      <c r="H736" s="41">
        <v>59</v>
      </c>
      <c r="I736" s="85">
        <f t="shared" si="34"/>
        <v>5010.1361607284862</v>
      </c>
      <c r="J736" s="25">
        <f t="shared" si="35"/>
        <v>3672.949674130924</v>
      </c>
    </row>
    <row r="737" spans="1:10" x14ac:dyDescent="0.2">
      <c r="A737" s="20"/>
      <c r="B737" s="21"/>
      <c r="C737" s="22">
        <v>758</v>
      </c>
      <c r="D737" s="23"/>
      <c r="E737" s="24">
        <f t="shared" si="33"/>
        <v>81.414786105425932</v>
      </c>
      <c r="F737" s="25"/>
      <c r="G737" s="40">
        <v>24912</v>
      </c>
      <c r="H737" s="41">
        <v>59</v>
      </c>
      <c r="I737" s="85">
        <f t="shared" si="34"/>
        <v>5008.6723049566972</v>
      </c>
      <c r="J737" s="25">
        <f t="shared" si="35"/>
        <v>3671.8637277126827</v>
      </c>
    </row>
    <row r="738" spans="1:10" x14ac:dyDescent="0.2">
      <c r="A738" s="20"/>
      <c r="B738" s="21"/>
      <c r="C738" s="22">
        <v>759</v>
      </c>
      <c r="D738" s="23"/>
      <c r="E738" s="24">
        <f t="shared" si="33"/>
        <v>81.438837720156755</v>
      </c>
      <c r="F738" s="25"/>
      <c r="G738" s="40">
        <v>24912</v>
      </c>
      <c r="H738" s="41">
        <v>59</v>
      </c>
      <c r="I738" s="85">
        <f t="shared" si="34"/>
        <v>5007.2105010477107</v>
      </c>
      <c r="J738" s="25">
        <f t="shared" si="35"/>
        <v>3670.7793034478559</v>
      </c>
    </row>
    <row r="739" spans="1:10" x14ac:dyDescent="0.2">
      <c r="A739" s="20"/>
      <c r="B739" s="21"/>
      <c r="C739" s="22">
        <v>760</v>
      </c>
      <c r="D739" s="23"/>
      <c r="E739" s="24">
        <f t="shared" si="33"/>
        <v>81.462869858442872</v>
      </c>
      <c r="F739" s="25"/>
      <c r="G739" s="40">
        <v>24912</v>
      </c>
      <c r="H739" s="41">
        <v>59</v>
      </c>
      <c r="I739" s="85">
        <f t="shared" si="34"/>
        <v>5005.7507430102551</v>
      </c>
      <c r="J739" s="25">
        <f t="shared" si="35"/>
        <v>3669.6963968918803</v>
      </c>
    </row>
    <row r="740" spans="1:10" x14ac:dyDescent="0.2">
      <c r="A740" s="20"/>
      <c r="B740" s="21"/>
      <c r="C740" s="22">
        <v>761</v>
      </c>
      <c r="D740" s="23"/>
      <c r="E740" s="24">
        <f t="shared" si="33"/>
        <v>81.48688257150441</v>
      </c>
      <c r="F740" s="25"/>
      <c r="G740" s="40">
        <v>24912</v>
      </c>
      <c r="H740" s="41">
        <v>59</v>
      </c>
      <c r="I740" s="85">
        <f t="shared" si="34"/>
        <v>5004.2930248790626</v>
      </c>
      <c r="J740" s="25">
        <f t="shared" si="35"/>
        <v>3668.6150036194822</v>
      </c>
    </row>
    <row r="741" spans="1:10" x14ac:dyDescent="0.2">
      <c r="A741" s="20"/>
      <c r="B741" s="21"/>
      <c r="C741" s="22">
        <v>762</v>
      </c>
      <c r="D741" s="23"/>
      <c r="E741" s="24">
        <f t="shared" si="33"/>
        <v>81.510875910359729</v>
      </c>
      <c r="F741" s="25"/>
      <c r="G741" s="40">
        <v>24912</v>
      </c>
      <c r="H741" s="41">
        <v>59</v>
      </c>
      <c r="I741" s="85">
        <f t="shared" si="34"/>
        <v>5002.8373407147155</v>
      </c>
      <c r="J741" s="25">
        <f t="shared" si="35"/>
        <v>3667.5351192245662</v>
      </c>
    </row>
    <row r="742" spans="1:10" x14ac:dyDescent="0.2">
      <c r="A742" s="20"/>
      <c r="B742" s="21"/>
      <c r="C742" s="22">
        <v>763</v>
      </c>
      <c r="D742" s="23"/>
      <c r="E742" s="24">
        <f t="shared" si="33"/>
        <v>81.534849925826421</v>
      </c>
      <c r="F742" s="25"/>
      <c r="G742" s="40">
        <v>24912</v>
      </c>
      <c r="H742" s="41">
        <v>59</v>
      </c>
      <c r="I742" s="85">
        <f t="shared" si="34"/>
        <v>5001.3836846035074</v>
      </c>
      <c r="J742" s="25">
        <f t="shared" si="35"/>
        <v>3666.4567393201091</v>
      </c>
    </row>
    <row r="743" spans="1:10" x14ac:dyDescent="0.2">
      <c r="A743" s="20"/>
      <c r="B743" s="21"/>
      <c r="C743" s="22">
        <v>764</v>
      </c>
      <c r="D743" s="23"/>
      <c r="E743" s="24">
        <f t="shared" si="33"/>
        <v>81.558804668522441</v>
      </c>
      <c r="F743" s="25"/>
      <c r="G743" s="40">
        <v>24912</v>
      </c>
      <c r="H743" s="41">
        <v>59</v>
      </c>
      <c r="I743" s="85">
        <f t="shared" si="34"/>
        <v>4999.9320506572913</v>
      </c>
      <c r="J743" s="25">
        <f t="shared" si="35"/>
        <v>3665.3798595380495</v>
      </c>
    </row>
    <row r="744" spans="1:10" x14ac:dyDescent="0.2">
      <c r="A744" s="20"/>
      <c r="B744" s="21"/>
      <c r="C744" s="22">
        <v>765</v>
      </c>
      <c r="D744" s="23"/>
      <c r="E744" s="24">
        <f t="shared" si="33"/>
        <v>81.582740188867064</v>
      </c>
      <c r="F744" s="25"/>
      <c r="G744" s="40">
        <v>24912</v>
      </c>
      <c r="H744" s="41">
        <v>59</v>
      </c>
      <c r="I744" s="85">
        <f t="shared" si="34"/>
        <v>4998.482433013337</v>
      </c>
      <c r="J744" s="25">
        <f t="shared" si="35"/>
        <v>3664.3044755291812</v>
      </c>
    </row>
    <row r="745" spans="1:10" x14ac:dyDescent="0.2">
      <c r="A745" s="20"/>
      <c r="B745" s="21"/>
      <c r="C745" s="22">
        <v>766</v>
      </c>
      <c r="D745" s="23"/>
      <c r="E745" s="24">
        <f t="shared" si="33"/>
        <v>81.606656537082031</v>
      </c>
      <c r="F745" s="25"/>
      <c r="G745" s="40">
        <v>24912</v>
      </c>
      <c r="H745" s="41">
        <v>59</v>
      </c>
      <c r="I745" s="85">
        <f t="shared" si="34"/>
        <v>4997.0348258341855</v>
      </c>
      <c r="J745" s="25">
        <f t="shared" si="35"/>
        <v>3663.2305829630454</v>
      </c>
    </row>
    <row r="746" spans="1:10" x14ac:dyDescent="0.2">
      <c r="A746" s="20"/>
      <c r="B746" s="21"/>
      <c r="C746" s="22">
        <v>767</v>
      </c>
      <c r="D746" s="23"/>
      <c r="E746" s="24">
        <f t="shared" si="33"/>
        <v>81.630553763192466</v>
      </c>
      <c r="F746" s="25"/>
      <c r="G746" s="40">
        <v>24912</v>
      </c>
      <c r="H746" s="41">
        <v>59</v>
      </c>
      <c r="I746" s="85">
        <f t="shared" si="34"/>
        <v>4995.5892233075074</v>
      </c>
      <c r="J746" s="25">
        <f t="shared" si="35"/>
        <v>3662.1581775278241</v>
      </c>
    </row>
    <row r="747" spans="1:10" x14ac:dyDescent="0.2">
      <c r="A747" s="20"/>
      <c r="B747" s="21"/>
      <c r="C747" s="22">
        <v>768</v>
      </c>
      <c r="D747" s="23"/>
      <c r="E747" s="24">
        <f t="shared" si="33"/>
        <v>81.654431917028006</v>
      </c>
      <c r="F747" s="25"/>
      <c r="G747" s="40">
        <v>24912</v>
      </c>
      <c r="H747" s="41">
        <v>59</v>
      </c>
      <c r="I747" s="85">
        <f t="shared" si="34"/>
        <v>4994.1456196459603</v>
      </c>
      <c r="J747" s="25">
        <f t="shared" si="35"/>
        <v>3661.0872549302367</v>
      </c>
    </row>
    <row r="748" spans="1:10" x14ac:dyDescent="0.2">
      <c r="A748" s="20"/>
      <c r="B748" s="21"/>
      <c r="C748" s="22">
        <v>769</v>
      </c>
      <c r="D748" s="23"/>
      <c r="E748" s="24">
        <f t="shared" si="33"/>
        <v>81.678291048223699</v>
      </c>
      <c r="F748" s="25"/>
      <c r="G748" s="40">
        <v>24912</v>
      </c>
      <c r="H748" s="41">
        <v>59</v>
      </c>
      <c r="I748" s="85">
        <f t="shared" si="34"/>
        <v>4992.7040090870487</v>
      </c>
      <c r="J748" s="25">
        <f t="shared" si="35"/>
        <v>3660.017810895436</v>
      </c>
    </row>
    <row r="749" spans="1:10" x14ac:dyDescent="0.2">
      <c r="A749" s="20"/>
      <c r="B749" s="21"/>
      <c r="C749" s="22">
        <v>770</v>
      </c>
      <c r="D749" s="23"/>
      <c r="E749" s="24">
        <f t="shared" si="33"/>
        <v>81.702131206221154</v>
      </c>
      <c r="F749" s="25"/>
      <c r="G749" s="40">
        <v>24912</v>
      </c>
      <c r="H749" s="41">
        <v>59</v>
      </c>
      <c r="I749" s="85">
        <f t="shared" si="34"/>
        <v>4991.2643858929805</v>
      </c>
      <c r="J749" s="25">
        <f t="shared" si="35"/>
        <v>3658.9498411668992</v>
      </c>
    </row>
    <row r="750" spans="1:10" x14ac:dyDescent="0.2">
      <c r="A750" s="20"/>
      <c r="B750" s="21"/>
      <c r="C750" s="22">
        <v>771</v>
      </c>
      <c r="D750" s="23"/>
      <c r="E750" s="24">
        <f t="shared" si="33"/>
        <v>81.725952440269438</v>
      </c>
      <c r="F750" s="25"/>
      <c r="G750" s="40">
        <v>24912</v>
      </c>
      <c r="H750" s="41">
        <v>59</v>
      </c>
      <c r="I750" s="85">
        <f t="shared" si="34"/>
        <v>4989.826744350531</v>
      </c>
      <c r="J750" s="25">
        <f t="shared" si="35"/>
        <v>3657.8833415063282</v>
      </c>
    </row>
    <row r="751" spans="1:10" x14ac:dyDescent="0.2">
      <c r="A751" s="20"/>
      <c r="B751" s="21"/>
      <c r="C751" s="22">
        <v>772</v>
      </c>
      <c r="D751" s="23"/>
      <c r="E751" s="24">
        <f t="shared" si="33"/>
        <v>81.749754799426142</v>
      </c>
      <c r="F751" s="25"/>
      <c r="G751" s="40">
        <v>24912</v>
      </c>
      <c r="H751" s="41">
        <v>59</v>
      </c>
      <c r="I751" s="85">
        <f t="shared" si="34"/>
        <v>4988.3910787709028</v>
      </c>
      <c r="J751" s="25">
        <f t="shared" si="35"/>
        <v>3656.8183076935479</v>
      </c>
    </row>
    <row r="752" spans="1:10" x14ac:dyDescent="0.2">
      <c r="A752" s="20"/>
      <c r="B752" s="21"/>
      <c r="C752" s="22">
        <v>773</v>
      </c>
      <c r="D752" s="23"/>
      <c r="E752" s="24">
        <f t="shared" si="33"/>
        <v>81.773538332558289</v>
      </c>
      <c r="F752" s="25"/>
      <c r="G752" s="40">
        <v>24912</v>
      </c>
      <c r="H752" s="41">
        <v>59</v>
      </c>
      <c r="I752" s="85">
        <f t="shared" si="34"/>
        <v>4986.9573834895955</v>
      </c>
      <c r="J752" s="25">
        <f t="shared" si="35"/>
        <v>3655.7547355264055</v>
      </c>
    </row>
    <row r="753" spans="1:10" x14ac:dyDescent="0.2">
      <c r="A753" s="20"/>
      <c r="B753" s="21"/>
      <c r="C753" s="22">
        <v>774</v>
      </c>
      <c r="D753" s="23"/>
      <c r="E753" s="24">
        <f t="shared" si="33"/>
        <v>81.797303088343412</v>
      </c>
      <c r="F753" s="25"/>
      <c r="G753" s="40">
        <v>24912</v>
      </c>
      <c r="H753" s="41">
        <v>59</v>
      </c>
      <c r="I753" s="85">
        <f t="shared" si="34"/>
        <v>4985.5256528662558</v>
      </c>
      <c r="J753" s="25">
        <f t="shared" si="35"/>
        <v>3654.6926208206642</v>
      </c>
    </row>
    <row r="754" spans="1:10" x14ac:dyDescent="0.2">
      <c r="A754" s="20"/>
      <c r="B754" s="21"/>
      <c r="C754" s="22">
        <v>775</v>
      </c>
      <c r="D754" s="23"/>
      <c r="E754" s="24">
        <f t="shared" si="33"/>
        <v>81.821049115270483</v>
      </c>
      <c r="F754" s="25"/>
      <c r="G754" s="40">
        <v>24912</v>
      </c>
      <c r="H754" s="41">
        <v>59</v>
      </c>
      <c r="I754" s="85">
        <f t="shared" si="34"/>
        <v>4984.0958812845565</v>
      </c>
      <c r="J754" s="25">
        <f t="shared" si="35"/>
        <v>3653.6319594099082</v>
      </c>
    </row>
    <row r="755" spans="1:10" x14ac:dyDescent="0.2">
      <c r="A755" s="20"/>
      <c r="B755" s="21"/>
      <c r="C755" s="22">
        <v>776</v>
      </c>
      <c r="D755" s="23"/>
      <c r="E755" s="24">
        <f t="shared" si="33"/>
        <v>81.844776461640919</v>
      </c>
      <c r="F755" s="25"/>
      <c r="G755" s="40">
        <v>24912</v>
      </c>
      <c r="H755" s="41">
        <v>59</v>
      </c>
      <c r="I755" s="85">
        <f t="shared" si="34"/>
        <v>4982.6680631520512</v>
      </c>
      <c r="J755" s="25">
        <f t="shared" si="35"/>
        <v>3652.5727471454379</v>
      </c>
    </row>
    <row r="756" spans="1:10" x14ac:dyDescent="0.2">
      <c r="A756" s="20"/>
      <c r="B756" s="21"/>
      <c r="C756" s="22">
        <v>777</v>
      </c>
      <c r="D756" s="23"/>
      <c r="E756" s="24">
        <f t="shared" si="33"/>
        <v>81.868485175569447</v>
      </c>
      <c r="F756" s="25"/>
      <c r="G756" s="40">
        <v>24912</v>
      </c>
      <c r="H756" s="41">
        <v>59</v>
      </c>
      <c r="I756" s="85">
        <f t="shared" si="34"/>
        <v>4981.2421929000484</v>
      </c>
      <c r="J756" s="25">
        <f t="shared" si="35"/>
        <v>3651.5149798961775</v>
      </c>
    </row>
    <row r="757" spans="1:10" x14ac:dyDescent="0.2">
      <c r="A757" s="20"/>
      <c r="B757" s="21"/>
      <c r="C757" s="22">
        <v>778</v>
      </c>
      <c r="D757" s="23"/>
      <c r="E757" s="24">
        <f t="shared" si="33"/>
        <v>81.892175304985258</v>
      </c>
      <c r="F757" s="25"/>
      <c r="G757" s="40">
        <v>24912</v>
      </c>
      <c r="H757" s="41">
        <v>59</v>
      </c>
      <c r="I757" s="85">
        <f t="shared" si="34"/>
        <v>4979.8182649834744</v>
      </c>
      <c r="J757" s="25">
        <f t="shared" si="35"/>
        <v>3650.4586535485705</v>
      </c>
    </row>
    <row r="758" spans="1:10" x14ac:dyDescent="0.2">
      <c r="A758" s="20"/>
      <c r="B758" s="21"/>
      <c r="C758" s="22">
        <v>779</v>
      </c>
      <c r="D758" s="23"/>
      <c r="E758" s="24">
        <f t="shared" si="33"/>
        <v>81.915846897632761</v>
      </c>
      <c r="F758" s="25"/>
      <c r="G758" s="40">
        <v>24912</v>
      </c>
      <c r="H758" s="41">
        <v>59</v>
      </c>
      <c r="I758" s="85">
        <f t="shared" si="34"/>
        <v>4978.3962738807431</v>
      </c>
      <c r="J758" s="25">
        <f t="shared" si="35"/>
        <v>3649.4037640064857</v>
      </c>
    </row>
    <row r="759" spans="1:10" x14ac:dyDescent="0.2">
      <c r="A759" s="20"/>
      <c r="B759" s="21"/>
      <c r="C759" s="22">
        <v>780</v>
      </c>
      <c r="D759" s="23"/>
      <c r="E759" s="24">
        <f t="shared" si="33"/>
        <v>81.939500001072645</v>
      </c>
      <c r="F759" s="25"/>
      <c r="G759" s="40">
        <v>24912</v>
      </c>
      <c r="H759" s="41">
        <v>59</v>
      </c>
      <c r="I759" s="85">
        <f t="shared" si="34"/>
        <v>4976.9762140936273</v>
      </c>
      <c r="J759" s="25">
        <f t="shared" si="35"/>
        <v>3648.3503071911182</v>
      </c>
    </row>
    <row r="760" spans="1:10" x14ac:dyDescent="0.2">
      <c r="A760" s="20"/>
      <c r="B760" s="21"/>
      <c r="C760" s="22">
        <v>781</v>
      </c>
      <c r="D760" s="23"/>
      <c r="E760" s="24">
        <f t="shared" si="33"/>
        <v>81.963134662682762</v>
      </c>
      <c r="F760" s="25"/>
      <c r="G760" s="40">
        <v>24912</v>
      </c>
      <c r="H760" s="41">
        <v>59</v>
      </c>
      <c r="I760" s="85">
        <f t="shared" si="34"/>
        <v>4975.5580801471278</v>
      </c>
      <c r="J760" s="25">
        <f t="shared" si="35"/>
        <v>3647.298279040896</v>
      </c>
    </row>
    <row r="761" spans="1:10" x14ac:dyDescent="0.2">
      <c r="A761" s="20"/>
      <c r="B761" s="21"/>
      <c r="C761" s="22">
        <v>782</v>
      </c>
      <c r="D761" s="23"/>
      <c r="E761" s="24">
        <f t="shared" si="33"/>
        <v>81.986750929659138</v>
      </c>
      <c r="F761" s="25"/>
      <c r="G761" s="40">
        <v>24912</v>
      </c>
      <c r="H761" s="41">
        <v>59</v>
      </c>
      <c r="I761" s="85">
        <f t="shared" si="34"/>
        <v>4974.1418665893398</v>
      </c>
      <c r="J761" s="25">
        <f t="shared" si="35"/>
        <v>3646.2476755113789</v>
      </c>
    </row>
    <row r="762" spans="1:10" x14ac:dyDescent="0.2">
      <c r="A762" s="20"/>
      <c r="B762" s="21"/>
      <c r="C762" s="22">
        <v>783</v>
      </c>
      <c r="D762" s="23"/>
      <c r="E762" s="24">
        <f t="shared" si="33"/>
        <v>82.010348849016808</v>
      </c>
      <c r="F762" s="25"/>
      <c r="G762" s="40">
        <v>24912</v>
      </c>
      <c r="H762" s="41">
        <v>59</v>
      </c>
      <c r="I762" s="85">
        <f t="shared" si="34"/>
        <v>4972.7275679913319</v>
      </c>
      <c r="J762" s="25">
        <f t="shared" si="35"/>
        <v>3645.1984925751713</v>
      </c>
    </row>
    <row r="763" spans="1:10" x14ac:dyDescent="0.2">
      <c r="A763" s="20"/>
      <c r="B763" s="21"/>
      <c r="C763" s="22">
        <v>784</v>
      </c>
      <c r="D763" s="23"/>
      <c r="E763" s="24">
        <f t="shared" si="33"/>
        <v>82.03392846759084</v>
      </c>
      <c r="F763" s="25"/>
      <c r="G763" s="40">
        <v>24912</v>
      </c>
      <c r="H763" s="41">
        <v>59</v>
      </c>
      <c r="I763" s="85">
        <f t="shared" si="34"/>
        <v>4971.3151789470139</v>
      </c>
      <c r="J763" s="25">
        <f t="shared" si="35"/>
        <v>3644.1507262218202</v>
      </c>
    </row>
    <row r="764" spans="1:10" x14ac:dyDescent="0.2">
      <c r="A764" s="20"/>
      <c r="B764" s="21"/>
      <c r="C764" s="22">
        <v>785</v>
      </c>
      <c r="D764" s="23"/>
      <c r="E764" s="24">
        <f t="shared" si="33"/>
        <v>82.057489832037149</v>
      </c>
      <c r="F764" s="25"/>
      <c r="G764" s="40">
        <v>24912</v>
      </c>
      <c r="H764" s="41">
        <v>59</v>
      </c>
      <c r="I764" s="85">
        <f t="shared" si="34"/>
        <v>4969.9046940730159</v>
      </c>
      <c r="J764" s="25">
        <f t="shared" si="35"/>
        <v>3643.1043724577266</v>
      </c>
    </row>
    <row r="765" spans="1:10" x14ac:dyDescent="0.2">
      <c r="A765" s="20"/>
      <c r="B765" s="21"/>
      <c r="C765" s="22">
        <v>786</v>
      </c>
      <c r="D765" s="23"/>
      <c r="E765" s="24">
        <f t="shared" si="33"/>
        <v>82.081032988833471</v>
      </c>
      <c r="F765" s="25"/>
      <c r="G765" s="40">
        <v>24912</v>
      </c>
      <c r="H765" s="41">
        <v>59</v>
      </c>
      <c r="I765" s="85">
        <f t="shared" si="34"/>
        <v>4968.4961080085586</v>
      </c>
      <c r="J765" s="25">
        <f t="shared" si="35"/>
        <v>3642.0594273060515</v>
      </c>
    </row>
    <row r="766" spans="1:10" x14ac:dyDescent="0.2">
      <c r="A766" s="20"/>
      <c r="B766" s="21"/>
      <c r="C766" s="22">
        <v>787</v>
      </c>
      <c r="D766" s="23"/>
      <c r="E766" s="24">
        <f t="shared" si="33"/>
        <v>82.104557984280305</v>
      </c>
      <c r="F766" s="25"/>
      <c r="G766" s="40">
        <v>24912</v>
      </c>
      <c r="H766" s="41">
        <v>59</v>
      </c>
      <c r="I766" s="85">
        <f t="shared" si="34"/>
        <v>4967.0894154153266</v>
      </c>
      <c r="J766" s="25">
        <f t="shared" si="35"/>
        <v>3641.0158868066214</v>
      </c>
    </row>
    <row r="767" spans="1:10" x14ac:dyDescent="0.2">
      <c r="A767" s="20"/>
      <c r="B767" s="21"/>
      <c r="C767" s="22">
        <v>788</v>
      </c>
      <c r="D767" s="23"/>
      <c r="E767" s="24">
        <f t="shared" si="33"/>
        <v>82.128064864501695</v>
      </c>
      <c r="F767" s="25"/>
      <c r="G767" s="40">
        <v>24912</v>
      </c>
      <c r="H767" s="41">
        <v>59</v>
      </c>
      <c r="I767" s="85">
        <f t="shared" si="34"/>
        <v>4965.6846109773496</v>
      </c>
      <c r="J767" s="25">
        <f t="shared" si="35"/>
        <v>3639.9737470158379</v>
      </c>
    </row>
    <row r="768" spans="1:10" x14ac:dyDescent="0.2">
      <c r="A768" s="20"/>
      <c r="B768" s="21"/>
      <c r="C768" s="22">
        <v>789</v>
      </c>
      <c r="D768" s="23"/>
      <c r="E768" s="24">
        <f t="shared" si="33"/>
        <v>82.151553675446266</v>
      </c>
      <c r="F768" s="25"/>
      <c r="G768" s="40">
        <v>24912</v>
      </c>
      <c r="H768" s="41">
        <v>59</v>
      </c>
      <c r="I768" s="85">
        <f t="shared" si="34"/>
        <v>4964.2816894008793</v>
      </c>
      <c r="J768" s="25">
        <f t="shared" si="35"/>
        <v>3638.9330040065865</v>
      </c>
    </row>
    <row r="769" spans="1:10" x14ac:dyDescent="0.2">
      <c r="A769" s="20"/>
      <c r="B769" s="21"/>
      <c r="C769" s="22">
        <v>790</v>
      </c>
      <c r="D769" s="23"/>
      <c r="E769" s="24">
        <f t="shared" si="33"/>
        <v>82.17502446288799</v>
      </c>
      <c r="F769" s="25"/>
      <c r="G769" s="40">
        <v>24912</v>
      </c>
      <c r="H769" s="41">
        <v>59</v>
      </c>
      <c r="I769" s="85">
        <f t="shared" si="34"/>
        <v>4962.8806454142632</v>
      </c>
      <c r="J769" s="25">
        <f t="shared" si="35"/>
        <v>3637.8936538681473</v>
      </c>
    </row>
    <row r="770" spans="1:10" x14ac:dyDescent="0.2">
      <c r="A770" s="20"/>
      <c r="B770" s="21"/>
      <c r="C770" s="22">
        <v>791</v>
      </c>
      <c r="D770" s="23"/>
      <c r="E770" s="24">
        <f t="shared" si="33"/>
        <v>82.198477272427155</v>
      </c>
      <c r="F770" s="25"/>
      <c r="G770" s="40">
        <v>24912</v>
      </c>
      <c r="H770" s="41">
        <v>59</v>
      </c>
      <c r="I770" s="85">
        <f t="shared" si="34"/>
        <v>4961.4814737678289</v>
      </c>
      <c r="J770" s="25">
        <f t="shared" si="35"/>
        <v>3636.8556927061045</v>
      </c>
    </row>
    <row r="771" spans="1:10" x14ac:dyDescent="0.2">
      <c r="A771" s="20"/>
      <c r="B771" s="21"/>
      <c r="C771" s="22">
        <v>792</v>
      </c>
      <c r="D771" s="23"/>
      <c r="E771" s="24">
        <f t="shared" si="33"/>
        <v>82.221912149491189</v>
      </c>
      <c r="F771" s="25"/>
      <c r="G771" s="40">
        <v>24912</v>
      </c>
      <c r="H771" s="41">
        <v>59</v>
      </c>
      <c r="I771" s="85">
        <f t="shared" si="34"/>
        <v>4960.0841692337581</v>
      </c>
      <c r="J771" s="25">
        <f t="shared" si="35"/>
        <v>3635.8191166422534</v>
      </c>
    </row>
    <row r="772" spans="1:10" x14ac:dyDescent="0.2">
      <c r="A772" s="20"/>
      <c r="B772" s="21"/>
      <c r="C772" s="22">
        <v>793</v>
      </c>
      <c r="D772" s="23"/>
      <c r="E772" s="24">
        <f t="shared" si="33"/>
        <v>82.245329139335595</v>
      </c>
      <c r="F772" s="25"/>
      <c r="G772" s="40">
        <v>24912</v>
      </c>
      <c r="H772" s="41">
        <v>59</v>
      </c>
      <c r="I772" s="85">
        <f t="shared" si="34"/>
        <v>4958.6887266059694</v>
      </c>
      <c r="J772" s="25">
        <f t="shared" si="35"/>
        <v>3634.7839218145173</v>
      </c>
    </row>
    <row r="773" spans="1:10" x14ac:dyDescent="0.2">
      <c r="A773" s="20"/>
      <c r="B773" s="21"/>
      <c r="C773" s="22">
        <v>794</v>
      </c>
      <c r="D773" s="23"/>
      <c r="E773" s="24">
        <f t="shared" si="33"/>
        <v>82.268728287044723</v>
      </c>
      <c r="F773" s="25"/>
      <c r="G773" s="40">
        <v>24912</v>
      </c>
      <c r="H773" s="41">
        <v>59</v>
      </c>
      <c r="I773" s="85">
        <f t="shared" si="34"/>
        <v>4957.2951407000037</v>
      </c>
      <c r="J773" s="25">
        <f t="shared" si="35"/>
        <v>3633.7501043768566</v>
      </c>
    </row>
    <row r="774" spans="1:10" x14ac:dyDescent="0.2">
      <c r="A774" s="20"/>
      <c r="B774" s="21"/>
      <c r="C774" s="22">
        <v>795</v>
      </c>
      <c r="D774" s="23"/>
      <c r="E774" s="24">
        <f t="shared" si="33"/>
        <v>82.292109637532718</v>
      </c>
      <c r="F774" s="25"/>
      <c r="G774" s="40">
        <v>24912</v>
      </c>
      <c r="H774" s="41">
        <v>59</v>
      </c>
      <c r="I774" s="85">
        <f t="shared" si="34"/>
        <v>4955.903406352897</v>
      </c>
      <c r="J774" s="25">
        <f t="shared" si="35"/>
        <v>3632.7176604991819</v>
      </c>
    </row>
    <row r="775" spans="1:10" x14ac:dyDescent="0.2">
      <c r="A775" s="20"/>
      <c r="B775" s="21"/>
      <c r="C775" s="22">
        <v>796</v>
      </c>
      <c r="D775" s="23"/>
      <c r="E775" s="24">
        <f t="shared" si="33"/>
        <v>82.315473235544346</v>
      </c>
      <c r="F775" s="25"/>
      <c r="G775" s="40">
        <v>24912</v>
      </c>
      <c r="H775" s="41">
        <v>59</v>
      </c>
      <c r="I775" s="85">
        <f t="shared" si="34"/>
        <v>4954.513518423073</v>
      </c>
      <c r="J775" s="25">
        <f t="shared" si="35"/>
        <v>3631.6865863672647</v>
      </c>
    </row>
    <row r="776" spans="1:10" x14ac:dyDescent="0.2">
      <c r="A776" s="20"/>
      <c r="B776" s="21"/>
      <c r="C776" s="22">
        <v>797</v>
      </c>
      <c r="D776" s="23"/>
      <c r="E776" s="24">
        <f t="shared" si="33"/>
        <v>82.338819125655846</v>
      </c>
      <c r="F776" s="25"/>
      <c r="G776" s="40">
        <v>24912</v>
      </c>
      <c r="H776" s="41">
        <v>59</v>
      </c>
      <c r="I776" s="85">
        <f t="shared" si="34"/>
        <v>4953.1254717902211</v>
      </c>
      <c r="J776" s="25">
        <f t="shared" si="35"/>
        <v>3630.6568781826563</v>
      </c>
    </row>
    <row r="777" spans="1:10" x14ac:dyDescent="0.2">
      <c r="A777" s="20"/>
      <c r="B777" s="21"/>
      <c r="C777" s="22">
        <v>798</v>
      </c>
      <c r="D777" s="23"/>
      <c r="E777" s="24">
        <f t="shared" si="33"/>
        <v>82.362147352275741</v>
      </c>
      <c r="F777" s="25"/>
      <c r="G777" s="40">
        <v>24912</v>
      </c>
      <c r="H777" s="41">
        <v>59</v>
      </c>
      <c r="I777" s="85">
        <f t="shared" si="34"/>
        <v>4951.7392613551792</v>
      </c>
      <c r="J777" s="25">
        <f t="shared" si="35"/>
        <v>3629.6285321625951</v>
      </c>
    </row>
    <row r="778" spans="1:10" x14ac:dyDescent="0.2">
      <c r="A778" s="20"/>
      <c r="B778" s="21"/>
      <c r="C778" s="22">
        <v>799</v>
      </c>
      <c r="D778" s="23"/>
      <c r="E778" s="24">
        <f t="shared" ref="E778:E779" si="36">11.22*LN(C778)+C778/108</f>
        <v>82.385457959645763</v>
      </c>
      <c r="F778" s="25"/>
      <c r="G778" s="40">
        <v>24912</v>
      </c>
      <c r="H778" s="41">
        <v>59</v>
      </c>
      <c r="I778" s="85">
        <f t="shared" ref="I778:I779" si="37">12*1.348*(1/E778*G778)+H778</f>
        <v>4950.3548820398246</v>
      </c>
      <c r="J778" s="25">
        <f>12*(1/E778*G778)</f>
        <v>3628.6015445399289</v>
      </c>
    </row>
    <row r="779" spans="1:10" ht="13.5" thickBot="1" x14ac:dyDescent="0.25">
      <c r="A779" s="26"/>
      <c r="B779" s="27"/>
      <c r="C779" s="28">
        <v>800</v>
      </c>
      <c r="D779" s="29"/>
      <c r="E779" s="30">
        <f t="shared" si="36"/>
        <v>82.408750991841558</v>
      </c>
      <c r="F779" s="31"/>
      <c r="G779" s="44">
        <v>24912</v>
      </c>
      <c r="H779" s="47">
        <v>59</v>
      </c>
      <c r="I779" s="86">
        <f t="shared" si="37"/>
        <v>4948.9723287869583</v>
      </c>
      <c r="J779" s="31">
        <f>12*(1/E779*G779)</f>
        <v>3627.5759115630253</v>
      </c>
    </row>
  </sheetData>
  <customSheetViews>
    <customSheetView guid="{870FA27C-07D8-4C73-B8DE-C062A9FA7A0E}" fitToPage="1" showRuler="0">
      <selection activeCell="D27" sqref="D27"/>
      <pageMargins left="0.78740157499999996" right="0.78740157499999996" top="0.984251969" bottom="0.984251969" header="0.4921259845" footer="0.4921259845"/>
      <pageSetup scale="10" orientation="portrait" horizontalDpi="1200" verticalDpi="1200" r:id="rId1"/>
      <headerFooter alignWithMargins="0"/>
    </customSheetView>
    <customSheetView guid="{BD550E2D-5A13-4DCD-8207-F03E30E83E0E}" fitToPage="1" showRuler="0">
      <selection activeCell="D27" sqref="D27"/>
      <pageMargins left="0.78740157499999996" right="0.78740157499999996" top="0.984251969" bottom="0.984251969" header="0.4921259845" footer="0.4921259845"/>
      <pageSetup scale="10" orientation="portrait" horizontalDpi="1200" verticalDpi="1200" r:id="rId2"/>
      <headerFooter alignWithMargins="0"/>
    </customSheetView>
    <customSheetView guid="{F6CAA2D7-F165-4585-B311-FBB90CE27D95}" fitToPage="1" showRuler="0">
      <selection activeCell="D27" sqref="D27"/>
      <pageMargins left="0.78740157499999996" right="0.78740157499999996" top="0.984251969" bottom="0.984251969" header="0.4921259845" footer="0.4921259845"/>
      <pageSetup scale="10" orientation="portrait" horizontalDpi="1200" verticalDpi="1200" r:id="rId3"/>
      <headerFooter alignWithMargins="0"/>
    </customSheetView>
    <customSheetView guid="{9CAAA60C-106D-4F8E-A81F-95CFD06AFDD7}" fitToPage="1" showRuler="0">
      <selection activeCell="D27" sqref="D27"/>
      <pageMargins left="0.78740157499999996" right="0.78740157499999996" top="0.984251969" bottom="0.984251969" header="0.4921259845" footer="0.4921259845"/>
      <pageSetup scale="10" orientation="portrait" horizontalDpi="1200" verticalDpi="1200" r:id="rId4"/>
      <headerFooter alignWithMargins="0"/>
    </customSheetView>
  </customSheetViews>
  <mergeCells count="12">
    <mergeCell ref="H5:H7"/>
    <mergeCell ref="I5:I7"/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</mergeCells>
  <phoneticPr fontId="10" type="noConversion"/>
  <pageMargins left="0.78740157480314965" right="0.78740157480314965" top="0.98425196850393704" bottom="0.98425196850393704" header="0.51181102362204722" footer="0.51181102362204722"/>
  <pageSetup scale="64" fitToHeight="10" orientation="portrait" r:id="rId5"/>
  <headerFooter alignWithMargins="0"/>
  <ignoredErrors>
    <ignoredError sqref="E9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409"/>
  <sheetViews>
    <sheetView workbookViewId="0">
      <selection activeCell="I9" sqref="I9:I358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38.25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30" customHeight="1" thickBot="1" x14ac:dyDescent="0.25">
      <c r="A8" s="89" t="s">
        <v>26</v>
      </c>
      <c r="B8" s="90"/>
      <c r="C8" s="90"/>
      <c r="D8" s="90"/>
      <c r="E8" s="90"/>
      <c r="F8" s="90"/>
      <c r="G8" s="90"/>
      <c r="H8" s="90"/>
      <c r="I8" s="90"/>
      <c r="J8" s="91"/>
    </row>
    <row r="9" spans="1:10" x14ac:dyDescent="0.2">
      <c r="A9" s="65"/>
      <c r="B9" s="61"/>
      <c r="C9" s="56">
        <v>1</v>
      </c>
      <c r="D9" s="15">
        <f>0.001*C9+250</f>
        <v>250.001</v>
      </c>
      <c r="E9" s="53">
        <v>10000</v>
      </c>
      <c r="F9" s="70">
        <v>37807</v>
      </c>
      <c r="G9" s="17">
        <v>29116</v>
      </c>
      <c r="H9" s="71">
        <v>0</v>
      </c>
      <c r="I9" s="19">
        <f>12*1.348*(1/D9*F9+1/E9*G9)+H9</f>
        <v>2493.352384582628</v>
      </c>
      <c r="J9" s="74">
        <f t="shared" ref="J9:J72" si="0">12*(1/D9*F9+1/E9*G9)</f>
        <v>1849.6679410850356</v>
      </c>
    </row>
    <row r="10" spans="1:10" x14ac:dyDescent="0.2">
      <c r="A10" s="66"/>
      <c r="B10" s="62"/>
      <c r="C10" s="57">
        <v>2</v>
      </c>
      <c r="D10" s="42">
        <f t="shared" ref="D10:D73" si="1">0.001*C10+250</f>
        <v>250.00200000000001</v>
      </c>
      <c r="E10" s="23">
        <v>10000</v>
      </c>
      <c r="F10" s="40">
        <v>37807</v>
      </c>
      <c r="G10" s="40">
        <v>29116</v>
      </c>
      <c r="H10" s="41">
        <v>0</v>
      </c>
      <c r="I10" s="85">
        <f t="shared" ref="I10:I73" si="2">12*1.348*(1/D10*F10+1/E10*G10)+H10</f>
        <v>2493.3425996435358</v>
      </c>
      <c r="J10" s="49">
        <f t="shared" si="0"/>
        <v>1849.6606822281419</v>
      </c>
    </row>
    <row r="11" spans="1:10" x14ac:dyDescent="0.2">
      <c r="A11" s="66"/>
      <c r="B11" s="62"/>
      <c r="C11" s="57">
        <v>3</v>
      </c>
      <c r="D11" s="42">
        <f t="shared" si="1"/>
        <v>250.00299999999999</v>
      </c>
      <c r="E11" s="23">
        <v>10000</v>
      </c>
      <c r="F11" s="40">
        <v>37807</v>
      </c>
      <c r="G11" s="40">
        <v>29116</v>
      </c>
      <c r="H11" s="41">
        <v>0</v>
      </c>
      <c r="I11" s="85">
        <f t="shared" si="2"/>
        <v>2493.3328147827219</v>
      </c>
      <c r="J11" s="49">
        <f t="shared" si="0"/>
        <v>1849.653423429319</v>
      </c>
    </row>
    <row r="12" spans="1:10" x14ac:dyDescent="0.2">
      <c r="A12" s="66"/>
      <c r="B12" s="62"/>
      <c r="C12" s="57">
        <v>4</v>
      </c>
      <c r="D12" s="38">
        <f t="shared" si="1"/>
        <v>250.00399999999999</v>
      </c>
      <c r="E12" s="23">
        <v>10000</v>
      </c>
      <c r="F12" s="40">
        <v>37807</v>
      </c>
      <c r="G12" s="40">
        <v>29116</v>
      </c>
      <c r="H12" s="41">
        <v>0</v>
      </c>
      <c r="I12" s="85">
        <f t="shared" si="2"/>
        <v>2493.323030000186</v>
      </c>
      <c r="J12" s="49">
        <f t="shared" si="0"/>
        <v>1849.646164688565</v>
      </c>
    </row>
    <row r="13" spans="1:10" x14ac:dyDescent="0.2">
      <c r="A13" s="66"/>
      <c r="B13" s="62"/>
      <c r="C13" s="57">
        <v>5</v>
      </c>
      <c r="D13" s="38">
        <f t="shared" si="1"/>
        <v>250.005</v>
      </c>
      <c r="E13" s="23">
        <v>10000</v>
      </c>
      <c r="F13" s="40">
        <v>37807</v>
      </c>
      <c r="G13" s="40">
        <v>29116</v>
      </c>
      <c r="H13" s="41">
        <v>0</v>
      </c>
      <c r="I13" s="85">
        <f t="shared" si="2"/>
        <v>2493.3132452959262</v>
      </c>
      <c r="J13" s="49">
        <f t="shared" si="0"/>
        <v>1849.6389060058798</v>
      </c>
    </row>
    <row r="14" spans="1:10" x14ac:dyDescent="0.2">
      <c r="A14" s="66"/>
      <c r="B14" s="62"/>
      <c r="C14" s="57">
        <v>6</v>
      </c>
      <c r="D14" s="38">
        <f t="shared" si="1"/>
        <v>250.006</v>
      </c>
      <c r="E14" s="23">
        <v>10000</v>
      </c>
      <c r="F14" s="40">
        <v>37807</v>
      </c>
      <c r="G14" s="40">
        <v>29116</v>
      </c>
      <c r="H14" s="41">
        <v>0</v>
      </c>
      <c r="I14" s="85">
        <f t="shared" si="2"/>
        <v>2493.3034606699425</v>
      </c>
      <c r="J14" s="49">
        <f t="shared" si="0"/>
        <v>1849.6316473812628</v>
      </c>
    </row>
    <row r="15" spans="1:10" x14ac:dyDescent="0.2">
      <c r="A15" s="66"/>
      <c r="B15" s="62"/>
      <c r="C15" s="57">
        <v>7</v>
      </c>
      <c r="D15" s="38">
        <f t="shared" si="1"/>
        <v>250.00700000000001</v>
      </c>
      <c r="E15" s="23">
        <v>10000</v>
      </c>
      <c r="F15" s="40">
        <v>37807</v>
      </c>
      <c r="G15" s="40">
        <v>29116</v>
      </c>
      <c r="H15" s="41">
        <v>0</v>
      </c>
      <c r="I15" s="85">
        <f t="shared" si="2"/>
        <v>2493.2936761222331</v>
      </c>
      <c r="J15" s="49">
        <f t="shared" si="0"/>
        <v>1849.6243888147128</v>
      </c>
    </row>
    <row r="16" spans="1:10" x14ac:dyDescent="0.2">
      <c r="A16" s="66"/>
      <c r="B16" s="62"/>
      <c r="C16" s="57">
        <v>8</v>
      </c>
      <c r="D16" s="38">
        <f t="shared" si="1"/>
        <v>250.00800000000001</v>
      </c>
      <c r="E16" s="23">
        <v>10000</v>
      </c>
      <c r="F16" s="40">
        <v>37807</v>
      </c>
      <c r="G16" s="40">
        <v>29116</v>
      </c>
      <c r="H16" s="41">
        <v>0</v>
      </c>
      <c r="I16" s="85">
        <f t="shared" si="2"/>
        <v>2493.2838916527985</v>
      </c>
      <c r="J16" s="49">
        <f t="shared" si="0"/>
        <v>1849.6171303062301</v>
      </c>
    </row>
    <row r="17" spans="1:10" x14ac:dyDescent="0.2">
      <c r="A17" s="66"/>
      <c r="B17" s="62"/>
      <c r="C17" s="57">
        <v>9</v>
      </c>
      <c r="D17" s="38">
        <f t="shared" si="1"/>
        <v>250.00899999999999</v>
      </c>
      <c r="E17" s="23">
        <v>10000</v>
      </c>
      <c r="F17" s="40">
        <v>37807</v>
      </c>
      <c r="G17" s="40">
        <v>29116</v>
      </c>
      <c r="H17" s="41">
        <v>0</v>
      </c>
      <c r="I17" s="85">
        <f t="shared" si="2"/>
        <v>2493.2741072616368</v>
      </c>
      <c r="J17" s="49">
        <f t="shared" si="0"/>
        <v>1849.6098718558135</v>
      </c>
    </row>
    <row r="18" spans="1:10" x14ac:dyDescent="0.2">
      <c r="A18" s="66"/>
      <c r="B18" s="62"/>
      <c r="C18" s="57">
        <v>10</v>
      </c>
      <c r="D18" s="38">
        <f t="shared" si="1"/>
        <v>250.01</v>
      </c>
      <c r="E18" s="23">
        <v>10000</v>
      </c>
      <c r="F18" s="40">
        <v>37807</v>
      </c>
      <c r="G18" s="40">
        <v>29116</v>
      </c>
      <c r="H18" s="41">
        <v>0</v>
      </c>
      <c r="I18" s="85">
        <f t="shared" si="2"/>
        <v>2493.2643229487458</v>
      </c>
      <c r="J18" s="49">
        <f t="shared" si="0"/>
        <v>1849.6026134634612</v>
      </c>
    </row>
    <row r="19" spans="1:10" x14ac:dyDescent="0.2">
      <c r="A19" s="66"/>
      <c r="B19" s="62"/>
      <c r="C19" s="57">
        <v>11</v>
      </c>
      <c r="D19" s="38">
        <f t="shared" si="1"/>
        <v>250.011</v>
      </c>
      <c r="E19" s="23">
        <v>10000</v>
      </c>
      <c r="F19" s="40">
        <v>37807</v>
      </c>
      <c r="G19" s="40">
        <v>29116</v>
      </c>
      <c r="H19" s="41">
        <v>0</v>
      </c>
      <c r="I19" s="85">
        <f t="shared" si="2"/>
        <v>2493.2545387141267</v>
      </c>
      <c r="J19" s="49">
        <f t="shared" si="0"/>
        <v>1849.5953551291741</v>
      </c>
    </row>
    <row r="20" spans="1:10" x14ac:dyDescent="0.2">
      <c r="A20" s="66"/>
      <c r="B20" s="62"/>
      <c r="C20" s="57">
        <v>12</v>
      </c>
      <c r="D20" s="38">
        <f t="shared" si="1"/>
        <v>250.012</v>
      </c>
      <c r="E20" s="23">
        <v>10000</v>
      </c>
      <c r="F20" s="40">
        <v>37807</v>
      </c>
      <c r="G20" s="40">
        <v>29116</v>
      </c>
      <c r="H20" s="41">
        <v>0</v>
      </c>
      <c r="I20" s="85">
        <f t="shared" si="2"/>
        <v>2493.2447545577784</v>
      </c>
      <c r="J20" s="49">
        <f t="shared" si="0"/>
        <v>1849.5880968529509</v>
      </c>
    </row>
    <row r="21" spans="1:10" x14ac:dyDescent="0.2">
      <c r="A21" s="66"/>
      <c r="B21" s="62"/>
      <c r="C21" s="57">
        <v>13</v>
      </c>
      <c r="D21" s="38">
        <f t="shared" si="1"/>
        <v>250.01300000000001</v>
      </c>
      <c r="E21" s="23">
        <v>10000</v>
      </c>
      <c r="F21" s="40">
        <v>37807</v>
      </c>
      <c r="G21" s="40">
        <v>29116</v>
      </c>
      <c r="H21" s="41">
        <v>0</v>
      </c>
      <c r="I21" s="85">
        <f t="shared" si="2"/>
        <v>2493.2349704796984</v>
      </c>
      <c r="J21" s="49">
        <f t="shared" si="0"/>
        <v>1849.5808386347908</v>
      </c>
    </row>
    <row r="22" spans="1:10" x14ac:dyDescent="0.2">
      <c r="A22" s="66"/>
      <c r="B22" s="62"/>
      <c r="C22" s="57">
        <v>14</v>
      </c>
      <c r="D22" s="38">
        <f t="shared" si="1"/>
        <v>250.01400000000001</v>
      </c>
      <c r="E22" s="23">
        <v>10000</v>
      </c>
      <c r="F22" s="40">
        <v>37807</v>
      </c>
      <c r="G22" s="40">
        <v>29116</v>
      </c>
      <c r="H22" s="41">
        <v>0</v>
      </c>
      <c r="I22" s="85">
        <f t="shared" si="2"/>
        <v>2493.2251864798868</v>
      </c>
      <c r="J22" s="49">
        <f t="shared" si="0"/>
        <v>1849.5735804746932</v>
      </c>
    </row>
    <row r="23" spans="1:10" x14ac:dyDescent="0.2">
      <c r="A23" s="66"/>
      <c r="B23" s="62"/>
      <c r="C23" s="57">
        <v>15</v>
      </c>
      <c r="D23" s="38">
        <f t="shared" si="1"/>
        <v>250.01499999999999</v>
      </c>
      <c r="E23" s="23">
        <v>10000</v>
      </c>
      <c r="F23" s="40">
        <v>37807</v>
      </c>
      <c r="G23" s="40">
        <v>29116</v>
      </c>
      <c r="H23" s="41">
        <v>0</v>
      </c>
      <c r="I23" s="85">
        <f t="shared" si="2"/>
        <v>2493.2154025583427</v>
      </c>
      <c r="J23" s="49">
        <f t="shared" si="0"/>
        <v>1849.5663223726579</v>
      </c>
    </row>
    <row r="24" spans="1:10" x14ac:dyDescent="0.2">
      <c r="A24" s="66"/>
      <c r="B24" s="62"/>
      <c r="C24" s="57">
        <v>16</v>
      </c>
      <c r="D24" s="38">
        <f t="shared" si="1"/>
        <v>250.01599999999999</v>
      </c>
      <c r="E24" s="23">
        <v>10000</v>
      </c>
      <c r="F24" s="40">
        <v>37807</v>
      </c>
      <c r="G24" s="40">
        <v>29116</v>
      </c>
      <c r="H24" s="41">
        <v>0</v>
      </c>
      <c r="I24" s="85">
        <f t="shared" si="2"/>
        <v>2493.2056187150652</v>
      </c>
      <c r="J24" s="49">
        <f t="shared" si="0"/>
        <v>1849.559064328683</v>
      </c>
    </row>
    <row r="25" spans="1:10" x14ac:dyDescent="0.2">
      <c r="A25" s="66"/>
      <c r="B25" s="62"/>
      <c r="C25" s="57">
        <v>17</v>
      </c>
      <c r="D25" s="38">
        <f t="shared" si="1"/>
        <v>250.017</v>
      </c>
      <c r="E25" s="23">
        <v>10000</v>
      </c>
      <c r="F25" s="40">
        <v>37807</v>
      </c>
      <c r="G25" s="40">
        <v>29116</v>
      </c>
      <c r="H25" s="41">
        <v>0</v>
      </c>
      <c r="I25" s="85">
        <f t="shared" si="2"/>
        <v>2493.1958349500524</v>
      </c>
      <c r="J25" s="49">
        <f t="shared" si="0"/>
        <v>1849.5518063427687</v>
      </c>
    </row>
    <row r="26" spans="1:10" x14ac:dyDescent="0.2">
      <c r="A26" s="66"/>
      <c r="B26" s="62"/>
      <c r="C26" s="57">
        <v>18</v>
      </c>
      <c r="D26" s="38">
        <f t="shared" si="1"/>
        <v>250.018</v>
      </c>
      <c r="E26" s="23">
        <v>10000</v>
      </c>
      <c r="F26" s="40">
        <v>37807</v>
      </c>
      <c r="G26" s="40">
        <v>29116</v>
      </c>
      <c r="H26" s="41">
        <v>0</v>
      </c>
      <c r="I26" s="85">
        <f t="shared" si="2"/>
        <v>2493.1860512633043</v>
      </c>
      <c r="J26" s="49">
        <f t="shared" si="0"/>
        <v>1849.5445484149138</v>
      </c>
    </row>
    <row r="27" spans="1:10" x14ac:dyDescent="0.2">
      <c r="A27" s="66"/>
      <c r="B27" s="62"/>
      <c r="C27" s="57">
        <v>19</v>
      </c>
      <c r="D27" s="38">
        <f t="shared" si="1"/>
        <v>250.01900000000001</v>
      </c>
      <c r="E27" s="23">
        <v>10000</v>
      </c>
      <c r="F27" s="40">
        <v>37807</v>
      </c>
      <c r="G27" s="40">
        <v>29116</v>
      </c>
      <c r="H27" s="41">
        <v>0</v>
      </c>
      <c r="I27" s="85">
        <f t="shared" si="2"/>
        <v>2493.1762676548196</v>
      </c>
      <c r="J27" s="49">
        <f t="shared" si="0"/>
        <v>1849.5372905451184</v>
      </c>
    </row>
    <row r="28" spans="1:10" x14ac:dyDescent="0.2">
      <c r="A28" s="66"/>
      <c r="B28" s="62"/>
      <c r="C28" s="57">
        <v>20</v>
      </c>
      <c r="D28" s="38">
        <f t="shared" si="1"/>
        <v>250.02</v>
      </c>
      <c r="E28" s="23">
        <v>10000</v>
      </c>
      <c r="F28" s="40">
        <v>37807</v>
      </c>
      <c r="G28" s="40">
        <v>29116</v>
      </c>
      <c r="H28" s="41">
        <v>0</v>
      </c>
      <c r="I28" s="85">
        <f t="shared" si="2"/>
        <v>2493.1664841245984</v>
      </c>
      <c r="J28" s="49">
        <f t="shared" si="0"/>
        <v>1849.5300327333812</v>
      </c>
    </row>
    <row r="29" spans="1:10" x14ac:dyDescent="0.2">
      <c r="A29" s="66"/>
      <c r="B29" s="62"/>
      <c r="C29" s="57">
        <v>21</v>
      </c>
      <c r="D29" s="38">
        <f t="shared" si="1"/>
        <v>250.02099999999999</v>
      </c>
      <c r="E29" s="23">
        <v>10000</v>
      </c>
      <c r="F29" s="40">
        <v>37807</v>
      </c>
      <c r="G29" s="40">
        <v>29116</v>
      </c>
      <c r="H29" s="41">
        <v>0</v>
      </c>
      <c r="I29" s="85">
        <f t="shared" si="2"/>
        <v>2493.1567006726386</v>
      </c>
      <c r="J29" s="49">
        <f t="shared" si="0"/>
        <v>1849.5227749797018</v>
      </c>
    </row>
    <row r="30" spans="1:10" x14ac:dyDescent="0.2">
      <c r="A30" s="66"/>
      <c r="B30" s="62"/>
      <c r="C30" s="57">
        <v>22</v>
      </c>
      <c r="D30" s="38">
        <f t="shared" si="1"/>
        <v>250.02199999999999</v>
      </c>
      <c r="E30" s="23">
        <v>10000</v>
      </c>
      <c r="F30" s="40">
        <v>37807</v>
      </c>
      <c r="G30" s="40">
        <v>29116</v>
      </c>
      <c r="H30" s="41">
        <v>0</v>
      </c>
      <c r="I30" s="85">
        <f t="shared" si="2"/>
        <v>2493.1469172989391</v>
      </c>
      <c r="J30" s="49">
        <f t="shared" si="0"/>
        <v>1849.5155172840791</v>
      </c>
    </row>
    <row r="31" spans="1:10" x14ac:dyDescent="0.2">
      <c r="A31" s="66"/>
      <c r="B31" s="62"/>
      <c r="C31" s="57">
        <v>23</v>
      </c>
      <c r="D31" s="38">
        <f t="shared" si="1"/>
        <v>250.023</v>
      </c>
      <c r="E31" s="23">
        <v>10000</v>
      </c>
      <c r="F31" s="40">
        <v>37807</v>
      </c>
      <c r="G31" s="40">
        <v>29116</v>
      </c>
      <c r="H31" s="41">
        <v>0</v>
      </c>
      <c r="I31" s="85">
        <f t="shared" si="2"/>
        <v>2493.1371340034989</v>
      </c>
      <c r="J31" s="49">
        <f t="shared" si="0"/>
        <v>1849.5082596465122</v>
      </c>
    </row>
    <row r="32" spans="1:10" x14ac:dyDescent="0.2">
      <c r="A32" s="66"/>
      <c r="B32" s="62"/>
      <c r="C32" s="57">
        <v>24</v>
      </c>
      <c r="D32" s="38">
        <f t="shared" si="1"/>
        <v>250.024</v>
      </c>
      <c r="E32" s="23">
        <v>10000</v>
      </c>
      <c r="F32" s="40">
        <v>37807</v>
      </c>
      <c r="G32" s="40">
        <v>29116</v>
      </c>
      <c r="H32" s="41">
        <v>0</v>
      </c>
      <c r="I32" s="85">
        <f t="shared" si="2"/>
        <v>2493.1273507863179</v>
      </c>
      <c r="J32" s="49">
        <f t="shared" si="0"/>
        <v>1849.5010020670011</v>
      </c>
    </row>
    <row r="33" spans="1:10" x14ac:dyDescent="0.2">
      <c r="A33" s="66"/>
      <c r="B33" s="62"/>
      <c r="C33" s="57">
        <v>25</v>
      </c>
      <c r="D33" s="38">
        <f t="shared" si="1"/>
        <v>250.02500000000001</v>
      </c>
      <c r="E33" s="23">
        <v>10000</v>
      </c>
      <c r="F33" s="40">
        <v>37807</v>
      </c>
      <c r="G33" s="40">
        <v>29116</v>
      </c>
      <c r="H33" s="41">
        <v>0</v>
      </c>
      <c r="I33" s="85">
        <f t="shared" si="2"/>
        <v>2493.1175676473954</v>
      </c>
      <c r="J33" s="49">
        <f t="shared" si="0"/>
        <v>1849.4937445455453</v>
      </c>
    </row>
    <row r="34" spans="1:10" x14ac:dyDescent="0.2">
      <c r="A34" s="66"/>
      <c r="B34" s="62"/>
      <c r="C34" s="57">
        <v>26</v>
      </c>
      <c r="D34" s="38">
        <f>0.001*C34+250</f>
        <v>250.02600000000001</v>
      </c>
      <c r="E34" s="23">
        <v>10000</v>
      </c>
      <c r="F34" s="40">
        <v>37807</v>
      </c>
      <c r="G34" s="40">
        <v>29116</v>
      </c>
      <c r="H34" s="41">
        <v>0</v>
      </c>
      <c r="I34" s="85">
        <f t="shared" si="2"/>
        <v>2493.1077845867289</v>
      </c>
      <c r="J34" s="49">
        <f t="shared" si="0"/>
        <v>1849.486487082143</v>
      </c>
    </row>
    <row r="35" spans="1:10" x14ac:dyDescent="0.2">
      <c r="A35" s="66"/>
      <c r="B35" s="62"/>
      <c r="C35" s="57">
        <v>27</v>
      </c>
      <c r="D35" s="38">
        <f t="shared" si="1"/>
        <v>250.02699999999999</v>
      </c>
      <c r="E35" s="23">
        <v>10000</v>
      </c>
      <c r="F35" s="40">
        <v>37807</v>
      </c>
      <c r="G35" s="40">
        <v>29116</v>
      </c>
      <c r="H35" s="41">
        <v>0</v>
      </c>
      <c r="I35" s="85">
        <f t="shared" si="2"/>
        <v>2493.09800160432</v>
      </c>
      <c r="J35" s="49">
        <f t="shared" si="0"/>
        <v>1849.4792296767951</v>
      </c>
    </row>
    <row r="36" spans="1:10" x14ac:dyDescent="0.2">
      <c r="A36" s="66"/>
      <c r="B36" s="62"/>
      <c r="C36" s="57">
        <v>28</v>
      </c>
      <c r="D36" s="38">
        <f t="shared" si="1"/>
        <v>250.02799999999999</v>
      </c>
      <c r="E36" s="23">
        <v>10000</v>
      </c>
      <c r="F36" s="40">
        <v>37807</v>
      </c>
      <c r="G36" s="40">
        <v>29116</v>
      </c>
      <c r="H36" s="41">
        <v>0</v>
      </c>
      <c r="I36" s="85">
        <f t="shared" si="2"/>
        <v>2493.0882187001648</v>
      </c>
      <c r="J36" s="49">
        <f t="shared" si="0"/>
        <v>1849.4719723294991</v>
      </c>
    </row>
    <row r="37" spans="1:10" x14ac:dyDescent="0.2">
      <c r="A37" s="66"/>
      <c r="B37" s="62"/>
      <c r="C37" s="57">
        <v>29</v>
      </c>
      <c r="D37" s="38">
        <f t="shared" si="1"/>
        <v>250.029</v>
      </c>
      <c r="E37" s="23">
        <v>10000</v>
      </c>
      <c r="F37" s="40">
        <v>37807</v>
      </c>
      <c r="G37" s="40">
        <v>29116</v>
      </c>
      <c r="H37" s="41">
        <v>0</v>
      </c>
      <c r="I37" s="85">
        <f t="shared" si="2"/>
        <v>2493.0784358742644</v>
      </c>
      <c r="J37" s="49">
        <f t="shared" si="0"/>
        <v>1849.4647150402554</v>
      </c>
    </row>
    <row r="38" spans="1:10" x14ac:dyDescent="0.2">
      <c r="A38" s="66"/>
      <c r="B38" s="62"/>
      <c r="C38" s="57">
        <v>30</v>
      </c>
      <c r="D38" s="38">
        <f t="shared" si="1"/>
        <v>250.03</v>
      </c>
      <c r="E38" s="23">
        <v>10000</v>
      </c>
      <c r="F38" s="40">
        <v>37807</v>
      </c>
      <c r="G38" s="40">
        <v>29116</v>
      </c>
      <c r="H38" s="41">
        <v>0</v>
      </c>
      <c r="I38" s="85">
        <f t="shared" si="2"/>
        <v>2493.0686531266169</v>
      </c>
      <c r="J38" s="49">
        <f t="shared" si="0"/>
        <v>1849.4574578090628</v>
      </c>
    </row>
    <row r="39" spans="1:10" x14ac:dyDescent="0.2">
      <c r="A39" s="66"/>
      <c r="B39" s="62"/>
      <c r="C39" s="57">
        <v>31</v>
      </c>
      <c r="D39" s="38">
        <f t="shared" si="1"/>
        <v>250.03100000000001</v>
      </c>
      <c r="E39" s="23">
        <v>10000</v>
      </c>
      <c r="F39" s="40">
        <v>37807</v>
      </c>
      <c r="G39" s="40">
        <v>29116</v>
      </c>
      <c r="H39" s="41">
        <v>0</v>
      </c>
      <c r="I39" s="85">
        <f t="shared" si="2"/>
        <v>2493.0588704572215</v>
      </c>
      <c r="J39" s="49">
        <f t="shared" si="0"/>
        <v>1849.4502006359207</v>
      </c>
    </row>
    <row r="40" spans="1:10" x14ac:dyDescent="0.2">
      <c r="A40" s="66"/>
      <c r="B40" s="62"/>
      <c r="C40" s="57">
        <v>32</v>
      </c>
      <c r="D40" s="38">
        <f t="shared" si="1"/>
        <v>250.03200000000001</v>
      </c>
      <c r="E40" s="23">
        <v>10000</v>
      </c>
      <c r="F40" s="40">
        <v>37807</v>
      </c>
      <c r="G40" s="40">
        <v>29116</v>
      </c>
      <c r="H40" s="41">
        <v>0</v>
      </c>
      <c r="I40" s="85">
        <f t="shared" si="2"/>
        <v>2493.049087866078</v>
      </c>
      <c r="J40" s="49">
        <f t="shared" si="0"/>
        <v>1849.4429435208292</v>
      </c>
    </row>
    <row r="41" spans="1:10" x14ac:dyDescent="0.2">
      <c r="A41" s="66"/>
      <c r="B41" s="62"/>
      <c r="C41" s="57">
        <v>33</v>
      </c>
      <c r="D41" s="38">
        <f t="shared" si="1"/>
        <v>250.03299999999999</v>
      </c>
      <c r="E41" s="23">
        <v>10000</v>
      </c>
      <c r="F41" s="40">
        <v>37807</v>
      </c>
      <c r="G41" s="40">
        <v>29116</v>
      </c>
      <c r="H41" s="41">
        <v>0</v>
      </c>
      <c r="I41" s="85">
        <f t="shared" si="2"/>
        <v>2493.0393053531852</v>
      </c>
      <c r="J41" s="49">
        <f t="shared" si="0"/>
        <v>1849.4356864637871</v>
      </c>
    </row>
    <row r="42" spans="1:10" x14ac:dyDescent="0.2">
      <c r="A42" s="66"/>
      <c r="B42" s="62"/>
      <c r="C42" s="57">
        <v>34</v>
      </c>
      <c r="D42" s="38">
        <f t="shared" si="1"/>
        <v>250.03399999999999</v>
      </c>
      <c r="E42" s="23">
        <v>10000</v>
      </c>
      <c r="F42" s="40">
        <v>37807</v>
      </c>
      <c r="G42" s="40">
        <v>29116</v>
      </c>
      <c r="H42" s="41">
        <v>0</v>
      </c>
      <c r="I42" s="85">
        <f t="shared" si="2"/>
        <v>2493.0295229185408</v>
      </c>
      <c r="J42" s="49">
        <f t="shared" si="0"/>
        <v>1849.4284294647928</v>
      </c>
    </row>
    <row r="43" spans="1:10" x14ac:dyDescent="0.2">
      <c r="A43" s="66"/>
      <c r="B43" s="62"/>
      <c r="C43" s="57">
        <v>35</v>
      </c>
      <c r="D43" s="38">
        <f t="shared" si="1"/>
        <v>250.035</v>
      </c>
      <c r="E43" s="23">
        <v>10000</v>
      </c>
      <c r="F43" s="40">
        <v>37807</v>
      </c>
      <c r="G43" s="40">
        <v>29116</v>
      </c>
      <c r="H43" s="41">
        <v>0</v>
      </c>
      <c r="I43" s="85">
        <f t="shared" si="2"/>
        <v>2493.0197405621452</v>
      </c>
      <c r="J43" s="49">
        <f t="shared" si="0"/>
        <v>1849.4211725238463</v>
      </c>
    </row>
    <row r="44" spans="1:10" x14ac:dyDescent="0.2">
      <c r="A44" s="66"/>
      <c r="B44" s="62"/>
      <c r="C44" s="57">
        <v>36</v>
      </c>
      <c r="D44" s="38">
        <f t="shared" si="1"/>
        <v>250.036</v>
      </c>
      <c r="E44" s="23">
        <v>10000</v>
      </c>
      <c r="F44" s="40">
        <v>37807</v>
      </c>
      <c r="G44" s="40">
        <v>29116</v>
      </c>
      <c r="H44" s="41">
        <v>0</v>
      </c>
      <c r="I44" s="85">
        <f t="shared" si="2"/>
        <v>2493.0099582839975</v>
      </c>
      <c r="J44" s="49">
        <f t="shared" si="0"/>
        <v>1849.4139156409476</v>
      </c>
    </row>
    <row r="45" spans="1:10" x14ac:dyDescent="0.2">
      <c r="A45" s="66"/>
      <c r="B45" s="62"/>
      <c r="C45" s="57">
        <v>37</v>
      </c>
      <c r="D45" s="38">
        <f t="shared" si="1"/>
        <v>250.03700000000001</v>
      </c>
      <c r="E45" s="23">
        <v>10000</v>
      </c>
      <c r="F45" s="40">
        <v>37807</v>
      </c>
      <c r="G45" s="40">
        <v>29116</v>
      </c>
      <c r="H45" s="41">
        <v>0</v>
      </c>
      <c r="I45" s="85">
        <f t="shared" si="2"/>
        <v>2493.0001760840964</v>
      </c>
      <c r="J45" s="49">
        <f t="shared" si="0"/>
        <v>1849.4066588160949</v>
      </c>
    </row>
    <row r="46" spans="1:10" x14ac:dyDescent="0.2">
      <c r="A46" s="66"/>
      <c r="B46" s="62"/>
      <c r="C46" s="57">
        <v>38</v>
      </c>
      <c r="D46" s="38">
        <f t="shared" si="1"/>
        <v>250.03800000000001</v>
      </c>
      <c r="E46" s="23">
        <v>10000</v>
      </c>
      <c r="F46" s="40">
        <v>37807</v>
      </c>
      <c r="G46" s="40">
        <v>29116</v>
      </c>
      <c r="H46" s="41">
        <v>0</v>
      </c>
      <c r="I46" s="85">
        <f t="shared" si="2"/>
        <v>2492.9903939624414</v>
      </c>
      <c r="J46" s="49">
        <f t="shared" si="0"/>
        <v>1849.3994020492887</v>
      </c>
    </row>
    <row r="47" spans="1:10" x14ac:dyDescent="0.2">
      <c r="A47" s="66"/>
      <c r="B47" s="62"/>
      <c r="C47" s="57">
        <v>39</v>
      </c>
      <c r="D47" s="38">
        <f t="shared" si="1"/>
        <v>250.03899999999999</v>
      </c>
      <c r="E47" s="23">
        <v>10000</v>
      </c>
      <c r="F47" s="40">
        <v>37807</v>
      </c>
      <c r="G47" s="40">
        <v>29116</v>
      </c>
      <c r="H47" s="41">
        <v>0</v>
      </c>
      <c r="I47" s="85">
        <f t="shared" si="2"/>
        <v>2492.9806119190307</v>
      </c>
      <c r="J47" s="49">
        <f t="shared" si="0"/>
        <v>1849.3921453405269</v>
      </c>
    </row>
    <row r="48" spans="1:10" x14ac:dyDescent="0.2">
      <c r="A48" s="66"/>
      <c r="B48" s="62"/>
      <c r="C48" s="57">
        <v>40</v>
      </c>
      <c r="D48" s="38">
        <f t="shared" si="1"/>
        <v>250.04</v>
      </c>
      <c r="E48" s="23">
        <v>10000</v>
      </c>
      <c r="F48" s="40">
        <v>37807</v>
      </c>
      <c r="G48" s="40">
        <v>29116</v>
      </c>
      <c r="H48" s="41">
        <v>0</v>
      </c>
      <c r="I48" s="85">
        <f t="shared" si="2"/>
        <v>2492.9708299538638</v>
      </c>
      <c r="J48" s="49">
        <f t="shared" si="0"/>
        <v>1849.3848886898095</v>
      </c>
    </row>
    <row r="49" spans="1:10" x14ac:dyDescent="0.2">
      <c r="A49" s="66"/>
      <c r="B49" s="62"/>
      <c r="C49" s="57">
        <v>41</v>
      </c>
      <c r="D49" s="38">
        <f t="shared" si="1"/>
        <v>250.041</v>
      </c>
      <c r="E49" s="23">
        <v>10000</v>
      </c>
      <c r="F49" s="40">
        <v>37807</v>
      </c>
      <c r="G49" s="40">
        <v>29116</v>
      </c>
      <c r="H49" s="41">
        <v>0</v>
      </c>
      <c r="I49" s="85">
        <f t="shared" si="2"/>
        <v>2492.9610480669394</v>
      </c>
      <c r="J49" s="49">
        <f t="shared" si="0"/>
        <v>1849.3776320971356</v>
      </c>
    </row>
    <row r="50" spans="1:10" x14ac:dyDescent="0.2">
      <c r="A50" s="66"/>
      <c r="B50" s="62"/>
      <c r="C50" s="57">
        <v>42</v>
      </c>
      <c r="D50" s="38">
        <f t="shared" si="1"/>
        <v>250.042</v>
      </c>
      <c r="E50" s="23">
        <v>10000</v>
      </c>
      <c r="F50" s="40">
        <v>37807</v>
      </c>
      <c r="G50" s="40">
        <v>29116</v>
      </c>
      <c r="H50" s="41">
        <v>0</v>
      </c>
      <c r="I50" s="85">
        <f t="shared" si="2"/>
        <v>2492.9512662582579</v>
      </c>
      <c r="J50" s="49">
        <f t="shared" si="0"/>
        <v>1849.3703755625056</v>
      </c>
    </row>
    <row r="51" spans="1:10" x14ac:dyDescent="0.2">
      <c r="A51" s="66"/>
      <c r="B51" s="62"/>
      <c r="C51" s="57">
        <v>43</v>
      </c>
      <c r="D51" s="38">
        <f t="shared" si="1"/>
        <v>250.04300000000001</v>
      </c>
      <c r="E51" s="23">
        <v>10000</v>
      </c>
      <c r="F51" s="40">
        <v>37807</v>
      </c>
      <c r="G51" s="40">
        <v>29116</v>
      </c>
      <c r="H51" s="41">
        <v>0</v>
      </c>
      <c r="I51" s="85">
        <f t="shared" si="2"/>
        <v>2492.9414845278166</v>
      </c>
      <c r="J51" s="49">
        <f t="shared" si="0"/>
        <v>1849.3631190859169</v>
      </c>
    </row>
    <row r="52" spans="1:10" x14ac:dyDescent="0.2">
      <c r="A52" s="66"/>
      <c r="B52" s="62"/>
      <c r="C52" s="57">
        <v>44</v>
      </c>
      <c r="D52" s="38">
        <f t="shared" si="1"/>
        <v>250.04400000000001</v>
      </c>
      <c r="E52" s="23">
        <v>10000</v>
      </c>
      <c r="F52" s="40">
        <v>37807</v>
      </c>
      <c r="G52" s="40">
        <v>29116</v>
      </c>
      <c r="H52" s="41">
        <v>0</v>
      </c>
      <c r="I52" s="85">
        <f t="shared" si="2"/>
        <v>2492.9317028756154</v>
      </c>
      <c r="J52" s="49">
        <f t="shared" si="0"/>
        <v>1849.3558626673703</v>
      </c>
    </row>
    <row r="53" spans="1:10" x14ac:dyDescent="0.2">
      <c r="A53" s="66"/>
      <c r="B53" s="62"/>
      <c r="C53" s="57">
        <v>45</v>
      </c>
      <c r="D53" s="38">
        <f t="shared" si="1"/>
        <v>250.04499999999999</v>
      </c>
      <c r="E53" s="23">
        <v>10000</v>
      </c>
      <c r="F53" s="40">
        <v>37807</v>
      </c>
      <c r="G53" s="40">
        <v>29116</v>
      </c>
      <c r="H53" s="41">
        <v>0</v>
      </c>
      <c r="I53" s="85">
        <f t="shared" si="2"/>
        <v>2492.9219213016545</v>
      </c>
      <c r="J53" s="49">
        <f t="shared" si="0"/>
        <v>1849.3486063068649</v>
      </c>
    </row>
    <row r="54" spans="1:10" x14ac:dyDescent="0.2">
      <c r="A54" s="66"/>
      <c r="B54" s="62"/>
      <c r="C54" s="57">
        <v>46</v>
      </c>
      <c r="D54" s="38">
        <f t="shared" si="1"/>
        <v>250.04599999999999</v>
      </c>
      <c r="E54" s="23">
        <v>10000</v>
      </c>
      <c r="F54" s="40">
        <v>37807</v>
      </c>
      <c r="G54" s="40">
        <v>29116</v>
      </c>
      <c r="H54" s="41">
        <v>0</v>
      </c>
      <c r="I54" s="85">
        <f t="shared" si="2"/>
        <v>2492.9121398059306</v>
      </c>
      <c r="J54" s="49">
        <f t="shared" si="0"/>
        <v>1849.3413500043991</v>
      </c>
    </row>
    <row r="55" spans="1:10" x14ac:dyDescent="0.2">
      <c r="A55" s="66"/>
      <c r="B55" s="62"/>
      <c r="C55" s="57">
        <v>47</v>
      </c>
      <c r="D55" s="38">
        <f t="shared" si="1"/>
        <v>250.047</v>
      </c>
      <c r="E55" s="23">
        <v>10000</v>
      </c>
      <c r="F55" s="40">
        <v>37807</v>
      </c>
      <c r="G55" s="40">
        <v>29116</v>
      </c>
      <c r="H55" s="41">
        <v>0</v>
      </c>
      <c r="I55" s="85">
        <f t="shared" si="2"/>
        <v>2492.9023583884441</v>
      </c>
      <c r="J55" s="49">
        <f t="shared" si="0"/>
        <v>1849.3340937599733</v>
      </c>
    </row>
    <row r="56" spans="1:10" x14ac:dyDescent="0.2">
      <c r="A56" s="66"/>
      <c r="B56" s="62"/>
      <c r="C56" s="57">
        <v>48</v>
      </c>
      <c r="D56" s="38">
        <f t="shared" si="1"/>
        <v>250.048</v>
      </c>
      <c r="E56" s="23">
        <v>10000</v>
      </c>
      <c r="F56" s="40">
        <v>37807</v>
      </c>
      <c r="G56" s="40">
        <v>29116</v>
      </c>
      <c r="H56" s="41">
        <v>0</v>
      </c>
      <c r="I56" s="85">
        <f t="shared" si="2"/>
        <v>2492.8925770491937</v>
      </c>
      <c r="J56" s="49">
        <f t="shared" si="0"/>
        <v>1849.3268375735856</v>
      </c>
    </row>
    <row r="57" spans="1:10" x14ac:dyDescent="0.2">
      <c r="A57" s="66"/>
      <c r="B57" s="62"/>
      <c r="C57" s="57">
        <v>49</v>
      </c>
      <c r="D57" s="38">
        <f t="shared" si="1"/>
        <v>250.04900000000001</v>
      </c>
      <c r="E57" s="23">
        <v>10000</v>
      </c>
      <c r="F57" s="40">
        <v>37807</v>
      </c>
      <c r="G57" s="40">
        <v>29116</v>
      </c>
      <c r="H57" s="41">
        <v>0</v>
      </c>
      <c r="I57" s="85">
        <f t="shared" si="2"/>
        <v>2492.8827957881795</v>
      </c>
      <c r="J57" s="49">
        <f t="shared" si="0"/>
        <v>1849.3195814452365</v>
      </c>
    </row>
    <row r="58" spans="1:10" x14ac:dyDescent="0.2">
      <c r="A58" s="66"/>
      <c r="B58" s="62"/>
      <c r="C58" s="57">
        <v>50</v>
      </c>
      <c r="D58" s="38">
        <f t="shared" si="1"/>
        <v>250.05</v>
      </c>
      <c r="E58" s="23">
        <v>10000</v>
      </c>
      <c r="F58" s="40">
        <v>37807</v>
      </c>
      <c r="G58" s="40">
        <v>29116</v>
      </c>
      <c r="H58" s="41">
        <v>0</v>
      </c>
      <c r="I58" s="85">
        <f t="shared" si="2"/>
        <v>2492.873014605399</v>
      </c>
      <c r="J58" s="49">
        <f t="shared" si="0"/>
        <v>1849.312325374925</v>
      </c>
    </row>
    <row r="59" spans="1:10" x14ac:dyDescent="0.2">
      <c r="A59" s="66"/>
      <c r="B59" s="62"/>
      <c r="C59" s="57">
        <v>51</v>
      </c>
      <c r="D59" s="38">
        <f t="shared" si="1"/>
        <v>250.05099999999999</v>
      </c>
      <c r="E59" s="23">
        <v>10000</v>
      </c>
      <c r="F59" s="40">
        <v>37807</v>
      </c>
      <c r="G59" s="40">
        <v>29116</v>
      </c>
      <c r="H59" s="41">
        <v>0</v>
      </c>
      <c r="I59" s="85">
        <f t="shared" si="2"/>
        <v>2492.8632335008529</v>
      </c>
      <c r="J59" s="49">
        <f t="shared" si="0"/>
        <v>1849.3050693626503</v>
      </c>
    </row>
    <row r="60" spans="1:10" x14ac:dyDescent="0.2">
      <c r="A60" s="66"/>
      <c r="B60" s="62"/>
      <c r="C60" s="57">
        <v>52</v>
      </c>
      <c r="D60" s="38">
        <f t="shared" si="1"/>
        <v>250.05199999999999</v>
      </c>
      <c r="E60" s="23">
        <v>10000</v>
      </c>
      <c r="F60" s="40">
        <v>37807</v>
      </c>
      <c r="G60" s="40">
        <v>29116</v>
      </c>
      <c r="H60" s="41">
        <v>0</v>
      </c>
      <c r="I60" s="85">
        <f t="shared" si="2"/>
        <v>2492.8534524745387</v>
      </c>
      <c r="J60" s="49">
        <f t="shared" si="0"/>
        <v>1849.2978134084115</v>
      </c>
    </row>
    <row r="61" spans="1:10" x14ac:dyDescent="0.2">
      <c r="A61" s="66"/>
      <c r="B61" s="62"/>
      <c r="C61" s="57">
        <v>53</v>
      </c>
      <c r="D61" s="38">
        <f t="shared" si="1"/>
        <v>250.053</v>
      </c>
      <c r="E61" s="23">
        <v>10000</v>
      </c>
      <c r="F61" s="40">
        <v>37807</v>
      </c>
      <c r="G61" s="40">
        <v>29116</v>
      </c>
      <c r="H61" s="41">
        <v>0</v>
      </c>
      <c r="I61" s="85">
        <f t="shared" si="2"/>
        <v>2492.8436715264556</v>
      </c>
      <c r="J61" s="49">
        <f t="shared" si="0"/>
        <v>1849.2905575122072</v>
      </c>
    </row>
    <row r="62" spans="1:10" x14ac:dyDescent="0.2">
      <c r="A62" s="66"/>
      <c r="B62" s="62"/>
      <c r="C62" s="57">
        <v>54</v>
      </c>
      <c r="D62" s="38">
        <f t="shared" si="1"/>
        <v>250.054</v>
      </c>
      <c r="E62" s="23">
        <v>10000</v>
      </c>
      <c r="F62" s="40">
        <v>37807</v>
      </c>
      <c r="G62" s="40">
        <v>29116</v>
      </c>
      <c r="H62" s="41">
        <v>0</v>
      </c>
      <c r="I62" s="85">
        <f t="shared" si="2"/>
        <v>2492.8338906566041</v>
      </c>
      <c r="J62" s="49">
        <f t="shared" si="0"/>
        <v>1849.2833016740383</v>
      </c>
    </row>
    <row r="63" spans="1:10" x14ac:dyDescent="0.2">
      <c r="A63" s="66"/>
      <c r="B63" s="62"/>
      <c r="C63" s="57">
        <v>55</v>
      </c>
      <c r="D63" s="38">
        <f t="shared" si="1"/>
        <v>250.05500000000001</v>
      </c>
      <c r="E63" s="23">
        <v>10000</v>
      </c>
      <c r="F63" s="40">
        <v>37807</v>
      </c>
      <c r="G63" s="40">
        <v>29116</v>
      </c>
      <c r="H63" s="41">
        <v>0</v>
      </c>
      <c r="I63" s="85">
        <f t="shared" si="2"/>
        <v>2492.8241098649823</v>
      </c>
      <c r="J63" s="49">
        <f t="shared" si="0"/>
        <v>1849.2760458939035</v>
      </c>
    </row>
    <row r="64" spans="1:10" x14ac:dyDescent="0.2">
      <c r="A64" s="66"/>
      <c r="B64" s="62"/>
      <c r="C64" s="57">
        <v>56</v>
      </c>
      <c r="D64" s="38">
        <f t="shared" si="1"/>
        <v>250.05600000000001</v>
      </c>
      <c r="E64" s="23">
        <v>10000</v>
      </c>
      <c r="F64" s="40">
        <v>37807</v>
      </c>
      <c r="G64" s="40">
        <v>29116</v>
      </c>
      <c r="H64" s="41">
        <v>0</v>
      </c>
      <c r="I64" s="85">
        <f t="shared" si="2"/>
        <v>2492.8143291515889</v>
      </c>
      <c r="J64" s="49">
        <f t="shared" si="0"/>
        <v>1849.2687901718016</v>
      </c>
    </row>
    <row r="65" spans="1:10" x14ac:dyDescent="0.2">
      <c r="A65" s="66"/>
      <c r="B65" s="62"/>
      <c r="C65" s="57">
        <v>57</v>
      </c>
      <c r="D65" s="38">
        <f t="shared" si="1"/>
        <v>250.05699999999999</v>
      </c>
      <c r="E65" s="23">
        <v>10000</v>
      </c>
      <c r="F65" s="40">
        <v>37807</v>
      </c>
      <c r="G65" s="40">
        <v>29116</v>
      </c>
      <c r="H65" s="41">
        <v>0</v>
      </c>
      <c r="I65" s="85">
        <f t="shared" si="2"/>
        <v>2492.8045485164234</v>
      </c>
      <c r="J65" s="49">
        <f t="shared" si="0"/>
        <v>1849.2615345077324</v>
      </c>
    </row>
    <row r="66" spans="1:10" x14ac:dyDescent="0.2">
      <c r="A66" s="66"/>
      <c r="B66" s="62"/>
      <c r="C66" s="57">
        <v>58</v>
      </c>
      <c r="D66" s="38">
        <f t="shared" si="1"/>
        <v>250.05799999999999</v>
      </c>
      <c r="E66" s="23">
        <v>10000</v>
      </c>
      <c r="F66" s="40">
        <v>37807</v>
      </c>
      <c r="G66" s="40">
        <v>29116</v>
      </c>
      <c r="H66" s="41">
        <v>0</v>
      </c>
      <c r="I66" s="85">
        <f t="shared" si="2"/>
        <v>2492.7947679594854</v>
      </c>
      <c r="J66" s="49">
        <f t="shared" si="0"/>
        <v>1849.2542789016952</v>
      </c>
    </row>
    <row r="67" spans="1:10" x14ac:dyDescent="0.2">
      <c r="A67" s="66"/>
      <c r="B67" s="62"/>
      <c r="C67" s="57">
        <v>59</v>
      </c>
      <c r="D67" s="38">
        <f t="shared" si="1"/>
        <v>250.059</v>
      </c>
      <c r="E67" s="23">
        <v>10000</v>
      </c>
      <c r="F67" s="40">
        <v>37807</v>
      </c>
      <c r="G67" s="40">
        <v>29116</v>
      </c>
      <c r="H67" s="41">
        <v>0</v>
      </c>
      <c r="I67" s="85">
        <f t="shared" si="2"/>
        <v>2492.7849874807725</v>
      </c>
      <c r="J67" s="49">
        <f t="shared" si="0"/>
        <v>1849.2470233536885</v>
      </c>
    </row>
    <row r="68" spans="1:10" x14ac:dyDescent="0.2">
      <c r="A68" s="66"/>
      <c r="B68" s="62"/>
      <c r="C68" s="57">
        <v>60</v>
      </c>
      <c r="D68" s="38">
        <f t="shared" si="1"/>
        <v>250.06</v>
      </c>
      <c r="E68" s="23">
        <v>10000</v>
      </c>
      <c r="F68" s="40">
        <v>37807</v>
      </c>
      <c r="G68" s="40">
        <v>29116</v>
      </c>
      <c r="H68" s="41">
        <v>0</v>
      </c>
      <c r="I68" s="85">
        <f t="shared" si="2"/>
        <v>2492.7752070802844</v>
      </c>
      <c r="J68" s="49">
        <f t="shared" si="0"/>
        <v>1849.2397678637124</v>
      </c>
    </row>
    <row r="69" spans="1:10" x14ac:dyDescent="0.2">
      <c r="A69" s="66"/>
      <c r="B69" s="62"/>
      <c r="C69" s="57">
        <v>61</v>
      </c>
      <c r="D69" s="38">
        <f t="shared" si="1"/>
        <v>250.06100000000001</v>
      </c>
      <c r="E69" s="23">
        <v>10000</v>
      </c>
      <c r="F69" s="40">
        <v>37807</v>
      </c>
      <c r="G69" s="40">
        <v>29116</v>
      </c>
      <c r="H69" s="41">
        <v>0</v>
      </c>
      <c r="I69" s="85">
        <f t="shared" si="2"/>
        <v>2492.7654267580219</v>
      </c>
      <c r="J69" s="49">
        <f t="shared" si="0"/>
        <v>1849.2325124317667</v>
      </c>
    </row>
    <row r="70" spans="1:10" x14ac:dyDescent="0.2">
      <c r="A70" s="66"/>
      <c r="B70" s="62"/>
      <c r="C70" s="57">
        <v>62</v>
      </c>
      <c r="D70" s="38">
        <f t="shared" si="1"/>
        <v>250.06200000000001</v>
      </c>
      <c r="E70" s="23">
        <v>10000</v>
      </c>
      <c r="F70" s="40">
        <v>37807</v>
      </c>
      <c r="G70" s="40">
        <v>29116</v>
      </c>
      <c r="H70" s="41">
        <v>0</v>
      </c>
      <c r="I70" s="85">
        <f t="shared" si="2"/>
        <v>2492.7556465139814</v>
      </c>
      <c r="J70" s="49">
        <f t="shared" si="0"/>
        <v>1849.2252570578496</v>
      </c>
    </row>
    <row r="71" spans="1:10" x14ac:dyDescent="0.2">
      <c r="A71" s="66"/>
      <c r="B71" s="62"/>
      <c r="C71" s="57">
        <v>63</v>
      </c>
      <c r="D71" s="38">
        <f t="shared" si="1"/>
        <v>250.06299999999999</v>
      </c>
      <c r="E71" s="23">
        <v>10000</v>
      </c>
      <c r="F71" s="40">
        <v>37807</v>
      </c>
      <c r="G71" s="40">
        <v>29116</v>
      </c>
      <c r="H71" s="41">
        <v>0</v>
      </c>
      <c r="I71" s="85">
        <f t="shared" si="2"/>
        <v>2492.7458663481639</v>
      </c>
      <c r="J71" s="49">
        <f t="shared" si="0"/>
        <v>1849.218001741961</v>
      </c>
    </row>
    <row r="72" spans="1:10" x14ac:dyDescent="0.2">
      <c r="A72" s="66"/>
      <c r="B72" s="62"/>
      <c r="C72" s="57">
        <v>64</v>
      </c>
      <c r="D72" s="38">
        <f t="shared" si="1"/>
        <v>250.06399999999999</v>
      </c>
      <c r="E72" s="23">
        <v>10000</v>
      </c>
      <c r="F72" s="40">
        <v>37807</v>
      </c>
      <c r="G72" s="40">
        <v>29116</v>
      </c>
      <c r="H72" s="41">
        <v>0</v>
      </c>
      <c r="I72" s="85">
        <f t="shared" si="2"/>
        <v>2492.7360862605669</v>
      </c>
      <c r="J72" s="49">
        <f t="shared" si="0"/>
        <v>1849.2107464841001</v>
      </c>
    </row>
    <row r="73" spans="1:10" x14ac:dyDescent="0.2">
      <c r="A73" s="66"/>
      <c r="B73" s="62"/>
      <c r="C73" s="57">
        <v>65</v>
      </c>
      <c r="D73" s="38">
        <f t="shared" si="1"/>
        <v>250.065</v>
      </c>
      <c r="E73" s="23">
        <v>10000</v>
      </c>
      <c r="F73" s="40">
        <v>37807</v>
      </c>
      <c r="G73" s="40">
        <v>29116</v>
      </c>
      <c r="H73" s="41">
        <v>0</v>
      </c>
      <c r="I73" s="85">
        <f t="shared" si="2"/>
        <v>2492.7263062511911</v>
      </c>
      <c r="J73" s="49">
        <f t="shared" ref="J73:J136" si="3">12*(1/D73*F73+1/E73*G73)</f>
        <v>1849.203491284266</v>
      </c>
    </row>
    <row r="74" spans="1:10" x14ac:dyDescent="0.2">
      <c r="A74" s="66"/>
      <c r="B74" s="62"/>
      <c r="C74" s="57">
        <v>66</v>
      </c>
      <c r="D74" s="38">
        <f t="shared" ref="D74:D137" si="4">0.001*C74+250</f>
        <v>250.066</v>
      </c>
      <c r="E74" s="23">
        <v>10000</v>
      </c>
      <c r="F74" s="40">
        <v>37807</v>
      </c>
      <c r="G74" s="40">
        <v>29116</v>
      </c>
      <c r="H74" s="41">
        <v>0</v>
      </c>
      <c r="I74" s="85">
        <f t="shared" ref="I74:I137" si="5">12*1.348*(1/D74*F74+1/E74*G74)+H74</f>
        <v>2492.7165263200341</v>
      </c>
      <c r="J74" s="49">
        <f t="shared" si="3"/>
        <v>1849.196236142458</v>
      </c>
    </row>
    <row r="75" spans="1:10" x14ac:dyDescent="0.2">
      <c r="A75" s="66"/>
      <c r="B75" s="62"/>
      <c r="C75" s="57">
        <v>67</v>
      </c>
      <c r="D75" s="38">
        <f t="shared" si="4"/>
        <v>250.06700000000001</v>
      </c>
      <c r="E75" s="23">
        <v>10000</v>
      </c>
      <c r="F75" s="40">
        <v>37807</v>
      </c>
      <c r="G75" s="40">
        <v>29116</v>
      </c>
      <c r="H75" s="41">
        <v>0</v>
      </c>
      <c r="I75" s="85">
        <f t="shared" si="5"/>
        <v>2492.7067464670959</v>
      </c>
      <c r="J75" s="49">
        <f t="shared" si="3"/>
        <v>1849.1889810586763</v>
      </c>
    </row>
    <row r="76" spans="1:10" x14ac:dyDescent="0.2">
      <c r="A76" s="66"/>
      <c r="B76" s="62"/>
      <c r="C76" s="57">
        <v>68</v>
      </c>
      <c r="D76" s="38">
        <f t="shared" si="4"/>
        <v>250.06800000000001</v>
      </c>
      <c r="E76" s="23">
        <v>10000</v>
      </c>
      <c r="F76" s="40">
        <v>37807</v>
      </c>
      <c r="G76" s="40">
        <v>29116</v>
      </c>
      <c r="H76" s="41">
        <v>0</v>
      </c>
      <c r="I76" s="85">
        <f t="shared" si="5"/>
        <v>2492.6969666923751</v>
      </c>
      <c r="J76" s="49">
        <f t="shared" si="3"/>
        <v>1849.181726032919</v>
      </c>
    </row>
    <row r="77" spans="1:10" x14ac:dyDescent="0.2">
      <c r="A77" s="66"/>
      <c r="B77" s="62"/>
      <c r="C77" s="57">
        <v>69</v>
      </c>
      <c r="D77" s="38">
        <f t="shared" si="4"/>
        <v>250.06899999999999</v>
      </c>
      <c r="E77" s="23">
        <v>10000</v>
      </c>
      <c r="F77" s="40">
        <v>37807</v>
      </c>
      <c r="G77" s="40">
        <v>29116</v>
      </c>
      <c r="H77" s="41">
        <v>0</v>
      </c>
      <c r="I77" s="85">
        <f t="shared" si="5"/>
        <v>2492.6871869958709</v>
      </c>
      <c r="J77" s="49">
        <f t="shared" si="3"/>
        <v>1849.1744710651858</v>
      </c>
    </row>
    <row r="78" spans="1:10" x14ac:dyDescent="0.2">
      <c r="A78" s="66"/>
      <c r="B78" s="62"/>
      <c r="C78" s="57">
        <v>70</v>
      </c>
      <c r="D78" s="38">
        <f t="shared" si="4"/>
        <v>250.07</v>
      </c>
      <c r="E78" s="23">
        <v>10000</v>
      </c>
      <c r="F78" s="40">
        <v>37807</v>
      </c>
      <c r="G78" s="40">
        <v>29116</v>
      </c>
      <c r="H78" s="41">
        <v>0</v>
      </c>
      <c r="I78" s="85">
        <f t="shared" si="5"/>
        <v>2492.6774073775823</v>
      </c>
      <c r="J78" s="49">
        <f t="shared" si="3"/>
        <v>1849.1672161554764</v>
      </c>
    </row>
    <row r="79" spans="1:10" x14ac:dyDescent="0.2">
      <c r="A79" s="66"/>
      <c r="B79" s="62"/>
      <c r="C79" s="57">
        <v>71</v>
      </c>
      <c r="D79" s="38">
        <f t="shared" si="4"/>
        <v>250.071</v>
      </c>
      <c r="E79" s="23">
        <v>10000</v>
      </c>
      <c r="F79" s="40">
        <v>37807</v>
      </c>
      <c r="G79" s="40">
        <v>29116</v>
      </c>
      <c r="H79" s="41">
        <v>0</v>
      </c>
      <c r="I79" s="85">
        <f t="shared" si="5"/>
        <v>2492.6676278375085</v>
      </c>
      <c r="J79" s="49">
        <f t="shared" si="3"/>
        <v>1849.1599613037895</v>
      </c>
    </row>
    <row r="80" spans="1:10" x14ac:dyDescent="0.2">
      <c r="A80" s="66"/>
      <c r="B80" s="62"/>
      <c r="C80" s="57">
        <v>72</v>
      </c>
      <c r="D80" s="38">
        <f t="shared" si="4"/>
        <v>250.072</v>
      </c>
      <c r="E80" s="23">
        <v>10000</v>
      </c>
      <c r="F80" s="40">
        <v>37807</v>
      </c>
      <c r="G80" s="40">
        <v>29116</v>
      </c>
      <c r="H80" s="41">
        <v>0</v>
      </c>
      <c r="I80" s="85">
        <f t="shared" si="5"/>
        <v>2492.6578483756484</v>
      </c>
      <c r="J80" s="49">
        <f t="shared" si="3"/>
        <v>1849.152706510125</v>
      </c>
    </row>
    <row r="81" spans="1:10" x14ac:dyDescent="0.2">
      <c r="A81" s="66"/>
      <c r="B81" s="62"/>
      <c r="C81" s="57">
        <v>73</v>
      </c>
      <c r="D81" s="38">
        <f t="shared" si="4"/>
        <v>250.07300000000001</v>
      </c>
      <c r="E81" s="23">
        <v>10000</v>
      </c>
      <c r="F81" s="40">
        <v>37807</v>
      </c>
      <c r="G81" s="40">
        <v>29116</v>
      </c>
      <c r="H81" s="41">
        <v>0</v>
      </c>
      <c r="I81" s="85">
        <f t="shared" si="5"/>
        <v>2492.6480689920018</v>
      </c>
      <c r="J81" s="49">
        <f t="shared" si="3"/>
        <v>1849.1454517744819</v>
      </c>
    </row>
    <row r="82" spans="1:10" x14ac:dyDescent="0.2">
      <c r="A82" s="66"/>
      <c r="B82" s="62"/>
      <c r="C82" s="57">
        <v>74</v>
      </c>
      <c r="D82" s="38">
        <f t="shared" si="4"/>
        <v>250.07400000000001</v>
      </c>
      <c r="E82" s="23">
        <v>10000</v>
      </c>
      <c r="F82" s="40">
        <v>37807</v>
      </c>
      <c r="G82" s="40">
        <v>29116</v>
      </c>
      <c r="H82" s="41">
        <v>0</v>
      </c>
      <c r="I82" s="85">
        <f t="shared" si="5"/>
        <v>2492.6382896865666</v>
      </c>
      <c r="J82" s="49">
        <f t="shared" si="3"/>
        <v>1849.1381970968591</v>
      </c>
    </row>
    <row r="83" spans="1:10" x14ac:dyDescent="0.2">
      <c r="A83" s="66"/>
      <c r="B83" s="62"/>
      <c r="C83" s="57">
        <v>75</v>
      </c>
      <c r="D83" s="38">
        <f t="shared" si="4"/>
        <v>250.07499999999999</v>
      </c>
      <c r="E83" s="23">
        <v>10000</v>
      </c>
      <c r="F83" s="40">
        <v>37807</v>
      </c>
      <c r="G83" s="40">
        <v>29116</v>
      </c>
      <c r="H83" s="41">
        <v>0</v>
      </c>
      <c r="I83" s="85">
        <f t="shared" si="5"/>
        <v>2492.6285104593421</v>
      </c>
      <c r="J83" s="49">
        <f t="shared" si="3"/>
        <v>1849.1309424772567</v>
      </c>
    </row>
    <row r="84" spans="1:10" x14ac:dyDescent="0.2">
      <c r="A84" s="66"/>
      <c r="B84" s="62"/>
      <c r="C84" s="57">
        <v>76</v>
      </c>
      <c r="D84" s="38">
        <f t="shared" si="4"/>
        <v>250.07599999999999</v>
      </c>
      <c r="E84" s="23">
        <v>10000</v>
      </c>
      <c r="F84" s="40">
        <v>37807</v>
      </c>
      <c r="G84" s="40">
        <v>29116</v>
      </c>
      <c r="H84" s="41">
        <v>0</v>
      </c>
      <c r="I84" s="85">
        <f t="shared" si="5"/>
        <v>2492.6187313103283</v>
      </c>
      <c r="J84" s="49">
        <f t="shared" si="3"/>
        <v>1849.1236879156736</v>
      </c>
    </row>
    <row r="85" spans="1:10" x14ac:dyDescent="0.2">
      <c r="A85" s="66"/>
      <c r="B85" s="62"/>
      <c r="C85" s="57">
        <v>77</v>
      </c>
      <c r="D85" s="38">
        <f t="shared" si="4"/>
        <v>250.077</v>
      </c>
      <c r="E85" s="23">
        <v>10000</v>
      </c>
      <c r="F85" s="40">
        <v>37807</v>
      </c>
      <c r="G85" s="40">
        <v>29116</v>
      </c>
      <c r="H85" s="41">
        <v>0</v>
      </c>
      <c r="I85" s="85">
        <f t="shared" si="5"/>
        <v>2492.6089522395228</v>
      </c>
      <c r="J85" s="49">
        <f t="shared" si="3"/>
        <v>1849.1164334121086</v>
      </c>
    </row>
    <row r="86" spans="1:10" x14ac:dyDescent="0.2">
      <c r="A86" s="66"/>
      <c r="B86" s="62"/>
      <c r="C86" s="57">
        <v>78</v>
      </c>
      <c r="D86" s="38">
        <f t="shared" si="4"/>
        <v>250.078</v>
      </c>
      <c r="E86" s="23">
        <v>10000</v>
      </c>
      <c r="F86" s="40">
        <v>37807</v>
      </c>
      <c r="G86" s="40">
        <v>29116</v>
      </c>
      <c r="H86" s="41">
        <v>0</v>
      </c>
      <c r="I86" s="85">
        <f t="shared" si="5"/>
        <v>2492.5991732469265</v>
      </c>
      <c r="J86" s="49">
        <f t="shared" si="3"/>
        <v>1849.1091789665625</v>
      </c>
    </row>
    <row r="87" spans="1:10" x14ac:dyDescent="0.2">
      <c r="A87" s="66"/>
      <c r="B87" s="62"/>
      <c r="C87" s="57">
        <v>79</v>
      </c>
      <c r="D87" s="38">
        <f t="shared" si="4"/>
        <v>250.07900000000001</v>
      </c>
      <c r="E87" s="23">
        <v>10000</v>
      </c>
      <c r="F87" s="40">
        <v>37807</v>
      </c>
      <c r="G87" s="40">
        <v>29116</v>
      </c>
      <c r="H87" s="41">
        <v>0</v>
      </c>
      <c r="I87" s="85">
        <f t="shared" si="5"/>
        <v>2492.5893943325364</v>
      </c>
      <c r="J87" s="49">
        <f t="shared" si="3"/>
        <v>1849.1019245790326</v>
      </c>
    </row>
    <row r="88" spans="1:10" x14ac:dyDescent="0.2">
      <c r="A88" s="66"/>
      <c r="B88" s="62"/>
      <c r="C88" s="57">
        <v>80</v>
      </c>
      <c r="D88" s="38">
        <f t="shared" si="4"/>
        <v>250.08</v>
      </c>
      <c r="E88" s="23">
        <v>10000</v>
      </c>
      <c r="F88" s="40">
        <v>37807</v>
      </c>
      <c r="G88" s="40">
        <v>29116</v>
      </c>
      <c r="H88" s="41">
        <v>0</v>
      </c>
      <c r="I88" s="85">
        <f t="shared" si="5"/>
        <v>2492.5796154963532</v>
      </c>
      <c r="J88" s="49">
        <f t="shared" si="3"/>
        <v>1849.09467024952</v>
      </c>
    </row>
    <row r="89" spans="1:10" x14ac:dyDescent="0.2">
      <c r="A89" s="66"/>
      <c r="B89" s="62"/>
      <c r="C89" s="57">
        <v>81</v>
      </c>
      <c r="D89" s="38">
        <f t="shared" si="4"/>
        <v>250.08099999999999</v>
      </c>
      <c r="E89" s="23">
        <v>10000</v>
      </c>
      <c r="F89" s="40">
        <v>37807</v>
      </c>
      <c r="G89" s="40">
        <v>29116</v>
      </c>
      <c r="H89" s="41">
        <v>0</v>
      </c>
      <c r="I89" s="85">
        <f t="shared" si="5"/>
        <v>2492.5698367383757</v>
      </c>
      <c r="J89" s="49">
        <f t="shared" si="3"/>
        <v>1849.0874159780233</v>
      </c>
    </row>
    <row r="90" spans="1:10" x14ac:dyDescent="0.2">
      <c r="A90" s="66"/>
      <c r="B90" s="62"/>
      <c r="C90" s="57">
        <v>82</v>
      </c>
      <c r="D90" s="38">
        <f t="shared" si="4"/>
        <v>250.08199999999999</v>
      </c>
      <c r="E90" s="23">
        <v>10000</v>
      </c>
      <c r="F90" s="40">
        <v>37807</v>
      </c>
      <c r="G90" s="40">
        <v>29116</v>
      </c>
      <c r="H90" s="41">
        <v>0</v>
      </c>
      <c r="I90" s="85">
        <f t="shared" si="5"/>
        <v>2492.560058058602</v>
      </c>
      <c r="J90" s="49">
        <f t="shared" si="3"/>
        <v>1849.0801617645413</v>
      </c>
    </row>
    <row r="91" spans="1:10" x14ac:dyDescent="0.2">
      <c r="A91" s="66"/>
      <c r="B91" s="62"/>
      <c r="C91" s="57">
        <v>83</v>
      </c>
      <c r="D91" s="38">
        <f t="shared" si="4"/>
        <v>250.083</v>
      </c>
      <c r="E91" s="23">
        <v>10000</v>
      </c>
      <c r="F91" s="40">
        <v>37807</v>
      </c>
      <c r="G91" s="40">
        <v>29116</v>
      </c>
      <c r="H91" s="41">
        <v>0</v>
      </c>
      <c r="I91" s="85">
        <f t="shared" si="5"/>
        <v>2492.5502794570316</v>
      </c>
      <c r="J91" s="49">
        <f t="shared" si="3"/>
        <v>1849.0729076090736</v>
      </c>
    </row>
    <row r="92" spans="1:10" x14ac:dyDescent="0.2">
      <c r="A92" s="66"/>
      <c r="B92" s="62"/>
      <c r="C92" s="57">
        <v>84</v>
      </c>
      <c r="D92" s="38">
        <f t="shared" si="4"/>
        <v>250.084</v>
      </c>
      <c r="E92" s="23">
        <v>10000</v>
      </c>
      <c r="F92" s="40">
        <v>37807</v>
      </c>
      <c r="G92" s="40">
        <v>29116</v>
      </c>
      <c r="H92" s="41">
        <v>0</v>
      </c>
      <c r="I92" s="85">
        <f t="shared" si="5"/>
        <v>2492.5405009336637</v>
      </c>
      <c r="J92" s="49">
        <f t="shared" si="3"/>
        <v>1849.06565351162</v>
      </c>
    </row>
    <row r="93" spans="1:10" x14ac:dyDescent="0.2">
      <c r="A93" s="66"/>
      <c r="B93" s="62"/>
      <c r="C93" s="57">
        <v>85</v>
      </c>
      <c r="D93" s="38">
        <f t="shared" si="4"/>
        <v>250.08500000000001</v>
      </c>
      <c r="E93" s="23">
        <v>10000</v>
      </c>
      <c r="F93" s="40">
        <v>37807</v>
      </c>
      <c r="G93" s="40">
        <v>29116</v>
      </c>
      <c r="H93" s="41">
        <v>0</v>
      </c>
      <c r="I93" s="85">
        <f t="shared" si="5"/>
        <v>2492.5307224884978</v>
      </c>
      <c r="J93" s="49">
        <f t="shared" si="3"/>
        <v>1849.0583994721792</v>
      </c>
    </row>
    <row r="94" spans="1:10" x14ac:dyDescent="0.2">
      <c r="A94" s="66"/>
      <c r="B94" s="62"/>
      <c r="C94" s="57">
        <v>86</v>
      </c>
      <c r="D94" s="38">
        <f t="shared" si="4"/>
        <v>250.08600000000001</v>
      </c>
      <c r="E94" s="23">
        <v>10000</v>
      </c>
      <c r="F94" s="40">
        <v>37807</v>
      </c>
      <c r="G94" s="40">
        <v>29116</v>
      </c>
      <c r="H94" s="41">
        <v>0</v>
      </c>
      <c r="I94" s="85">
        <f t="shared" si="5"/>
        <v>2492.5209441215325</v>
      </c>
      <c r="J94" s="49">
        <f t="shared" si="3"/>
        <v>1849.051145490751</v>
      </c>
    </row>
    <row r="95" spans="1:10" x14ac:dyDescent="0.2">
      <c r="A95" s="66"/>
      <c r="B95" s="62"/>
      <c r="C95" s="57">
        <v>87</v>
      </c>
      <c r="D95" s="38">
        <f t="shared" si="4"/>
        <v>250.08699999999999</v>
      </c>
      <c r="E95" s="23">
        <v>10000</v>
      </c>
      <c r="F95" s="40">
        <v>37807</v>
      </c>
      <c r="G95" s="40">
        <v>29116</v>
      </c>
      <c r="H95" s="41">
        <v>0</v>
      </c>
      <c r="I95" s="85">
        <f t="shared" si="5"/>
        <v>2492.5111658327673</v>
      </c>
      <c r="J95" s="49">
        <f t="shared" si="3"/>
        <v>1849.0438915673344</v>
      </c>
    </row>
    <row r="96" spans="1:10" x14ac:dyDescent="0.2">
      <c r="A96" s="66"/>
      <c r="B96" s="62"/>
      <c r="C96" s="57">
        <v>88</v>
      </c>
      <c r="D96" s="38">
        <f t="shared" si="4"/>
        <v>250.08799999999999</v>
      </c>
      <c r="E96" s="23">
        <v>10000</v>
      </c>
      <c r="F96" s="40">
        <v>37807</v>
      </c>
      <c r="G96" s="40">
        <v>29116</v>
      </c>
      <c r="H96" s="41">
        <v>0</v>
      </c>
      <c r="I96" s="85">
        <f t="shared" si="5"/>
        <v>2492.5013876222006</v>
      </c>
      <c r="J96" s="49">
        <f t="shared" si="3"/>
        <v>1849.0366377019288</v>
      </c>
    </row>
    <row r="97" spans="1:10" x14ac:dyDescent="0.2">
      <c r="A97" s="66"/>
      <c r="B97" s="62"/>
      <c r="C97" s="57">
        <v>89</v>
      </c>
      <c r="D97" s="38">
        <f t="shared" si="4"/>
        <v>250.089</v>
      </c>
      <c r="E97" s="23">
        <v>10000</v>
      </c>
      <c r="F97" s="40">
        <v>37807</v>
      </c>
      <c r="G97" s="40">
        <v>29116</v>
      </c>
      <c r="H97" s="41">
        <v>0</v>
      </c>
      <c r="I97" s="85">
        <f t="shared" si="5"/>
        <v>2492.4916094898313</v>
      </c>
      <c r="J97" s="49">
        <f t="shared" si="3"/>
        <v>1849.0293838945336</v>
      </c>
    </row>
    <row r="98" spans="1:10" x14ac:dyDescent="0.2">
      <c r="A98" s="66"/>
      <c r="B98" s="62"/>
      <c r="C98" s="57">
        <v>90</v>
      </c>
      <c r="D98" s="38">
        <f t="shared" si="4"/>
        <v>250.09</v>
      </c>
      <c r="E98" s="23">
        <v>10000</v>
      </c>
      <c r="F98" s="40">
        <v>37807</v>
      </c>
      <c r="G98" s="40">
        <v>29116</v>
      </c>
      <c r="H98" s="41">
        <v>0</v>
      </c>
      <c r="I98" s="85">
        <f t="shared" si="5"/>
        <v>2492.4818314356594</v>
      </c>
      <c r="J98" s="49">
        <f t="shared" si="3"/>
        <v>1849.0221301451477</v>
      </c>
    </row>
    <row r="99" spans="1:10" x14ac:dyDescent="0.2">
      <c r="A99" s="66"/>
      <c r="B99" s="62"/>
      <c r="C99" s="57">
        <v>91</v>
      </c>
      <c r="D99" s="38">
        <f t="shared" si="4"/>
        <v>250.09100000000001</v>
      </c>
      <c r="E99" s="23">
        <v>10000</v>
      </c>
      <c r="F99" s="40">
        <v>37807</v>
      </c>
      <c r="G99" s="40">
        <v>29116</v>
      </c>
      <c r="H99" s="41">
        <v>0</v>
      </c>
      <c r="I99" s="85">
        <f t="shared" si="5"/>
        <v>2492.4720534596836</v>
      </c>
      <c r="J99" s="49">
        <f t="shared" si="3"/>
        <v>1849.0148764537707</v>
      </c>
    </row>
    <row r="100" spans="1:10" x14ac:dyDescent="0.2">
      <c r="A100" s="66"/>
      <c r="B100" s="62"/>
      <c r="C100" s="57">
        <v>92</v>
      </c>
      <c r="D100" s="38">
        <f t="shared" si="4"/>
        <v>250.09200000000001</v>
      </c>
      <c r="E100" s="23">
        <v>10000</v>
      </c>
      <c r="F100" s="40">
        <v>37807</v>
      </c>
      <c r="G100" s="40">
        <v>29116</v>
      </c>
      <c r="H100" s="41">
        <v>0</v>
      </c>
      <c r="I100" s="85">
        <f t="shared" si="5"/>
        <v>2492.4622755619021</v>
      </c>
      <c r="J100" s="49">
        <f t="shared" si="3"/>
        <v>1849.007622820402</v>
      </c>
    </row>
    <row r="101" spans="1:10" x14ac:dyDescent="0.2">
      <c r="A101" s="66"/>
      <c r="B101" s="62"/>
      <c r="C101" s="57">
        <v>93</v>
      </c>
      <c r="D101" s="38">
        <f t="shared" si="4"/>
        <v>250.09299999999999</v>
      </c>
      <c r="E101" s="23">
        <v>10000</v>
      </c>
      <c r="F101" s="40">
        <v>37807</v>
      </c>
      <c r="G101" s="40">
        <v>29116</v>
      </c>
      <c r="H101" s="41">
        <v>0</v>
      </c>
      <c r="I101" s="85">
        <f t="shared" si="5"/>
        <v>2492.4524977423152</v>
      </c>
      <c r="J101" s="49">
        <f t="shared" si="3"/>
        <v>1849.0003692450409</v>
      </c>
    </row>
    <row r="102" spans="1:10" x14ac:dyDescent="0.2">
      <c r="A102" s="66"/>
      <c r="B102" s="62"/>
      <c r="C102" s="57">
        <v>94</v>
      </c>
      <c r="D102" s="38">
        <f t="shared" si="4"/>
        <v>250.09399999999999</v>
      </c>
      <c r="E102" s="23">
        <v>10000</v>
      </c>
      <c r="F102" s="40">
        <v>37807</v>
      </c>
      <c r="G102" s="40">
        <v>29116</v>
      </c>
      <c r="H102" s="41">
        <v>0</v>
      </c>
      <c r="I102" s="85">
        <f t="shared" si="5"/>
        <v>2492.4427200009218</v>
      </c>
      <c r="J102" s="49">
        <f t="shared" si="3"/>
        <v>1848.9931157276865</v>
      </c>
    </row>
    <row r="103" spans="1:10" x14ac:dyDescent="0.2">
      <c r="A103" s="66"/>
      <c r="B103" s="62"/>
      <c r="C103" s="57">
        <v>95</v>
      </c>
      <c r="D103" s="38">
        <f t="shared" si="4"/>
        <v>250.095</v>
      </c>
      <c r="E103" s="23">
        <v>10000</v>
      </c>
      <c r="F103" s="40">
        <v>37807</v>
      </c>
      <c r="G103" s="40">
        <v>29116</v>
      </c>
      <c r="H103" s="41">
        <v>0</v>
      </c>
      <c r="I103" s="85">
        <f t="shared" si="5"/>
        <v>2492.4329423377199</v>
      </c>
      <c r="J103" s="49">
        <f t="shared" si="3"/>
        <v>1848.9858622683378</v>
      </c>
    </row>
    <row r="104" spans="1:10" x14ac:dyDescent="0.2">
      <c r="A104" s="66"/>
      <c r="B104" s="62"/>
      <c r="C104" s="57">
        <v>96</v>
      </c>
      <c r="D104" s="38">
        <f t="shared" si="4"/>
        <v>250.096</v>
      </c>
      <c r="E104" s="23">
        <v>10000</v>
      </c>
      <c r="F104" s="40">
        <v>37807</v>
      </c>
      <c r="G104" s="40">
        <v>29116</v>
      </c>
      <c r="H104" s="41">
        <v>0</v>
      </c>
      <c r="I104" s="85">
        <f t="shared" si="5"/>
        <v>2492.4231647527099</v>
      </c>
      <c r="J104" s="49">
        <f t="shared" si="3"/>
        <v>1848.9786088669953</v>
      </c>
    </row>
    <row r="105" spans="1:10" x14ac:dyDescent="0.2">
      <c r="A105" s="66"/>
      <c r="B105" s="62"/>
      <c r="C105" s="57">
        <v>97</v>
      </c>
      <c r="D105" s="38">
        <f t="shared" si="4"/>
        <v>250.09700000000001</v>
      </c>
      <c r="E105" s="23">
        <v>10000</v>
      </c>
      <c r="F105" s="40">
        <v>37807</v>
      </c>
      <c r="G105" s="40">
        <v>29116</v>
      </c>
      <c r="H105" s="41">
        <v>0</v>
      </c>
      <c r="I105" s="85">
        <f t="shared" si="5"/>
        <v>2492.4133872458892</v>
      </c>
      <c r="J105" s="49">
        <f t="shared" si="3"/>
        <v>1848.9713555236567</v>
      </c>
    </row>
    <row r="106" spans="1:10" x14ac:dyDescent="0.2">
      <c r="A106" s="66"/>
      <c r="B106" s="62"/>
      <c r="C106" s="57">
        <v>98</v>
      </c>
      <c r="D106" s="38">
        <f t="shared" si="4"/>
        <v>250.09800000000001</v>
      </c>
      <c r="E106" s="23">
        <v>10000</v>
      </c>
      <c r="F106" s="40">
        <v>37807</v>
      </c>
      <c r="G106" s="40">
        <v>29116</v>
      </c>
      <c r="H106" s="41">
        <v>0</v>
      </c>
      <c r="I106" s="85">
        <f t="shared" si="5"/>
        <v>2492.4036098172587</v>
      </c>
      <c r="J106" s="49">
        <f t="shared" si="3"/>
        <v>1848.9641022383221</v>
      </c>
    </row>
    <row r="107" spans="1:10" x14ac:dyDescent="0.2">
      <c r="A107" s="66"/>
      <c r="B107" s="62"/>
      <c r="C107" s="57">
        <v>99</v>
      </c>
      <c r="D107" s="38">
        <f t="shared" si="4"/>
        <v>250.09899999999999</v>
      </c>
      <c r="E107" s="23">
        <v>10000</v>
      </c>
      <c r="F107" s="40">
        <v>37807</v>
      </c>
      <c r="G107" s="40">
        <v>29116</v>
      </c>
      <c r="H107" s="41">
        <v>0</v>
      </c>
      <c r="I107" s="85">
        <f t="shared" si="5"/>
        <v>2492.393832466817</v>
      </c>
      <c r="J107" s="49">
        <f t="shared" si="3"/>
        <v>1848.9568490109916</v>
      </c>
    </row>
    <row r="108" spans="1:10" x14ac:dyDescent="0.2">
      <c r="A108" s="67"/>
      <c r="B108" s="63"/>
      <c r="C108" s="58">
        <v>100</v>
      </c>
      <c r="D108" s="38">
        <f t="shared" si="4"/>
        <v>250.1</v>
      </c>
      <c r="E108" s="23">
        <v>10000</v>
      </c>
      <c r="F108" s="40">
        <v>37807</v>
      </c>
      <c r="G108" s="40">
        <v>29116</v>
      </c>
      <c r="H108" s="41">
        <v>0</v>
      </c>
      <c r="I108" s="85">
        <f t="shared" si="5"/>
        <v>2492.3840551945623</v>
      </c>
      <c r="J108" s="75">
        <f t="shared" si="3"/>
        <v>1848.9495958416633</v>
      </c>
    </row>
    <row r="109" spans="1:10" x14ac:dyDescent="0.2">
      <c r="A109" s="68"/>
      <c r="B109" s="64"/>
      <c r="C109" s="59">
        <f>C108+1</f>
        <v>101</v>
      </c>
      <c r="D109" s="38">
        <f t="shared" si="4"/>
        <v>250.101</v>
      </c>
      <c r="E109" s="23">
        <v>10000</v>
      </c>
      <c r="F109" s="40">
        <v>37807</v>
      </c>
      <c r="G109" s="40">
        <v>29116</v>
      </c>
      <c r="H109" s="41">
        <v>0</v>
      </c>
      <c r="I109" s="85">
        <f t="shared" si="5"/>
        <v>2492.3742780004941</v>
      </c>
      <c r="J109" s="76">
        <f t="shared" si="3"/>
        <v>1848.9423427303368</v>
      </c>
    </row>
    <row r="110" spans="1:10" x14ac:dyDescent="0.2">
      <c r="A110" s="68"/>
      <c r="B110" s="64"/>
      <c r="C110" s="59">
        <f t="shared" ref="C110:C173" si="6">C109+1</f>
        <v>102</v>
      </c>
      <c r="D110" s="38">
        <f t="shared" si="4"/>
        <v>250.102</v>
      </c>
      <c r="E110" s="23">
        <v>10000</v>
      </c>
      <c r="F110" s="40">
        <v>37807</v>
      </c>
      <c r="G110" s="40">
        <v>29116</v>
      </c>
      <c r="H110" s="41">
        <v>0</v>
      </c>
      <c r="I110" s="85">
        <f t="shared" si="5"/>
        <v>2492.364500884612</v>
      </c>
      <c r="J110" s="76">
        <f t="shared" si="3"/>
        <v>1848.9350896770115</v>
      </c>
    </row>
    <row r="111" spans="1:10" x14ac:dyDescent="0.2">
      <c r="A111" s="68"/>
      <c r="B111" s="64"/>
      <c r="C111" s="59">
        <f t="shared" si="6"/>
        <v>103</v>
      </c>
      <c r="D111" s="38">
        <f t="shared" si="4"/>
        <v>250.10300000000001</v>
      </c>
      <c r="E111" s="23">
        <v>10000</v>
      </c>
      <c r="F111" s="40">
        <v>37807</v>
      </c>
      <c r="G111" s="40">
        <v>29116</v>
      </c>
      <c r="H111" s="41">
        <v>0</v>
      </c>
      <c r="I111" s="85">
        <f t="shared" si="5"/>
        <v>2492.3547238469146</v>
      </c>
      <c r="J111" s="76">
        <f t="shared" si="3"/>
        <v>1848.927836681687</v>
      </c>
    </row>
    <row r="112" spans="1:10" x14ac:dyDescent="0.2">
      <c r="A112" s="68"/>
      <c r="B112" s="64"/>
      <c r="C112" s="59">
        <f t="shared" si="6"/>
        <v>104</v>
      </c>
      <c r="D112" s="38">
        <f t="shared" si="4"/>
        <v>250.10400000000001</v>
      </c>
      <c r="E112" s="23">
        <v>10000</v>
      </c>
      <c r="F112" s="40">
        <v>37807</v>
      </c>
      <c r="G112" s="40">
        <v>29116</v>
      </c>
      <c r="H112" s="41">
        <v>0</v>
      </c>
      <c r="I112" s="85">
        <f t="shared" si="5"/>
        <v>2492.3449468874001</v>
      </c>
      <c r="J112" s="76">
        <f t="shared" si="3"/>
        <v>1848.9205837443619</v>
      </c>
    </row>
    <row r="113" spans="1:10" x14ac:dyDescent="0.2">
      <c r="A113" s="68"/>
      <c r="B113" s="64"/>
      <c r="C113" s="59">
        <f t="shared" si="6"/>
        <v>105</v>
      </c>
      <c r="D113" s="38">
        <f t="shared" si="4"/>
        <v>250.10499999999999</v>
      </c>
      <c r="E113" s="23">
        <v>10000</v>
      </c>
      <c r="F113" s="40">
        <v>37807</v>
      </c>
      <c r="G113" s="40">
        <v>29116</v>
      </c>
      <c r="H113" s="41">
        <v>0</v>
      </c>
      <c r="I113" s="85">
        <f t="shared" si="5"/>
        <v>2492.3351700060693</v>
      </c>
      <c r="J113" s="76">
        <f t="shared" si="3"/>
        <v>1848.9133308650366</v>
      </c>
    </row>
    <row r="114" spans="1:10" x14ac:dyDescent="0.2">
      <c r="A114" s="68"/>
      <c r="B114" s="64"/>
      <c r="C114" s="59">
        <f t="shared" si="6"/>
        <v>106</v>
      </c>
      <c r="D114" s="38">
        <f t="shared" si="4"/>
        <v>250.10599999999999</v>
      </c>
      <c r="E114" s="23">
        <v>10000</v>
      </c>
      <c r="F114" s="40">
        <v>37807</v>
      </c>
      <c r="G114" s="40">
        <v>29116</v>
      </c>
      <c r="H114" s="41">
        <v>0</v>
      </c>
      <c r="I114" s="85">
        <f t="shared" si="5"/>
        <v>2492.3253932029206</v>
      </c>
      <c r="J114" s="76">
        <f t="shared" si="3"/>
        <v>1848.9060780437094</v>
      </c>
    </row>
    <row r="115" spans="1:10" x14ac:dyDescent="0.2">
      <c r="A115" s="68"/>
      <c r="B115" s="64"/>
      <c r="C115" s="59">
        <f t="shared" si="6"/>
        <v>107</v>
      </c>
      <c r="D115" s="38">
        <f t="shared" si="4"/>
        <v>250.107</v>
      </c>
      <c r="E115" s="23">
        <v>10000</v>
      </c>
      <c r="F115" s="40">
        <v>37807</v>
      </c>
      <c r="G115" s="40">
        <v>29116</v>
      </c>
      <c r="H115" s="41">
        <v>0</v>
      </c>
      <c r="I115" s="85">
        <f t="shared" si="5"/>
        <v>2492.3156164779521</v>
      </c>
      <c r="J115" s="76">
        <f t="shared" si="3"/>
        <v>1848.8988252803797</v>
      </c>
    </row>
    <row r="116" spans="1:10" x14ac:dyDescent="0.2">
      <c r="A116" s="68"/>
      <c r="B116" s="64"/>
      <c r="C116" s="59">
        <f t="shared" si="6"/>
        <v>108</v>
      </c>
      <c r="D116" s="38">
        <f t="shared" si="4"/>
        <v>250.108</v>
      </c>
      <c r="E116" s="23">
        <v>10000</v>
      </c>
      <c r="F116" s="40">
        <v>37807</v>
      </c>
      <c r="G116" s="40">
        <v>29116</v>
      </c>
      <c r="H116" s="41">
        <v>0</v>
      </c>
      <c r="I116" s="85">
        <f t="shared" si="5"/>
        <v>2492.3058398311641</v>
      </c>
      <c r="J116" s="76">
        <f t="shared" si="3"/>
        <v>1848.8915725750476</v>
      </c>
    </row>
    <row r="117" spans="1:10" x14ac:dyDescent="0.2">
      <c r="A117" s="68"/>
      <c r="B117" s="64"/>
      <c r="C117" s="59">
        <f t="shared" si="6"/>
        <v>109</v>
      </c>
      <c r="D117" s="38">
        <f t="shared" si="4"/>
        <v>250.10900000000001</v>
      </c>
      <c r="E117" s="23">
        <v>10000</v>
      </c>
      <c r="F117" s="40">
        <v>37807</v>
      </c>
      <c r="G117" s="40">
        <v>29116</v>
      </c>
      <c r="H117" s="41">
        <v>0</v>
      </c>
      <c r="I117" s="85">
        <f t="shared" si="5"/>
        <v>2492.2960632625554</v>
      </c>
      <c r="J117" s="76">
        <f t="shared" si="3"/>
        <v>1848.8843199277114</v>
      </c>
    </row>
    <row r="118" spans="1:10" x14ac:dyDescent="0.2">
      <c r="A118" s="68"/>
      <c r="B118" s="64"/>
      <c r="C118" s="59">
        <f t="shared" si="6"/>
        <v>110</v>
      </c>
      <c r="D118" s="38">
        <f t="shared" si="4"/>
        <v>250.11</v>
      </c>
      <c r="E118" s="23">
        <v>10000</v>
      </c>
      <c r="F118" s="40">
        <v>37807</v>
      </c>
      <c r="G118" s="40">
        <v>29116</v>
      </c>
      <c r="H118" s="41">
        <v>0</v>
      </c>
      <c r="I118" s="85">
        <f t="shared" si="5"/>
        <v>2492.2862867721246</v>
      </c>
      <c r="J118" s="76">
        <f t="shared" si="3"/>
        <v>1848.877067338371</v>
      </c>
    </row>
    <row r="119" spans="1:10" x14ac:dyDescent="0.2">
      <c r="A119" s="68"/>
      <c r="B119" s="64"/>
      <c r="C119" s="59">
        <f t="shared" si="6"/>
        <v>111</v>
      </c>
      <c r="D119" s="38">
        <f t="shared" si="4"/>
        <v>250.11099999999999</v>
      </c>
      <c r="E119" s="23">
        <v>10000</v>
      </c>
      <c r="F119" s="40">
        <v>37807</v>
      </c>
      <c r="G119" s="40">
        <v>29116</v>
      </c>
      <c r="H119" s="41">
        <v>0</v>
      </c>
      <c r="I119" s="85">
        <f t="shared" si="5"/>
        <v>2492.2765103598708</v>
      </c>
      <c r="J119" s="76">
        <f t="shared" si="3"/>
        <v>1848.8698148070257</v>
      </c>
    </row>
    <row r="120" spans="1:10" x14ac:dyDescent="0.2">
      <c r="A120" s="68"/>
      <c r="B120" s="64"/>
      <c r="C120" s="59">
        <f t="shared" si="6"/>
        <v>112</v>
      </c>
      <c r="D120" s="38">
        <f t="shared" si="4"/>
        <v>250.11199999999999</v>
      </c>
      <c r="E120" s="23">
        <v>10000</v>
      </c>
      <c r="F120" s="40">
        <v>37807</v>
      </c>
      <c r="G120" s="40">
        <v>29116</v>
      </c>
      <c r="H120" s="41">
        <v>0</v>
      </c>
      <c r="I120" s="85">
        <f t="shared" si="5"/>
        <v>2492.2667340257935</v>
      </c>
      <c r="J120" s="76">
        <f t="shared" si="3"/>
        <v>1848.8625623336743</v>
      </c>
    </row>
    <row r="121" spans="1:10" x14ac:dyDescent="0.2">
      <c r="A121" s="68"/>
      <c r="B121" s="64"/>
      <c r="C121" s="59">
        <f t="shared" si="6"/>
        <v>113</v>
      </c>
      <c r="D121" s="38">
        <f t="shared" si="4"/>
        <v>250.113</v>
      </c>
      <c r="E121" s="23">
        <v>10000</v>
      </c>
      <c r="F121" s="40">
        <v>37807</v>
      </c>
      <c r="G121" s="40">
        <v>29116</v>
      </c>
      <c r="H121" s="41">
        <v>0</v>
      </c>
      <c r="I121" s="85">
        <f t="shared" si="5"/>
        <v>2492.2569577698914</v>
      </c>
      <c r="J121" s="76">
        <f t="shared" si="3"/>
        <v>1848.8553099183168</v>
      </c>
    </row>
    <row r="122" spans="1:10" x14ac:dyDescent="0.2">
      <c r="A122" s="68"/>
      <c r="B122" s="64"/>
      <c r="C122" s="59">
        <f t="shared" si="6"/>
        <v>114</v>
      </c>
      <c r="D122" s="38">
        <f t="shared" si="4"/>
        <v>250.114</v>
      </c>
      <c r="E122" s="23">
        <v>10000</v>
      </c>
      <c r="F122" s="40">
        <v>37807</v>
      </c>
      <c r="G122" s="40">
        <v>29116</v>
      </c>
      <c r="H122" s="41">
        <v>0</v>
      </c>
      <c r="I122" s="85">
        <f t="shared" si="5"/>
        <v>2492.247181592164</v>
      </c>
      <c r="J122" s="76">
        <f t="shared" si="3"/>
        <v>1848.8480575609522</v>
      </c>
    </row>
    <row r="123" spans="1:10" x14ac:dyDescent="0.2">
      <c r="A123" s="68"/>
      <c r="B123" s="64"/>
      <c r="C123" s="59">
        <f t="shared" si="6"/>
        <v>115</v>
      </c>
      <c r="D123" s="38">
        <f t="shared" si="4"/>
        <v>250.11500000000001</v>
      </c>
      <c r="E123" s="23">
        <v>10000</v>
      </c>
      <c r="F123" s="40">
        <v>37807</v>
      </c>
      <c r="G123" s="40">
        <v>29116</v>
      </c>
      <c r="H123" s="41">
        <v>0</v>
      </c>
      <c r="I123" s="85">
        <f t="shared" si="5"/>
        <v>2492.2374054926099</v>
      </c>
      <c r="J123" s="76">
        <f t="shared" si="3"/>
        <v>1848.8408052615796</v>
      </c>
    </row>
    <row r="124" spans="1:10" x14ac:dyDescent="0.2">
      <c r="A124" s="68"/>
      <c r="B124" s="64"/>
      <c r="C124" s="59">
        <f t="shared" si="6"/>
        <v>116</v>
      </c>
      <c r="D124" s="38">
        <f t="shared" si="4"/>
        <v>250.11600000000001</v>
      </c>
      <c r="E124" s="23">
        <v>10000</v>
      </c>
      <c r="F124" s="40">
        <v>37807</v>
      </c>
      <c r="G124" s="40">
        <v>29116</v>
      </c>
      <c r="H124" s="41">
        <v>0</v>
      </c>
      <c r="I124" s="85">
        <f t="shared" si="5"/>
        <v>2492.2276294712278</v>
      </c>
      <c r="J124" s="76">
        <f t="shared" si="3"/>
        <v>1848.8335530201985</v>
      </c>
    </row>
    <row r="125" spans="1:10" x14ac:dyDescent="0.2">
      <c r="A125" s="68"/>
      <c r="B125" s="64"/>
      <c r="C125" s="59">
        <f t="shared" si="6"/>
        <v>117</v>
      </c>
      <c r="D125" s="38">
        <f t="shared" si="4"/>
        <v>250.11699999999999</v>
      </c>
      <c r="E125" s="23">
        <v>10000</v>
      </c>
      <c r="F125" s="40">
        <v>37807</v>
      </c>
      <c r="G125" s="40">
        <v>29116</v>
      </c>
      <c r="H125" s="41">
        <v>0</v>
      </c>
      <c r="I125" s="85">
        <f t="shared" si="5"/>
        <v>2492.2178535280182</v>
      </c>
      <c r="J125" s="76">
        <f t="shared" si="3"/>
        <v>1848.8263008368085</v>
      </c>
    </row>
    <row r="126" spans="1:10" x14ac:dyDescent="0.2">
      <c r="A126" s="68"/>
      <c r="B126" s="64"/>
      <c r="C126" s="59">
        <f t="shared" si="6"/>
        <v>118</v>
      </c>
      <c r="D126" s="38">
        <f t="shared" si="4"/>
        <v>250.11799999999999</v>
      </c>
      <c r="E126" s="23">
        <v>10000</v>
      </c>
      <c r="F126" s="40">
        <v>37807</v>
      </c>
      <c r="G126" s="40">
        <v>29116</v>
      </c>
      <c r="H126" s="41">
        <v>0</v>
      </c>
      <c r="I126" s="85">
        <f t="shared" si="5"/>
        <v>2492.2080776629787</v>
      </c>
      <c r="J126" s="76">
        <f t="shared" si="3"/>
        <v>1848.8190487114082</v>
      </c>
    </row>
    <row r="127" spans="1:10" x14ac:dyDescent="0.2">
      <c r="A127" s="68"/>
      <c r="B127" s="64"/>
      <c r="C127" s="59">
        <f t="shared" si="6"/>
        <v>119</v>
      </c>
      <c r="D127" s="38">
        <f t="shared" si="4"/>
        <v>250.119</v>
      </c>
      <c r="E127" s="23">
        <v>10000</v>
      </c>
      <c r="F127" s="40">
        <v>37807</v>
      </c>
      <c r="G127" s="40">
        <v>29116</v>
      </c>
      <c r="H127" s="41">
        <v>0</v>
      </c>
      <c r="I127" s="85">
        <f t="shared" si="5"/>
        <v>2492.1983018761084</v>
      </c>
      <c r="J127" s="76">
        <f t="shared" si="3"/>
        <v>1848.8117966439972</v>
      </c>
    </row>
    <row r="128" spans="1:10" x14ac:dyDescent="0.2">
      <c r="A128" s="68"/>
      <c r="B128" s="64"/>
      <c r="C128" s="59">
        <f t="shared" si="6"/>
        <v>120</v>
      </c>
      <c r="D128" s="38">
        <f t="shared" si="4"/>
        <v>250.12</v>
      </c>
      <c r="E128" s="23">
        <v>10000</v>
      </c>
      <c r="F128" s="40">
        <v>37807</v>
      </c>
      <c r="G128" s="40">
        <v>29116</v>
      </c>
      <c r="H128" s="41">
        <v>0</v>
      </c>
      <c r="I128" s="85">
        <f t="shared" si="5"/>
        <v>2492.1885261674079</v>
      </c>
      <c r="J128" s="76">
        <f t="shared" si="3"/>
        <v>1848.8045446345752</v>
      </c>
    </row>
    <row r="129" spans="1:10" x14ac:dyDescent="0.2">
      <c r="A129" s="68"/>
      <c r="B129" s="64"/>
      <c r="C129" s="59">
        <f t="shared" si="6"/>
        <v>121</v>
      </c>
      <c r="D129" s="38">
        <f t="shared" si="4"/>
        <v>250.12100000000001</v>
      </c>
      <c r="E129" s="23">
        <v>10000</v>
      </c>
      <c r="F129" s="40">
        <v>37807</v>
      </c>
      <c r="G129" s="40">
        <v>29116</v>
      </c>
      <c r="H129" s="41">
        <v>0</v>
      </c>
      <c r="I129" s="85">
        <f t="shared" si="5"/>
        <v>2492.1787505368743</v>
      </c>
      <c r="J129" s="76">
        <f t="shared" si="3"/>
        <v>1848.7972926831412</v>
      </c>
    </row>
    <row r="130" spans="1:10" x14ac:dyDescent="0.2">
      <c r="A130" s="68"/>
      <c r="B130" s="64"/>
      <c r="C130" s="59">
        <f t="shared" si="6"/>
        <v>122</v>
      </c>
      <c r="D130" s="38">
        <f t="shared" si="4"/>
        <v>250.12200000000001</v>
      </c>
      <c r="E130" s="23">
        <v>10000</v>
      </c>
      <c r="F130" s="40">
        <v>37807</v>
      </c>
      <c r="G130" s="40">
        <v>29116</v>
      </c>
      <c r="H130" s="41">
        <v>0</v>
      </c>
      <c r="I130" s="85">
        <f t="shared" si="5"/>
        <v>2492.1689749845086</v>
      </c>
      <c r="J130" s="76">
        <f t="shared" si="3"/>
        <v>1848.7900407896946</v>
      </c>
    </row>
    <row r="131" spans="1:10" x14ac:dyDescent="0.2">
      <c r="A131" s="68"/>
      <c r="B131" s="64"/>
      <c r="C131" s="59">
        <f t="shared" si="6"/>
        <v>123</v>
      </c>
      <c r="D131" s="38">
        <f t="shared" si="4"/>
        <v>250.12299999999999</v>
      </c>
      <c r="E131" s="23">
        <v>10000</v>
      </c>
      <c r="F131" s="40">
        <v>37807</v>
      </c>
      <c r="G131" s="40">
        <v>29116</v>
      </c>
      <c r="H131" s="41">
        <v>0</v>
      </c>
      <c r="I131" s="85">
        <f t="shared" si="5"/>
        <v>2492.1591995103086</v>
      </c>
      <c r="J131" s="76">
        <f t="shared" si="3"/>
        <v>1848.7827889542345</v>
      </c>
    </row>
    <row r="132" spans="1:10" x14ac:dyDescent="0.2">
      <c r="A132" s="68"/>
      <c r="B132" s="64"/>
      <c r="C132" s="59">
        <f t="shared" si="6"/>
        <v>124</v>
      </c>
      <c r="D132" s="38">
        <f t="shared" si="4"/>
        <v>250.124</v>
      </c>
      <c r="E132" s="23">
        <v>10000</v>
      </c>
      <c r="F132" s="40">
        <v>37807</v>
      </c>
      <c r="G132" s="40">
        <v>29116</v>
      </c>
      <c r="H132" s="41">
        <v>0</v>
      </c>
      <c r="I132" s="85">
        <f t="shared" si="5"/>
        <v>2492.1494241142727</v>
      </c>
      <c r="J132" s="76">
        <f t="shared" si="3"/>
        <v>1848.7755371767601</v>
      </c>
    </row>
    <row r="133" spans="1:10" x14ac:dyDescent="0.2">
      <c r="A133" s="68"/>
      <c r="B133" s="64"/>
      <c r="C133" s="59">
        <f t="shared" si="6"/>
        <v>125</v>
      </c>
      <c r="D133" s="38">
        <f t="shared" si="4"/>
        <v>250.125</v>
      </c>
      <c r="E133" s="23">
        <v>10000</v>
      </c>
      <c r="F133" s="40">
        <v>37807</v>
      </c>
      <c r="G133" s="40">
        <v>29116</v>
      </c>
      <c r="H133" s="41">
        <v>0</v>
      </c>
      <c r="I133" s="85">
        <f t="shared" si="5"/>
        <v>2492.1396487964021</v>
      </c>
      <c r="J133" s="76">
        <f t="shared" si="3"/>
        <v>1848.7682854572713</v>
      </c>
    </row>
    <row r="134" spans="1:10" x14ac:dyDescent="0.2">
      <c r="A134" s="68"/>
      <c r="B134" s="64"/>
      <c r="C134" s="59">
        <f t="shared" si="6"/>
        <v>126</v>
      </c>
      <c r="D134" s="38">
        <f t="shared" si="4"/>
        <v>250.126</v>
      </c>
      <c r="E134" s="23">
        <v>10000</v>
      </c>
      <c r="F134" s="40">
        <v>37807</v>
      </c>
      <c r="G134" s="40">
        <v>29116</v>
      </c>
      <c r="H134" s="41">
        <v>0</v>
      </c>
      <c r="I134" s="85">
        <f t="shared" si="5"/>
        <v>2492.1298735566943</v>
      </c>
      <c r="J134" s="76">
        <f t="shared" si="3"/>
        <v>1848.7610337957669</v>
      </c>
    </row>
    <row r="135" spans="1:10" x14ac:dyDescent="0.2">
      <c r="A135" s="68"/>
      <c r="B135" s="64"/>
      <c r="C135" s="59">
        <f t="shared" si="6"/>
        <v>127</v>
      </c>
      <c r="D135" s="38">
        <f t="shared" si="4"/>
        <v>250.12700000000001</v>
      </c>
      <c r="E135" s="23">
        <v>10000</v>
      </c>
      <c r="F135" s="40">
        <v>37807</v>
      </c>
      <c r="G135" s="40">
        <v>29116</v>
      </c>
      <c r="H135" s="41">
        <v>0</v>
      </c>
      <c r="I135" s="85">
        <f t="shared" si="5"/>
        <v>2492.1200983951476</v>
      </c>
      <c r="J135" s="76">
        <f t="shared" si="3"/>
        <v>1848.753782192246</v>
      </c>
    </row>
    <row r="136" spans="1:10" x14ac:dyDescent="0.2">
      <c r="A136" s="68"/>
      <c r="B136" s="64"/>
      <c r="C136" s="59">
        <f t="shared" si="6"/>
        <v>128</v>
      </c>
      <c r="D136" s="38">
        <f t="shared" si="4"/>
        <v>250.12799999999999</v>
      </c>
      <c r="E136" s="23">
        <v>10000</v>
      </c>
      <c r="F136" s="40">
        <v>37807</v>
      </c>
      <c r="G136" s="40">
        <v>29116</v>
      </c>
      <c r="H136" s="41">
        <v>0</v>
      </c>
      <c r="I136" s="85">
        <f t="shared" si="5"/>
        <v>2492.1103233117638</v>
      </c>
      <c r="J136" s="76">
        <f t="shared" si="3"/>
        <v>1848.7465306467088</v>
      </c>
    </row>
    <row r="137" spans="1:10" x14ac:dyDescent="0.2">
      <c r="A137" s="68"/>
      <c r="B137" s="64"/>
      <c r="C137" s="59">
        <f t="shared" si="6"/>
        <v>129</v>
      </c>
      <c r="D137" s="38">
        <f t="shared" si="4"/>
        <v>250.12899999999999</v>
      </c>
      <c r="E137" s="23">
        <v>10000</v>
      </c>
      <c r="F137" s="40">
        <v>37807</v>
      </c>
      <c r="G137" s="40">
        <v>29116</v>
      </c>
      <c r="H137" s="41">
        <v>0</v>
      </c>
      <c r="I137" s="85">
        <f t="shared" si="5"/>
        <v>2492.1005483065396</v>
      </c>
      <c r="J137" s="76">
        <f t="shared" ref="J137:J200" si="7">12*(1/D137*F137+1/E137*G137)</f>
        <v>1848.739279159154</v>
      </c>
    </row>
    <row r="138" spans="1:10" x14ac:dyDescent="0.2">
      <c r="A138" s="68"/>
      <c r="B138" s="64"/>
      <c r="C138" s="59">
        <f t="shared" si="6"/>
        <v>130</v>
      </c>
      <c r="D138" s="38">
        <f t="shared" ref="D138:D201" si="8">0.001*C138+250</f>
        <v>250.13</v>
      </c>
      <c r="E138" s="23">
        <v>10000</v>
      </c>
      <c r="F138" s="40">
        <v>37807</v>
      </c>
      <c r="G138" s="40">
        <v>29116</v>
      </c>
      <c r="H138" s="41">
        <v>0</v>
      </c>
      <c r="I138" s="85">
        <f t="shared" ref="I138:I201" si="9">12*1.348*(1/D138*F138+1/E138*G138)+H138</f>
        <v>2492.0907733794752</v>
      </c>
      <c r="J138" s="76">
        <f t="shared" si="7"/>
        <v>1848.7320277295808</v>
      </c>
    </row>
    <row r="139" spans="1:10" x14ac:dyDescent="0.2">
      <c r="A139" s="68"/>
      <c r="B139" s="64"/>
      <c r="C139" s="59">
        <f t="shared" si="6"/>
        <v>131</v>
      </c>
      <c r="D139" s="38">
        <f t="shared" si="8"/>
        <v>250.131</v>
      </c>
      <c r="E139" s="23">
        <v>10000</v>
      </c>
      <c r="F139" s="40">
        <v>37807</v>
      </c>
      <c r="G139" s="40">
        <v>29116</v>
      </c>
      <c r="H139" s="41">
        <v>0</v>
      </c>
      <c r="I139" s="85">
        <f t="shared" si="9"/>
        <v>2492.0809985305686</v>
      </c>
      <c r="J139" s="76">
        <f t="shared" si="7"/>
        <v>1848.7247763579883</v>
      </c>
    </row>
    <row r="140" spans="1:10" x14ac:dyDescent="0.2">
      <c r="A140" s="68"/>
      <c r="B140" s="64"/>
      <c r="C140" s="59">
        <f t="shared" si="6"/>
        <v>132</v>
      </c>
      <c r="D140" s="38">
        <f t="shared" si="8"/>
        <v>250.13200000000001</v>
      </c>
      <c r="E140" s="23">
        <v>10000</v>
      </c>
      <c r="F140" s="40">
        <v>37807</v>
      </c>
      <c r="G140" s="40">
        <v>29116</v>
      </c>
      <c r="H140" s="41">
        <v>0</v>
      </c>
      <c r="I140" s="85">
        <f t="shared" si="9"/>
        <v>2492.07122375982</v>
      </c>
      <c r="J140" s="76">
        <f t="shared" si="7"/>
        <v>1848.7175250443765</v>
      </c>
    </row>
    <row r="141" spans="1:10" x14ac:dyDescent="0.2">
      <c r="A141" s="68"/>
      <c r="B141" s="64"/>
      <c r="C141" s="59">
        <f t="shared" si="6"/>
        <v>133</v>
      </c>
      <c r="D141" s="38">
        <f t="shared" si="8"/>
        <v>250.13300000000001</v>
      </c>
      <c r="E141" s="23">
        <v>10000</v>
      </c>
      <c r="F141" s="40">
        <v>37807</v>
      </c>
      <c r="G141" s="40">
        <v>29116</v>
      </c>
      <c r="H141" s="41">
        <v>0</v>
      </c>
      <c r="I141" s="85">
        <f t="shared" si="9"/>
        <v>2492.0614490672274</v>
      </c>
      <c r="J141" s="76">
        <f t="shared" si="7"/>
        <v>1848.710273788744</v>
      </c>
    </row>
    <row r="142" spans="1:10" x14ac:dyDescent="0.2">
      <c r="A142" s="68"/>
      <c r="B142" s="64"/>
      <c r="C142" s="59">
        <f t="shared" si="6"/>
        <v>134</v>
      </c>
      <c r="D142" s="38">
        <f t="shared" si="8"/>
        <v>250.13399999999999</v>
      </c>
      <c r="E142" s="23">
        <v>10000</v>
      </c>
      <c r="F142" s="40">
        <v>37807</v>
      </c>
      <c r="G142" s="40">
        <v>29116</v>
      </c>
      <c r="H142" s="41">
        <v>0</v>
      </c>
      <c r="I142" s="85">
        <f t="shared" si="9"/>
        <v>2492.0516744527913</v>
      </c>
      <c r="J142" s="76">
        <f t="shared" si="7"/>
        <v>1848.7030225910912</v>
      </c>
    </row>
    <row r="143" spans="1:10" x14ac:dyDescent="0.2">
      <c r="A143" s="68"/>
      <c r="B143" s="64"/>
      <c r="C143" s="59">
        <f t="shared" si="6"/>
        <v>135</v>
      </c>
      <c r="D143" s="38">
        <f t="shared" si="8"/>
        <v>250.13499999999999</v>
      </c>
      <c r="E143" s="23">
        <v>10000</v>
      </c>
      <c r="F143" s="40">
        <v>37807</v>
      </c>
      <c r="G143" s="40">
        <v>29116</v>
      </c>
      <c r="H143" s="41">
        <v>0</v>
      </c>
      <c r="I143" s="85">
        <f t="shared" si="9"/>
        <v>2492.0418999165095</v>
      </c>
      <c r="J143" s="76">
        <f t="shared" si="7"/>
        <v>1848.6957714514162</v>
      </c>
    </row>
    <row r="144" spans="1:10" x14ac:dyDescent="0.2">
      <c r="A144" s="68"/>
      <c r="B144" s="64"/>
      <c r="C144" s="59">
        <f t="shared" si="6"/>
        <v>136</v>
      </c>
      <c r="D144" s="38">
        <f t="shared" si="8"/>
        <v>250.136</v>
      </c>
      <c r="E144" s="23">
        <v>10000</v>
      </c>
      <c r="F144" s="40">
        <v>37807</v>
      </c>
      <c r="G144" s="40">
        <v>29116</v>
      </c>
      <c r="H144" s="41">
        <v>0</v>
      </c>
      <c r="I144" s="85">
        <f t="shared" si="9"/>
        <v>2492.0321254583814</v>
      </c>
      <c r="J144" s="76">
        <f t="shared" si="7"/>
        <v>1848.6885203697188</v>
      </c>
    </row>
    <row r="145" spans="1:10" x14ac:dyDescent="0.2">
      <c r="A145" s="68"/>
      <c r="B145" s="64"/>
      <c r="C145" s="59">
        <f t="shared" si="6"/>
        <v>137</v>
      </c>
      <c r="D145" s="38">
        <f t="shared" si="8"/>
        <v>250.137</v>
      </c>
      <c r="E145" s="23">
        <v>10000</v>
      </c>
      <c r="F145" s="40">
        <v>37807</v>
      </c>
      <c r="G145" s="40">
        <v>29116</v>
      </c>
      <c r="H145" s="41">
        <v>0</v>
      </c>
      <c r="I145" s="85">
        <f t="shared" si="9"/>
        <v>2492.0223510784062</v>
      </c>
      <c r="J145" s="76">
        <f t="shared" si="7"/>
        <v>1848.6812693459983</v>
      </c>
    </row>
    <row r="146" spans="1:10" x14ac:dyDescent="0.2">
      <c r="A146" s="68"/>
      <c r="B146" s="64"/>
      <c r="C146" s="59">
        <f t="shared" si="6"/>
        <v>138</v>
      </c>
      <c r="D146" s="38">
        <f t="shared" si="8"/>
        <v>250.13800000000001</v>
      </c>
      <c r="E146" s="23">
        <v>10000</v>
      </c>
      <c r="F146" s="40">
        <v>37807</v>
      </c>
      <c r="G146" s="40">
        <v>29116</v>
      </c>
      <c r="H146" s="41">
        <v>0</v>
      </c>
      <c r="I146" s="85">
        <f t="shared" si="9"/>
        <v>2492.0125767765821</v>
      </c>
      <c r="J146" s="76">
        <f t="shared" si="7"/>
        <v>1848.6740183802535</v>
      </c>
    </row>
    <row r="147" spans="1:10" x14ac:dyDescent="0.2">
      <c r="A147" s="68"/>
      <c r="B147" s="64"/>
      <c r="C147" s="59">
        <f t="shared" si="6"/>
        <v>139</v>
      </c>
      <c r="D147" s="38">
        <f t="shared" si="8"/>
        <v>250.13900000000001</v>
      </c>
      <c r="E147" s="23">
        <v>10000</v>
      </c>
      <c r="F147" s="40">
        <v>37807</v>
      </c>
      <c r="G147" s="40">
        <v>29116</v>
      </c>
      <c r="H147" s="41">
        <v>0</v>
      </c>
      <c r="I147" s="85">
        <f t="shared" si="9"/>
        <v>2492.0028025529105</v>
      </c>
      <c r="J147" s="76">
        <f t="shared" si="7"/>
        <v>1848.6667674724852</v>
      </c>
    </row>
    <row r="148" spans="1:10" x14ac:dyDescent="0.2">
      <c r="A148" s="68"/>
      <c r="B148" s="64"/>
      <c r="C148" s="59">
        <f t="shared" si="6"/>
        <v>140</v>
      </c>
      <c r="D148" s="38">
        <f t="shared" si="8"/>
        <v>250.14</v>
      </c>
      <c r="E148" s="23">
        <v>10000</v>
      </c>
      <c r="F148" s="40">
        <v>37807</v>
      </c>
      <c r="G148" s="40">
        <v>29116</v>
      </c>
      <c r="H148" s="41">
        <v>0</v>
      </c>
      <c r="I148" s="85">
        <f t="shared" si="9"/>
        <v>2491.9930284073885</v>
      </c>
      <c r="J148" s="76">
        <f t="shared" si="7"/>
        <v>1848.6595166226916</v>
      </c>
    </row>
    <row r="149" spans="1:10" x14ac:dyDescent="0.2">
      <c r="A149" s="68"/>
      <c r="B149" s="64"/>
      <c r="C149" s="59">
        <f t="shared" si="6"/>
        <v>141</v>
      </c>
      <c r="D149" s="38">
        <f t="shared" si="8"/>
        <v>250.14099999999999</v>
      </c>
      <c r="E149" s="23">
        <v>10000</v>
      </c>
      <c r="F149" s="40">
        <v>37807</v>
      </c>
      <c r="G149" s="40">
        <v>29116</v>
      </c>
      <c r="H149" s="41">
        <v>0</v>
      </c>
      <c r="I149" s="85">
        <f t="shared" si="9"/>
        <v>2491.9832543400148</v>
      </c>
      <c r="J149" s="76">
        <f t="shared" si="7"/>
        <v>1848.6522658308713</v>
      </c>
    </row>
    <row r="150" spans="1:10" x14ac:dyDescent="0.2">
      <c r="A150" s="68"/>
      <c r="B150" s="64"/>
      <c r="C150" s="59">
        <f t="shared" si="6"/>
        <v>142</v>
      </c>
      <c r="D150" s="38">
        <f t="shared" si="8"/>
        <v>250.142</v>
      </c>
      <c r="E150" s="23">
        <v>10000</v>
      </c>
      <c r="F150" s="40">
        <v>37807</v>
      </c>
      <c r="G150" s="40">
        <v>29116</v>
      </c>
      <c r="H150" s="41">
        <v>0</v>
      </c>
      <c r="I150" s="85">
        <f t="shared" si="9"/>
        <v>2491.9734803507899</v>
      </c>
      <c r="J150" s="76">
        <f t="shared" si="7"/>
        <v>1848.645015097025</v>
      </c>
    </row>
    <row r="151" spans="1:10" x14ac:dyDescent="0.2">
      <c r="A151" s="68"/>
      <c r="B151" s="64"/>
      <c r="C151" s="59">
        <f t="shared" si="6"/>
        <v>143</v>
      </c>
      <c r="D151" s="38">
        <f t="shared" si="8"/>
        <v>250.143</v>
      </c>
      <c r="E151" s="23">
        <v>10000</v>
      </c>
      <c r="F151" s="40">
        <v>37807</v>
      </c>
      <c r="G151" s="40">
        <v>29116</v>
      </c>
      <c r="H151" s="41">
        <v>0</v>
      </c>
      <c r="I151" s="85">
        <f t="shared" si="9"/>
        <v>2491.9637064397125</v>
      </c>
      <c r="J151" s="76">
        <f t="shared" si="7"/>
        <v>1848.6377644211514</v>
      </c>
    </row>
    <row r="152" spans="1:10" x14ac:dyDescent="0.2">
      <c r="A152" s="68"/>
      <c r="B152" s="64"/>
      <c r="C152" s="59">
        <f t="shared" si="6"/>
        <v>144</v>
      </c>
      <c r="D152" s="38">
        <f t="shared" si="8"/>
        <v>250.14400000000001</v>
      </c>
      <c r="E152" s="23">
        <v>10000</v>
      </c>
      <c r="F152" s="40">
        <v>37807</v>
      </c>
      <c r="G152" s="40">
        <v>29116</v>
      </c>
      <c r="H152" s="41">
        <v>0</v>
      </c>
      <c r="I152" s="85">
        <f t="shared" si="9"/>
        <v>2491.9539326067797</v>
      </c>
      <c r="J152" s="76">
        <f t="shared" si="7"/>
        <v>1848.630513803249</v>
      </c>
    </row>
    <row r="153" spans="1:10" x14ac:dyDescent="0.2">
      <c r="A153" s="68"/>
      <c r="B153" s="64"/>
      <c r="C153" s="59">
        <f t="shared" si="6"/>
        <v>145</v>
      </c>
      <c r="D153" s="38">
        <f t="shared" si="8"/>
        <v>250.14500000000001</v>
      </c>
      <c r="E153" s="23">
        <v>10000</v>
      </c>
      <c r="F153" s="40">
        <v>37807</v>
      </c>
      <c r="G153" s="40">
        <v>29116</v>
      </c>
      <c r="H153" s="41">
        <v>0</v>
      </c>
      <c r="I153" s="85">
        <f t="shared" si="9"/>
        <v>2491.944158851994</v>
      </c>
      <c r="J153" s="76">
        <f t="shared" si="7"/>
        <v>1848.6232632433189</v>
      </c>
    </row>
    <row r="154" spans="1:10" x14ac:dyDescent="0.2">
      <c r="A154" s="68"/>
      <c r="B154" s="64"/>
      <c r="C154" s="59">
        <f t="shared" si="6"/>
        <v>146</v>
      </c>
      <c r="D154" s="38">
        <f t="shared" si="8"/>
        <v>250.14599999999999</v>
      </c>
      <c r="E154" s="23">
        <v>10000</v>
      </c>
      <c r="F154" s="40">
        <v>37807</v>
      </c>
      <c r="G154" s="40">
        <v>29116</v>
      </c>
      <c r="H154" s="41">
        <v>0</v>
      </c>
      <c r="I154" s="85">
        <f t="shared" si="9"/>
        <v>2491.9343851753524</v>
      </c>
      <c r="J154" s="76">
        <f t="shared" si="7"/>
        <v>1848.6160127413591</v>
      </c>
    </row>
    <row r="155" spans="1:10" x14ac:dyDescent="0.2">
      <c r="A155" s="68"/>
      <c r="B155" s="64"/>
      <c r="C155" s="59">
        <f t="shared" si="6"/>
        <v>147</v>
      </c>
      <c r="D155" s="38">
        <f t="shared" si="8"/>
        <v>250.14699999999999</v>
      </c>
      <c r="E155" s="23">
        <v>10000</v>
      </c>
      <c r="F155" s="40">
        <v>37807</v>
      </c>
      <c r="G155" s="40">
        <v>29116</v>
      </c>
      <c r="H155" s="41">
        <v>0</v>
      </c>
      <c r="I155" s="85">
        <f t="shared" si="9"/>
        <v>2491.9246115768537</v>
      </c>
      <c r="J155" s="76">
        <f t="shared" si="7"/>
        <v>1848.6087622973691</v>
      </c>
    </row>
    <row r="156" spans="1:10" x14ac:dyDescent="0.2">
      <c r="A156" s="68"/>
      <c r="B156" s="64"/>
      <c r="C156" s="59">
        <f t="shared" si="6"/>
        <v>148</v>
      </c>
      <c r="D156" s="38">
        <f t="shared" si="8"/>
        <v>250.148</v>
      </c>
      <c r="E156" s="23">
        <v>10000</v>
      </c>
      <c r="F156" s="40">
        <v>37807</v>
      </c>
      <c r="G156" s="40">
        <v>29116</v>
      </c>
      <c r="H156" s="41">
        <v>0</v>
      </c>
      <c r="I156" s="85">
        <f t="shared" si="9"/>
        <v>2491.914838056498</v>
      </c>
      <c r="J156" s="76">
        <f t="shared" si="7"/>
        <v>1848.6015119113486</v>
      </c>
    </row>
    <row r="157" spans="1:10" x14ac:dyDescent="0.2">
      <c r="A157" s="68"/>
      <c r="B157" s="64"/>
      <c r="C157" s="59">
        <f t="shared" si="6"/>
        <v>149</v>
      </c>
      <c r="D157" s="38">
        <f t="shared" si="8"/>
        <v>250.149</v>
      </c>
      <c r="E157" s="23">
        <v>10000</v>
      </c>
      <c r="F157" s="40">
        <v>37807</v>
      </c>
      <c r="G157" s="40">
        <v>29116</v>
      </c>
      <c r="H157" s="41">
        <v>0</v>
      </c>
      <c r="I157" s="85">
        <f t="shared" si="9"/>
        <v>2491.9050646142837</v>
      </c>
      <c r="J157" s="76">
        <f t="shared" si="7"/>
        <v>1848.5942615832964</v>
      </c>
    </row>
    <row r="158" spans="1:10" x14ac:dyDescent="0.2">
      <c r="A158" s="68"/>
      <c r="B158" s="64"/>
      <c r="C158" s="59">
        <f t="shared" si="6"/>
        <v>150</v>
      </c>
      <c r="D158" s="38">
        <f t="shared" si="8"/>
        <v>250.15</v>
      </c>
      <c r="E158" s="23">
        <v>10000</v>
      </c>
      <c r="F158" s="40">
        <v>37807</v>
      </c>
      <c r="G158" s="40">
        <v>29116</v>
      </c>
      <c r="H158" s="41">
        <v>0</v>
      </c>
      <c r="I158" s="85">
        <f t="shared" si="9"/>
        <v>2491.8952912502095</v>
      </c>
      <c r="J158" s="76">
        <f t="shared" si="7"/>
        <v>1848.5870113132119</v>
      </c>
    </row>
    <row r="159" spans="1:10" x14ac:dyDescent="0.2">
      <c r="A159" s="68"/>
      <c r="B159" s="64"/>
      <c r="C159" s="59">
        <f t="shared" si="6"/>
        <v>151</v>
      </c>
      <c r="D159" s="38">
        <f t="shared" si="8"/>
        <v>250.15100000000001</v>
      </c>
      <c r="E159" s="23">
        <v>10000</v>
      </c>
      <c r="F159" s="40">
        <v>37807</v>
      </c>
      <c r="G159" s="40">
        <v>29116</v>
      </c>
      <c r="H159" s="41">
        <v>0</v>
      </c>
      <c r="I159" s="85">
        <f t="shared" si="9"/>
        <v>2491.885517964276</v>
      </c>
      <c r="J159" s="76">
        <f t="shared" si="7"/>
        <v>1848.5797611010948</v>
      </c>
    </row>
    <row r="160" spans="1:10" x14ac:dyDescent="0.2">
      <c r="A160" s="68"/>
      <c r="B160" s="64"/>
      <c r="C160" s="59">
        <f t="shared" si="6"/>
        <v>152</v>
      </c>
      <c r="D160" s="38">
        <f t="shared" si="8"/>
        <v>250.15199999999999</v>
      </c>
      <c r="E160" s="23">
        <v>10000</v>
      </c>
      <c r="F160" s="40">
        <v>37807</v>
      </c>
      <c r="G160" s="40">
        <v>29116</v>
      </c>
      <c r="H160" s="41">
        <v>0</v>
      </c>
      <c r="I160" s="85">
        <f t="shared" si="9"/>
        <v>2491.8757447564813</v>
      </c>
      <c r="J160" s="76">
        <f t="shared" si="7"/>
        <v>1848.5725109469442</v>
      </c>
    </row>
    <row r="161" spans="1:10" x14ac:dyDescent="0.2">
      <c r="A161" s="68"/>
      <c r="B161" s="64"/>
      <c r="C161" s="59">
        <f t="shared" si="6"/>
        <v>153</v>
      </c>
      <c r="D161" s="38">
        <f t="shared" si="8"/>
        <v>250.15299999999999</v>
      </c>
      <c r="E161" s="23">
        <v>10000</v>
      </c>
      <c r="F161" s="40">
        <v>37807</v>
      </c>
      <c r="G161" s="40">
        <v>29116</v>
      </c>
      <c r="H161" s="41">
        <v>0</v>
      </c>
      <c r="I161" s="85">
        <f t="shared" si="9"/>
        <v>2491.8659716268239</v>
      </c>
      <c r="J161" s="76">
        <f t="shared" si="7"/>
        <v>1848.5652608507594</v>
      </c>
    </row>
    <row r="162" spans="1:10" x14ac:dyDescent="0.2">
      <c r="A162" s="68"/>
      <c r="B162" s="64"/>
      <c r="C162" s="59">
        <f t="shared" si="6"/>
        <v>154</v>
      </c>
      <c r="D162" s="38">
        <f t="shared" si="8"/>
        <v>250.154</v>
      </c>
      <c r="E162" s="23">
        <v>10000</v>
      </c>
      <c r="F162" s="40">
        <v>37807</v>
      </c>
      <c r="G162" s="40">
        <v>29116</v>
      </c>
      <c r="H162" s="41">
        <v>0</v>
      </c>
      <c r="I162" s="85">
        <f t="shared" si="9"/>
        <v>2491.8561985753031</v>
      </c>
      <c r="J162" s="76">
        <f t="shared" si="7"/>
        <v>1848.5580108125391</v>
      </c>
    </row>
    <row r="163" spans="1:10" x14ac:dyDescent="0.2">
      <c r="A163" s="68"/>
      <c r="B163" s="64"/>
      <c r="C163" s="59">
        <f t="shared" si="6"/>
        <v>155</v>
      </c>
      <c r="D163" s="38">
        <f t="shared" si="8"/>
        <v>250.155</v>
      </c>
      <c r="E163" s="23">
        <v>10000</v>
      </c>
      <c r="F163" s="40">
        <v>37807</v>
      </c>
      <c r="G163" s="40">
        <v>29116</v>
      </c>
      <c r="H163" s="41">
        <v>0</v>
      </c>
      <c r="I163" s="85">
        <f t="shared" si="9"/>
        <v>2491.8464256019188</v>
      </c>
      <c r="J163" s="76">
        <f t="shared" si="7"/>
        <v>1848.5507608322837</v>
      </c>
    </row>
    <row r="164" spans="1:10" x14ac:dyDescent="0.2">
      <c r="A164" s="68"/>
      <c r="B164" s="64"/>
      <c r="C164" s="59">
        <f t="shared" si="6"/>
        <v>156</v>
      </c>
      <c r="D164" s="38">
        <f t="shared" si="8"/>
        <v>250.15600000000001</v>
      </c>
      <c r="E164" s="23">
        <v>10000</v>
      </c>
      <c r="F164" s="40">
        <v>37807</v>
      </c>
      <c r="G164" s="40">
        <v>29116</v>
      </c>
      <c r="H164" s="41">
        <v>0</v>
      </c>
      <c r="I164" s="85">
        <f t="shared" si="9"/>
        <v>2491.8366527066701</v>
      </c>
      <c r="J164" s="76">
        <f t="shared" si="7"/>
        <v>1848.5435109099922</v>
      </c>
    </row>
    <row r="165" spans="1:10" x14ac:dyDescent="0.2">
      <c r="A165" s="68"/>
      <c r="B165" s="64"/>
      <c r="C165" s="59">
        <f t="shared" si="6"/>
        <v>157</v>
      </c>
      <c r="D165" s="38">
        <f t="shared" si="8"/>
        <v>250.15700000000001</v>
      </c>
      <c r="E165" s="23">
        <v>10000</v>
      </c>
      <c r="F165" s="40">
        <v>37807</v>
      </c>
      <c r="G165" s="40">
        <v>29116</v>
      </c>
      <c r="H165" s="41">
        <v>0</v>
      </c>
      <c r="I165" s="85">
        <f t="shared" si="9"/>
        <v>2491.8268798895542</v>
      </c>
      <c r="J165" s="76">
        <f t="shared" si="7"/>
        <v>1848.5362610456632</v>
      </c>
    </row>
    <row r="166" spans="1:10" x14ac:dyDescent="0.2">
      <c r="A166" s="68"/>
      <c r="B166" s="64"/>
      <c r="C166" s="59">
        <f t="shared" si="6"/>
        <v>158</v>
      </c>
      <c r="D166" s="38">
        <f t="shared" si="8"/>
        <v>250.15799999999999</v>
      </c>
      <c r="E166" s="23">
        <v>10000</v>
      </c>
      <c r="F166" s="40">
        <v>37807</v>
      </c>
      <c r="G166" s="40">
        <v>29116</v>
      </c>
      <c r="H166" s="41">
        <v>0</v>
      </c>
      <c r="I166" s="85">
        <f t="shared" si="9"/>
        <v>2491.8171071505726</v>
      </c>
      <c r="J166" s="76">
        <f t="shared" si="7"/>
        <v>1848.5290112392968</v>
      </c>
    </row>
    <row r="167" spans="1:10" x14ac:dyDescent="0.2">
      <c r="A167" s="68"/>
      <c r="B167" s="64"/>
      <c r="C167" s="59">
        <f t="shared" si="6"/>
        <v>159</v>
      </c>
      <c r="D167" s="38">
        <f t="shared" si="8"/>
        <v>250.15899999999999</v>
      </c>
      <c r="E167" s="23">
        <v>10000</v>
      </c>
      <c r="F167" s="40">
        <v>37807</v>
      </c>
      <c r="G167" s="40">
        <v>29116</v>
      </c>
      <c r="H167" s="41">
        <v>0</v>
      </c>
      <c r="I167" s="85">
        <f t="shared" si="9"/>
        <v>2491.8073344897221</v>
      </c>
      <c r="J167" s="76">
        <f t="shared" si="7"/>
        <v>1848.5217614908915</v>
      </c>
    </row>
    <row r="168" spans="1:10" x14ac:dyDescent="0.2">
      <c r="A168" s="68"/>
      <c r="B168" s="64"/>
      <c r="C168" s="59">
        <f t="shared" si="6"/>
        <v>160</v>
      </c>
      <c r="D168" s="38">
        <f t="shared" si="8"/>
        <v>250.16</v>
      </c>
      <c r="E168" s="23">
        <v>10000</v>
      </c>
      <c r="F168" s="40">
        <v>37807</v>
      </c>
      <c r="G168" s="40">
        <v>29116</v>
      </c>
      <c r="H168" s="41">
        <v>0</v>
      </c>
      <c r="I168" s="85">
        <f t="shared" si="9"/>
        <v>2491.7975619070039</v>
      </c>
      <c r="J168" s="76">
        <f t="shared" si="7"/>
        <v>1848.5145118004475</v>
      </c>
    </row>
    <row r="169" spans="1:10" x14ac:dyDescent="0.2">
      <c r="A169" s="68"/>
      <c r="B169" s="64"/>
      <c r="C169" s="59">
        <f t="shared" si="6"/>
        <v>161</v>
      </c>
      <c r="D169" s="38">
        <f t="shared" si="8"/>
        <v>250.161</v>
      </c>
      <c r="E169" s="23">
        <v>10000</v>
      </c>
      <c r="F169" s="40">
        <v>37807</v>
      </c>
      <c r="G169" s="40">
        <v>29116</v>
      </c>
      <c r="H169" s="41">
        <v>0</v>
      </c>
      <c r="I169" s="85">
        <f t="shared" si="9"/>
        <v>2491.7877894024155</v>
      </c>
      <c r="J169" s="76">
        <f t="shared" si="7"/>
        <v>1848.5072621679637</v>
      </c>
    </row>
    <row r="170" spans="1:10" x14ac:dyDescent="0.2">
      <c r="A170" s="68"/>
      <c r="B170" s="64"/>
      <c r="C170" s="59">
        <f t="shared" si="6"/>
        <v>162</v>
      </c>
      <c r="D170" s="38">
        <f t="shared" si="8"/>
        <v>250.16200000000001</v>
      </c>
      <c r="E170" s="23">
        <v>10000</v>
      </c>
      <c r="F170" s="40">
        <v>37807</v>
      </c>
      <c r="G170" s="40">
        <v>29116</v>
      </c>
      <c r="H170" s="41">
        <v>0</v>
      </c>
      <c r="I170" s="85">
        <f t="shared" si="9"/>
        <v>2491.7780169759567</v>
      </c>
      <c r="J170" s="76">
        <f t="shared" si="7"/>
        <v>1848.5000125934394</v>
      </c>
    </row>
    <row r="171" spans="1:10" x14ac:dyDescent="0.2">
      <c r="A171" s="68"/>
      <c r="B171" s="64"/>
      <c r="C171" s="59">
        <f t="shared" si="6"/>
        <v>163</v>
      </c>
      <c r="D171" s="38">
        <f t="shared" si="8"/>
        <v>250.16300000000001</v>
      </c>
      <c r="E171" s="23">
        <v>10000</v>
      </c>
      <c r="F171" s="40">
        <v>37807</v>
      </c>
      <c r="G171" s="40">
        <v>29116</v>
      </c>
      <c r="H171" s="41">
        <v>0</v>
      </c>
      <c r="I171" s="85">
        <f t="shared" si="9"/>
        <v>2491.7682446276262</v>
      </c>
      <c r="J171" s="76">
        <f t="shared" si="7"/>
        <v>1848.4927630768739</v>
      </c>
    </row>
    <row r="172" spans="1:10" x14ac:dyDescent="0.2">
      <c r="A172" s="68"/>
      <c r="B172" s="64"/>
      <c r="C172" s="59">
        <f t="shared" si="6"/>
        <v>164</v>
      </c>
      <c r="D172" s="38">
        <f t="shared" si="8"/>
        <v>250.16399999999999</v>
      </c>
      <c r="E172" s="23">
        <v>10000</v>
      </c>
      <c r="F172" s="40">
        <v>37807</v>
      </c>
      <c r="G172" s="40">
        <v>29116</v>
      </c>
      <c r="H172" s="41">
        <v>0</v>
      </c>
      <c r="I172" s="85">
        <f t="shared" si="9"/>
        <v>2491.7584723574237</v>
      </c>
      <c r="J172" s="76">
        <f t="shared" si="7"/>
        <v>1848.4855136182666</v>
      </c>
    </row>
    <row r="173" spans="1:10" x14ac:dyDescent="0.2">
      <c r="A173" s="68"/>
      <c r="B173" s="64"/>
      <c r="C173" s="59">
        <f t="shared" si="6"/>
        <v>165</v>
      </c>
      <c r="D173" s="38">
        <f t="shared" si="8"/>
        <v>250.16499999999999</v>
      </c>
      <c r="E173" s="23">
        <v>10000</v>
      </c>
      <c r="F173" s="40">
        <v>37807</v>
      </c>
      <c r="G173" s="40">
        <v>29116</v>
      </c>
      <c r="H173" s="41">
        <v>0</v>
      </c>
      <c r="I173" s="85">
        <f t="shared" si="9"/>
        <v>2491.7487001653476</v>
      </c>
      <c r="J173" s="76">
        <f t="shared" si="7"/>
        <v>1848.4782642176165</v>
      </c>
    </row>
    <row r="174" spans="1:10" x14ac:dyDescent="0.2">
      <c r="A174" s="68"/>
      <c r="B174" s="64"/>
      <c r="C174" s="59">
        <f t="shared" ref="C174:C237" si="10">C173+1</f>
        <v>166</v>
      </c>
      <c r="D174" s="38">
        <f t="shared" si="8"/>
        <v>250.166</v>
      </c>
      <c r="E174" s="23">
        <v>10000</v>
      </c>
      <c r="F174" s="40">
        <v>37807</v>
      </c>
      <c r="G174" s="40">
        <v>29116</v>
      </c>
      <c r="H174" s="41">
        <v>0</v>
      </c>
      <c r="I174" s="85">
        <f t="shared" si="9"/>
        <v>2491.7389280513967</v>
      </c>
      <c r="J174" s="76">
        <f t="shared" si="7"/>
        <v>1848.471014874923</v>
      </c>
    </row>
    <row r="175" spans="1:10" x14ac:dyDescent="0.2">
      <c r="A175" s="68"/>
      <c r="B175" s="64"/>
      <c r="C175" s="59">
        <f t="shared" si="10"/>
        <v>167</v>
      </c>
      <c r="D175" s="38">
        <f t="shared" si="8"/>
        <v>250.167</v>
      </c>
      <c r="E175" s="23">
        <v>10000</v>
      </c>
      <c r="F175" s="40">
        <v>37807</v>
      </c>
      <c r="G175" s="40">
        <v>29116</v>
      </c>
      <c r="H175" s="41">
        <v>0</v>
      </c>
      <c r="I175" s="85">
        <f t="shared" si="9"/>
        <v>2491.7291560155704</v>
      </c>
      <c r="J175" s="76">
        <f t="shared" si="7"/>
        <v>1848.4637655901854</v>
      </c>
    </row>
    <row r="176" spans="1:10" x14ac:dyDescent="0.2">
      <c r="A176" s="68"/>
      <c r="B176" s="64"/>
      <c r="C176" s="59">
        <f t="shared" si="10"/>
        <v>168</v>
      </c>
      <c r="D176" s="38">
        <f t="shared" si="8"/>
        <v>250.16800000000001</v>
      </c>
      <c r="E176" s="23">
        <v>10000</v>
      </c>
      <c r="F176" s="40">
        <v>37807</v>
      </c>
      <c r="G176" s="40">
        <v>29116</v>
      </c>
      <c r="H176" s="41">
        <v>0</v>
      </c>
      <c r="I176" s="85">
        <f t="shared" si="9"/>
        <v>2491.7193840578689</v>
      </c>
      <c r="J176" s="76">
        <f t="shared" si="7"/>
        <v>1848.4565163634038</v>
      </c>
    </row>
    <row r="177" spans="1:10" x14ac:dyDescent="0.2">
      <c r="A177" s="68"/>
      <c r="B177" s="64"/>
      <c r="C177" s="59">
        <f t="shared" si="10"/>
        <v>169</v>
      </c>
      <c r="D177" s="38">
        <f t="shared" si="8"/>
        <v>250.16900000000001</v>
      </c>
      <c r="E177" s="23">
        <v>10000</v>
      </c>
      <c r="F177" s="40">
        <v>37807</v>
      </c>
      <c r="G177" s="40">
        <v>29116</v>
      </c>
      <c r="H177" s="41">
        <v>0</v>
      </c>
      <c r="I177" s="85">
        <f t="shared" si="9"/>
        <v>2491.7096121782893</v>
      </c>
      <c r="J177" s="76">
        <f t="shared" si="7"/>
        <v>1848.4492671945764</v>
      </c>
    </row>
    <row r="178" spans="1:10" x14ac:dyDescent="0.2">
      <c r="A178" s="68"/>
      <c r="B178" s="64"/>
      <c r="C178" s="59">
        <f t="shared" si="10"/>
        <v>170</v>
      </c>
      <c r="D178" s="38">
        <f t="shared" si="8"/>
        <v>250.17</v>
      </c>
      <c r="E178" s="23">
        <v>10000</v>
      </c>
      <c r="F178" s="40">
        <v>37807</v>
      </c>
      <c r="G178" s="40">
        <v>29116</v>
      </c>
      <c r="H178" s="41">
        <v>0</v>
      </c>
      <c r="I178" s="85">
        <f t="shared" si="9"/>
        <v>2491.6998403768321</v>
      </c>
      <c r="J178" s="76">
        <f t="shared" si="7"/>
        <v>1848.442018083703</v>
      </c>
    </row>
    <row r="179" spans="1:10" x14ac:dyDescent="0.2">
      <c r="A179" s="68"/>
      <c r="B179" s="64"/>
      <c r="C179" s="59">
        <f t="shared" si="10"/>
        <v>171</v>
      </c>
      <c r="D179" s="38">
        <f t="shared" si="8"/>
        <v>250.17099999999999</v>
      </c>
      <c r="E179" s="23">
        <v>10000</v>
      </c>
      <c r="F179" s="40">
        <v>37807</v>
      </c>
      <c r="G179" s="40">
        <v>29116</v>
      </c>
      <c r="H179" s="41">
        <v>0</v>
      </c>
      <c r="I179" s="85">
        <f t="shared" si="9"/>
        <v>2491.6900686534959</v>
      </c>
      <c r="J179" s="76">
        <f t="shared" si="7"/>
        <v>1848.4347690307829</v>
      </c>
    </row>
    <row r="180" spans="1:10" x14ac:dyDescent="0.2">
      <c r="A180" s="68"/>
      <c r="B180" s="64"/>
      <c r="C180" s="59">
        <f t="shared" si="10"/>
        <v>172</v>
      </c>
      <c r="D180" s="38">
        <f t="shared" si="8"/>
        <v>250.172</v>
      </c>
      <c r="E180" s="23">
        <v>10000</v>
      </c>
      <c r="F180" s="40">
        <v>37807</v>
      </c>
      <c r="G180" s="40">
        <v>29116</v>
      </c>
      <c r="H180" s="41">
        <v>0</v>
      </c>
      <c r="I180" s="85">
        <f t="shared" si="9"/>
        <v>2491.680297008279</v>
      </c>
      <c r="J180" s="76">
        <f t="shared" si="7"/>
        <v>1848.4275200358152</v>
      </c>
    </row>
    <row r="181" spans="1:10" x14ac:dyDescent="0.2">
      <c r="A181" s="68"/>
      <c r="B181" s="64"/>
      <c r="C181" s="59">
        <f t="shared" si="10"/>
        <v>173</v>
      </c>
      <c r="D181" s="38">
        <f t="shared" si="8"/>
        <v>250.173</v>
      </c>
      <c r="E181" s="23">
        <v>10000</v>
      </c>
      <c r="F181" s="40">
        <v>37807</v>
      </c>
      <c r="G181" s="40">
        <v>29116</v>
      </c>
      <c r="H181" s="41">
        <v>0</v>
      </c>
      <c r="I181" s="85">
        <f t="shared" si="9"/>
        <v>2491.6705254411818</v>
      </c>
      <c r="J181" s="76">
        <f t="shared" si="7"/>
        <v>1848.4202710987993</v>
      </c>
    </row>
    <row r="182" spans="1:10" x14ac:dyDescent="0.2">
      <c r="A182" s="68"/>
      <c r="B182" s="64"/>
      <c r="C182" s="59">
        <f t="shared" si="10"/>
        <v>174</v>
      </c>
      <c r="D182" s="38">
        <f t="shared" si="8"/>
        <v>250.17400000000001</v>
      </c>
      <c r="E182" s="23">
        <v>10000</v>
      </c>
      <c r="F182" s="40">
        <v>37807</v>
      </c>
      <c r="G182" s="40">
        <v>29116</v>
      </c>
      <c r="H182" s="41">
        <v>0</v>
      </c>
      <c r="I182" s="85">
        <f t="shared" si="9"/>
        <v>2491.6607539522029</v>
      </c>
      <c r="J182" s="76">
        <f t="shared" si="7"/>
        <v>1848.413022219735</v>
      </c>
    </row>
    <row r="183" spans="1:10" x14ac:dyDescent="0.2">
      <c r="A183" s="68"/>
      <c r="B183" s="64"/>
      <c r="C183" s="59">
        <f t="shared" si="10"/>
        <v>175</v>
      </c>
      <c r="D183" s="38">
        <f t="shared" si="8"/>
        <v>250.17500000000001</v>
      </c>
      <c r="E183" s="23">
        <v>10000</v>
      </c>
      <c r="F183" s="40">
        <v>37807</v>
      </c>
      <c r="G183" s="40">
        <v>29116</v>
      </c>
      <c r="H183" s="41">
        <v>0</v>
      </c>
      <c r="I183" s="85">
        <f t="shared" si="9"/>
        <v>2491.6509825413414</v>
      </c>
      <c r="J183" s="76">
        <f t="shared" si="7"/>
        <v>1848.405773398621</v>
      </c>
    </row>
    <row r="184" spans="1:10" x14ac:dyDescent="0.2">
      <c r="A184" s="68"/>
      <c r="B184" s="64"/>
      <c r="C184" s="59">
        <f t="shared" si="10"/>
        <v>176</v>
      </c>
      <c r="D184" s="38">
        <f t="shared" si="8"/>
        <v>250.17599999999999</v>
      </c>
      <c r="E184" s="23">
        <v>10000</v>
      </c>
      <c r="F184" s="40">
        <v>37807</v>
      </c>
      <c r="G184" s="40">
        <v>29116</v>
      </c>
      <c r="H184" s="41">
        <v>0</v>
      </c>
      <c r="I184" s="85">
        <f t="shared" si="9"/>
        <v>2491.6412112085959</v>
      </c>
      <c r="J184" s="76">
        <f t="shared" si="7"/>
        <v>1848.3985246354569</v>
      </c>
    </row>
    <row r="185" spans="1:10" x14ac:dyDescent="0.2">
      <c r="A185" s="68"/>
      <c r="B185" s="64"/>
      <c r="C185" s="59">
        <f t="shared" si="10"/>
        <v>177</v>
      </c>
      <c r="D185" s="38">
        <f t="shared" si="8"/>
        <v>250.17699999999999</v>
      </c>
      <c r="E185" s="23">
        <v>10000</v>
      </c>
      <c r="F185" s="40">
        <v>37807</v>
      </c>
      <c r="G185" s="40">
        <v>29116</v>
      </c>
      <c r="H185" s="41">
        <v>0</v>
      </c>
      <c r="I185" s="85">
        <f t="shared" si="9"/>
        <v>2491.6314399539656</v>
      </c>
      <c r="J185" s="76">
        <f t="shared" si="7"/>
        <v>1848.3912759302414</v>
      </c>
    </row>
    <row r="186" spans="1:10" x14ac:dyDescent="0.2">
      <c r="A186" s="68"/>
      <c r="B186" s="64"/>
      <c r="C186" s="59">
        <f t="shared" si="10"/>
        <v>178</v>
      </c>
      <c r="D186" s="38">
        <f t="shared" si="8"/>
        <v>250.178</v>
      </c>
      <c r="E186" s="23">
        <v>10000</v>
      </c>
      <c r="F186" s="40">
        <v>37807</v>
      </c>
      <c r="G186" s="40">
        <v>29116</v>
      </c>
      <c r="H186" s="41">
        <v>0</v>
      </c>
      <c r="I186" s="85">
        <f t="shared" si="9"/>
        <v>2491.6216687774499</v>
      </c>
      <c r="J186" s="76">
        <f t="shared" si="7"/>
        <v>1848.3840272829746</v>
      </c>
    </row>
    <row r="187" spans="1:10" x14ac:dyDescent="0.2">
      <c r="A187" s="68"/>
      <c r="B187" s="64"/>
      <c r="C187" s="59">
        <f t="shared" si="10"/>
        <v>179</v>
      </c>
      <c r="D187" s="38">
        <f t="shared" si="8"/>
        <v>250.179</v>
      </c>
      <c r="E187" s="23">
        <v>10000</v>
      </c>
      <c r="F187" s="40">
        <v>37807</v>
      </c>
      <c r="G187" s="40">
        <v>29116</v>
      </c>
      <c r="H187" s="41">
        <v>0</v>
      </c>
      <c r="I187" s="85">
        <f t="shared" si="9"/>
        <v>2491.6118976790476</v>
      </c>
      <c r="J187" s="76">
        <f t="shared" si="7"/>
        <v>1848.3767786936553</v>
      </c>
    </row>
    <row r="188" spans="1:10" x14ac:dyDescent="0.2">
      <c r="A188" s="68"/>
      <c r="B188" s="64"/>
      <c r="C188" s="59">
        <f t="shared" si="10"/>
        <v>180</v>
      </c>
      <c r="D188" s="38">
        <f t="shared" si="8"/>
        <v>250.18</v>
      </c>
      <c r="E188" s="23">
        <v>10000</v>
      </c>
      <c r="F188" s="40">
        <v>37807</v>
      </c>
      <c r="G188" s="40">
        <v>29116</v>
      </c>
      <c r="H188" s="41">
        <v>0</v>
      </c>
      <c r="I188" s="85">
        <f t="shared" si="9"/>
        <v>2491.6021266587582</v>
      </c>
      <c r="J188" s="76">
        <f t="shared" si="7"/>
        <v>1848.3695301622834</v>
      </c>
    </row>
    <row r="189" spans="1:10" x14ac:dyDescent="0.2">
      <c r="A189" s="68"/>
      <c r="B189" s="64"/>
      <c r="C189" s="59">
        <f t="shared" si="10"/>
        <v>181</v>
      </c>
      <c r="D189" s="38">
        <f t="shared" si="8"/>
        <v>250.18100000000001</v>
      </c>
      <c r="E189" s="23">
        <v>10000</v>
      </c>
      <c r="F189" s="40">
        <v>37807</v>
      </c>
      <c r="G189" s="40">
        <v>29116</v>
      </c>
      <c r="H189" s="41">
        <v>0</v>
      </c>
      <c r="I189" s="85">
        <f t="shared" si="9"/>
        <v>2491.5923557165797</v>
      </c>
      <c r="J189" s="76">
        <f t="shared" si="7"/>
        <v>1848.3622816888569</v>
      </c>
    </row>
    <row r="190" spans="1:10" x14ac:dyDescent="0.2">
      <c r="A190" s="68"/>
      <c r="B190" s="64"/>
      <c r="C190" s="59">
        <f t="shared" si="10"/>
        <v>182</v>
      </c>
      <c r="D190" s="38">
        <f t="shared" si="8"/>
        <v>250.18199999999999</v>
      </c>
      <c r="E190" s="23">
        <v>10000</v>
      </c>
      <c r="F190" s="40">
        <v>37807</v>
      </c>
      <c r="G190" s="40">
        <v>29116</v>
      </c>
      <c r="H190" s="41">
        <v>0</v>
      </c>
      <c r="I190" s="85">
        <f t="shared" si="9"/>
        <v>2491.5825848525124</v>
      </c>
      <c r="J190" s="76">
        <f t="shared" si="7"/>
        <v>1848.3550332733771</v>
      </c>
    </row>
    <row r="191" spans="1:10" x14ac:dyDescent="0.2">
      <c r="A191" s="68"/>
      <c r="B191" s="64"/>
      <c r="C191" s="59">
        <f t="shared" si="10"/>
        <v>183</v>
      </c>
      <c r="D191" s="38">
        <f t="shared" si="8"/>
        <v>250.18299999999999</v>
      </c>
      <c r="E191" s="23">
        <v>10000</v>
      </c>
      <c r="F191" s="40">
        <v>37807</v>
      </c>
      <c r="G191" s="40">
        <v>29116</v>
      </c>
      <c r="H191" s="41">
        <v>0</v>
      </c>
      <c r="I191" s="85">
        <f t="shared" si="9"/>
        <v>2491.5728140665547</v>
      </c>
      <c r="J191" s="76">
        <f t="shared" si="7"/>
        <v>1848.3477849158414</v>
      </c>
    </row>
    <row r="192" spans="1:10" x14ac:dyDescent="0.2">
      <c r="A192" s="68"/>
      <c r="B192" s="64"/>
      <c r="C192" s="59">
        <f t="shared" si="10"/>
        <v>184</v>
      </c>
      <c r="D192" s="38">
        <f t="shared" si="8"/>
        <v>250.184</v>
      </c>
      <c r="E192" s="23">
        <v>10000</v>
      </c>
      <c r="F192" s="40">
        <v>37807</v>
      </c>
      <c r="G192" s="40">
        <v>29116</v>
      </c>
      <c r="H192" s="41">
        <v>0</v>
      </c>
      <c r="I192" s="85">
        <f t="shared" si="9"/>
        <v>2491.5630433587057</v>
      </c>
      <c r="J192" s="76">
        <f t="shared" si="7"/>
        <v>1848.3405366162503</v>
      </c>
    </row>
    <row r="193" spans="1:10" x14ac:dyDescent="0.2">
      <c r="A193" s="68"/>
      <c r="B193" s="64"/>
      <c r="C193" s="59">
        <f t="shared" si="10"/>
        <v>185</v>
      </c>
      <c r="D193" s="38">
        <f t="shared" si="8"/>
        <v>250.185</v>
      </c>
      <c r="E193" s="23">
        <v>10000</v>
      </c>
      <c r="F193" s="40">
        <v>37807</v>
      </c>
      <c r="G193" s="40">
        <v>29116</v>
      </c>
      <c r="H193" s="41">
        <v>0</v>
      </c>
      <c r="I193" s="85">
        <f t="shared" si="9"/>
        <v>2491.5532727289647</v>
      </c>
      <c r="J193" s="76">
        <f t="shared" si="7"/>
        <v>1848.3332883746027</v>
      </c>
    </row>
    <row r="194" spans="1:10" x14ac:dyDescent="0.2">
      <c r="A194" s="68"/>
      <c r="B194" s="64"/>
      <c r="C194" s="59">
        <f t="shared" si="10"/>
        <v>186</v>
      </c>
      <c r="D194" s="38">
        <f t="shared" si="8"/>
        <v>250.18600000000001</v>
      </c>
      <c r="E194" s="23">
        <v>10000</v>
      </c>
      <c r="F194" s="40">
        <v>37807</v>
      </c>
      <c r="G194" s="40">
        <v>29116</v>
      </c>
      <c r="H194" s="41">
        <v>0</v>
      </c>
      <c r="I194" s="85">
        <f t="shared" si="9"/>
        <v>2491.5435021773301</v>
      </c>
      <c r="J194" s="76">
        <f t="shared" si="7"/>
        <v>1848.3260401908974</v>
      </c>
    </row>
    <row r="195" spans="1:10" x14ac:dyDescent="0.2">
      <c r="A195" s="68"/>
      <c r="B195" s="64"/>
      <c r="C195" s="59">
        <f t="shared" si="10"/>
        <v>187</v>
      </c>
      <c r="D195" s="38">
        <f t="shared" si="8"/>
        <v>250.18700000000001</v>
      </c>
      <c r="E195" s="23">
        <v>10000</v>
      </c>
      <c r="F195" s="40">
        <v>37807</v>
      </c>
      <c r="G195" s="40">
        <v>29116</v>
      </c>
      <c r="H195" s="41">
        <v>0</v>
      </c>
      <c r="I195" s="85">
        <f t="shared" si="9"/>
        <v>2491.5337317038029</v>
      </c>
      <c r="J195" s="76">
        <f t="shared" si="7"/>
        <v>1848.3187920651353</v>
      </c>
    </row>
    <row r="196" spans="1:10" x14ac:dyDescent="0.2">
      <c r="A196" s="68"/>
      <c r="B196" s="64"/>
      <c r="C196" s="59">
        <f t="shared" si="10"/>
        <v>188</v>
      </c>
      <c r="D196" s="38">
        <f t="shared" si="8"/>
        <v>250.18799999999999</v>
      </c>
      <c r="E196" s="23">
        <v>10000</v>
      </c>
      <c r="F196" s="40">
        <v>37807</v>
      </c>
      <c r="G196" s="40">
        <v>29116</v>
      </c>
      <c r="H196" s="41">
        <v>0</v>
      </c>
      <c r="I196" s="85">
        <f t="shared" si="9"/>
        <v>2491.5239613083795</v>
      </c>
      <c r="J196" s="76">
        <f t="shared" si="7"/>
        <v>1848.3115439973139</v>
      </c>
    </row>
    <row r="197" spans="1:10" x14ac:dyDescent="0.2">
      <c r="A197" s="68"/>
      <c r="B197" s="64"/>
      <c r="C197" s="59">
        <f t="shared" si="10"/>
        <v>189</v>
      </c>
      <c r="D197" s="38">
        <f t="shared" si="8"/>
        <v>250.18899999999999</v>
      </c>
      <c r="E197" s="23">
        <v>10000</v>
      </c>
      <c r="F197" s="40">
        <v>37807</v>
      </c>
      <c r="G197" s="40">
        <v>29116</v>
      </c>
      <c r="H197" s="41">
        <v>0</v>
      </c>
      <c r="I197" s="85">
        <f t="shared" si="9"/>
        <v>2491.5141909910608</v>
      </c>
      <c r="J197" s="76">
        <f t="shared" si="7"/>
        <v>1848.3042959874338</v>
      </c>
    </row>
    <row r="198" spans="1:10" x14ac:dyDescent="0.2">
      <c r="A198" s="68"/>
      <c r="B198" s="64"/>
      <c r="C198" s="59">
        <f t="shared" si="10"/>
        <v>190</v>
      </c>
      <c r="D198" s="38">
        <f t="shared" si="8"/>
        <v>250.19</v>
      </c>
      <c r="E198" s="23">
        <v>10000</v>
      </c>
      <c r="F198" s="40">
        <v>37807</v>
      </c>
      <c r="G198" s="40">
        <v>29116</v>
      </c>
      <c r="H198" s="41">
        <v>0</v>
      </c>
      <c r="I198" s="85">
        <f t="shared" si="9"/>
        <v>2491.5044207518445</v>
      </c>
      <c r="J198" s="76">
        <f t="shared" si="7"/>
        <v>1848.2970480354929</v>
      </c>
    </row>
    <row r="199" spans="1:10" x14ac:dyDescent="0.2">
      <c r="A199" s="68"/>
      <c r="B199" s="64"/>
      <c r="C199" s="59">
        <f t="shared" si="10"/>
        <v>191</v>
      </c>
      <c r="D199" s="38">
        <f t="shared" si="8"/>
        <v>250.191</v>
      </c>
      <c r="E199" s="23">
        <v>10000</v>
      </c>
      <c r="F199" s="40">
        <v>37807</v>
      </c>
      <c r="G199" s="40">
        <v>29116</v>
      </c>
      <c r="H199" s="41">
        <v>0</v>
      </c>
      <c r="I199" s="85">
        <f t="shared" si="9"/>
        <v>2491.4946505907315</v>
      </c>
      <c r="J199" s="76">
        <f t="shared" si="7"/>
        <v>1848.2898001414919</v>
      </c>
    </row>
    <row r="200" spans="1:10" x14ac:dyDescent="0.2">
      <c r="A200" s="68"/>
      <c r="B200" s="64"/>
      <c r="C200" s="59">
        <f t="shared" si="10"/>
        <v>192</v>
      </c>
      <c r="D200" s="38">
        <f t="shared" si="8"/>
        <v>250.19200000000001</v>
      </c>
      <c r="E200" s="23">
        <v>10000</v>
      </c>
      <c r="F200" s="40">
        <v>37807</v>
      </c>
      <c r="G200" s="40">
        <v>29116</v>
      </c>
      <c r="H200" s="41">
        <v>0</v>
      </c>
      <c r="I200" s="85">
        <f t="shared" si="9"/>
        <v>2491.484880507719</v>
      </c>
      <c r="J200" s="76">
        <f t="shared" si="7"/>
        <v>1848.2825523054294</v>
      </c>
    </row>
    <row r="201" spans="1:10" x14ac:dyDescent="0.2">
      <c r="A201" s="68"/>
      <c r="B201" s="64"/>
      <c r="C201" s="59">
        <f t="shared" si="10"/>
        <v>193</v>
      </c>
      <c r="D201" s="38">
        <f t="shared" si="8"/>
        <v>250.19300000000001</v>
      </c>
      <c r="E201" s="23">
        <v>10000</v>
      </c>
      <c r="F201" s="40">
        <v>37807</v>
      </c>
      <c r="G201" s="40">
        <v>29116</v>
      </c>
      <c r="H201" s="41">
        <v>0</v>
      </c>
      <c r="I201" s="85">
        <f t="shared" si="9"/>
        <v>2491.4751105028067</v>
      </c>
      <c r="J201" s="76">
        <f t="shared" ref="J201:J264" si="11">12*(1/D201*F201+1/E201*G201)</f>
        <v>1848.2753045273043</v>
      </c>
    </row>
    <row r="202" spans="1:10" x14ac:dyDescent="0.2">
      <c r="A202" s="68"/>
      <c r="B202" s="64"/>
      <c r="C202" s="59">
        <f t="shared" si="10"/>
        <v>194</v>
      </c>
      <c r="D202" s="38">
        <f t="shared" ref="D202:D265" si="12">0.001*C202+250</f>
        <v>250.19399999999999</v>
      </c>
      <c r="E202" s="23">
        <v>10000</v>
      </c>
      <c r="F202" s="40">
        <v>37807</v>
      </c>
      <c r="G202" s="40">
        <v>29116</v>
      </c>
      <c r="H202" s="41">
        <v>0</v>
      </c>
      <c r="I202" s="85">
        <f t="shared" ref="I202:I265" si="13">12*1.348*(1/D202*F202+1/E202*G202)+H202</f>
        <v>2491.4653405759946</v>
      </c>
      <c r="J202" s="76">
        <f t="shared" si="11"/>
        <v>1848.2680568071175</v>
      </c>
    </row>
    <row r="203" spans="1:10" x14ac:dyDescent="0.2">
      <c r="A203" s="68"/>
      <c r="B203" s="64"/>
      <c r="C203" s="59">
        <f t="shared" si="10"/>
        <v>195</v>
      </c>
      <c r="D203" s="38">
        <f t="shared" si="12"/>
        <v>250.19499999999999</v>
      </c>
      <c r="E203" s="23">
        <v>10000</v>
      </c>
      <c r="F203" s="40">
        <v>37807</v>
      </c>
      <c r="G203" s="40">
        <v>29116</v>
      </c>
      <c r="H203" s="41">
        <v>0</v>
      </c>
      <c r="I203" s="85">
        <f t="shared" si="13"/>
        <v>2491.4555707272807</v>
      </c>
      <c r="J203" s="76">
        <f t="shared" si="11"/>
        <v>1848.2608091448669</v>
      </c>
    </row>
    <row r="204" spans="1:10" x14ac:dyDescent="0.2">
      <c r="A204" s="68"/>
      <c r="B204" s="64"/>
      <c r="C204" s="59">
        <f t="shared" si="10"/>
        <v>196</v>
      </c>
      <c r="D204" s="38">
        <f t="shared" si="12"/>
        <v>250.196</v>
      </c>
      <c r="E204" s="23">
        <v>10000</v>
      </c>
      <c r="F204" s="40">
        <v>37807</v>
      </c>
      <c r="G204" s="40">
        <v>29116</v>
      </c>
      <c r="H204" s="41">
        <v>0</v>
      </c>
      <c r="I204" s="85">
        <f t="shared" si="13"/>
        <v>2491.4458009566642</v>
      </c>
      <c r="J204" s="76">
        <f t="shared" si="11"/>
        <v>1848.2535615405518</v>
      </c>
    </row>
    <row r="205" spans="1:10" x14ac:dyDescent="0.2">
      <c r="A205" s="68"/>
      <c r="B205" s="64"/>
      <c r="C205" s="59">
        <f t="shared" si="10"/>
        <v>197</v>
      </c>
      <c r="D205" s="38">
        <f t="shared" si="12"/>
        <v>250.197</v>
      </c>
      <c r="E205" s="23">
        <v>10000</v>
      </c>
      <c r="F205" s="40">
        <v>37807</v>
      </c>
      <c r="G205" s="40">
        <v>29116</v>
      </c>
      <c r="H205" s="41">
        <v>0</v>
      </c>
      <c r="I205" s="85">
        <f t="shared" si="13"/>
        <v>2491.4360312641447</v>
      </c>
      <c r="J205" s="76">
        <f t="shared" si="11"/>
        <v>1848.2463139941724</v>
      </c>
    </row>
    <row r="206" spans="1:10" x14ac:dyDescent="0.2">
      <c r="A206" s="68"/>
      <c r="B206" s="64"/>
      <c r="C206" s="59">
        <f t="shared" si="10"/>
        <v>198</v>
      </c>
      <c r="D206" s="38">
        <f t="shared" si="12"/>
        <v>250.19800000000001</v>
      </c>
      <c r="E206" s="23">
        <v>10000</v>
      </c>
      <c r="F206" s="40">
        <v>37807</v>
      </c>
      <c r="G206" s="40">
        <v>29116</v>
      </c>
      <c r="H206" s="41">
        <v>0</v>
      </c>
      <c r="I206" s="85">
        <f t="shared" si="13"/>
        <v>2491.4262616497208</v>
      </c>
      <c r="J206" s="76">
        <f t="shared" si="11"/>
        <v>1848.2390665057274</v>
      </c>
    </row>
    <row r="207" spans="1:10" x14ac:dyDescent="0.2">
      <c r="A207" s="68"/>
      <c r="B207" s="64"/>
      <c r="C207" s="59">
        <f t="shared" si="10"/>
        <v>199</v>
      </c>
      <c r="D207" s="38">
        <f t="shared" si="12"/>
        <v>250.19900000000001</v>
      </c>
      <c r="E207" s="23">
        <v>10000</v>
      </c>
      <c r="F207" s="40">
        <v>37807</v>
      </c>
      <c r="G207" s="40">
        <v>29116</v>
      </c>
      <c r="H207" s="41">
        <v>0</v>
      </c>
      <c r="I207" s="85">
        <f t="shared" si="13"/>
        <v>2491.4164921133911</v>
      </c>
      <c r="J207" s="76">
        <f t="shared" si="11"/>
        <v>1848.2318190752158</v>
      </c>
    </row>
    <row r="208" spans="1:10" x14ac:dyDescent="0.2">
      <c r="A208" s="68"/>
      <c r="B208" s="64"/>
      <c r="C208" s="59">
        <f t="shared" si="10"/>
        <v>200</v>
      </c>
      <c r="D208" s="38">
        <f t="shared" si="12"/>
        <v>250.2</v>
      </c>
      <c r="E208" s="23">
        <v>10000</v>
      </c>
      <c r="F208" s="40">
        <v>37807</v>
      </c>
      <c r="G208" s="40">
        <v>29116</v>
      </c>
      <c r="H208" s="41">
        <v>0</v>
      </c>
      <c r="I208" s="85">
        <f t="shared" si="13"/>
        <v>2491.406722655156</v>
      </c>
      <c r="J208" s="76">
        <f t="shared" si="11"/>
        <v>1848.2245717026376</v>
      </c>
    </row>
    <row r="209" spans="1:10" x14ac:dyDescent="0.2">
      <c r="A209" s="68"/>
      <c r="B209" s="64"/>
      <c r="C209" s="59">
        <f t="shared" si="10"/>
        <v>201</v>
      </c>
      <c r="D209" s="38">
        <f t="shared" si="12"/>
        <v>250.20099999999999</v>
      </c>
      <c r="E209" s="23">
        <v>10000</v>
      </c>
      <c r="F209" s="40">
        <v>37807</v>
      </c>
      <c r="G209" s="40">
        <v>29116</v>
      </c>
      <c r="H209" s="41">
        <v>0</v>
      </c>
      <c r="I209" s="85">
        <f t="shared" si="13"/>
        <v>2491.3969532750139</v>
      </c>
      <c r="J209" s="76">
        <f t="shared" si="11"/>
        <v>1848.2173243879922</v>
      </c>
    </row>
    <row r="210" spans="1:10" x14ac:dyDescent="0.2">
      <c r="A210" s="68"/>
      <c r="B210" s="64"/>
      <c r="C210" s="59">
        <f t="shared" si="10"/>
        <v>202</v>
      </c>
      <c r="D210" s="38">
        <f t="shared" si="12"/>
        <v>250.202</v>
      </c>
      <c r="E210" s="23">
        <v>10000</v>
      </c>
      <c r="F210" s="40">
        <v>37807</v>
      </c>
      <c r="G210" s="40">
        <v>29116</v>
      </c>
      <c r="H210" s="41">
        <v>0</v>
      </c>
      <c r="I210" s="85">
        <f t="shared" si="13"/>
        <v>2491.3871839729627</v>
      </c>
      <c r="J210" s="76">
        <f t="shared" si="11"/>
        <v>1848.210077131278</v>
      </c>
    </row>
    <row r="211" spans="1:10" x14ac:dyDescent="0.2">
      <c r="A211" s="68"/>
      <c r="B211" s="64"/>
      <c r="C211" s="59">
        <f t="shared" si="10"/>
        <v>203</v>
      </c>
      <c r="D211" s="38">
        <f t="shared" si="12"/>
        <v>250.203</v>
      </c>
      <c r="E211" s="23">
        <v>10000</v>
      </c>
      <c r="F211" s="40">
        <v>37807</v>
      </c>
      <c r="G211" s="40">
        <v>29116</v>
      </c>
      <c r="H211" s="41">
        <v>0</v>
      </c>
      <c r="I211" s="85">
        <f t="shared" si="13"/>
        <v>2491.377414749003</v>
      </c>
      <c r="J211" s="76">
        <f t="shared" si="11"/>
        <v>1848.2028299324948</v>
      </c>
    </row>
    <row r="212" spans="1:10" x14ac:dyDescent="0.2">
      <c r="A212" s="68"/>
      <c r="B212" s="64"/>
      <c r="C212" s="59">
        <f t="shared" si="10"/>
        <v>204</v>
      </c>
      <c r="D212" s="38">
        <f t="shared" si="12"/>
        <v>250.20400000000001</v>
      </c>
      <c r="E212" s="23">
        <v>10000</v>
      </c>
      <c r="F212" s="40">
        <v>37807</v>
      </c>
      <c r="G212" s="40">
        <v>29116</v>
      </c>
      <c r="H212" s="41">
        <v>0</v>
      </c>
      <c r="I212" s="85">
        <f t="shared" si="13"/>
        <v>2491.3676456031335</v>
      </c>
      <c r="J212" s="76">
        <f t="shared" si="11"/>
        <v>1848.1955827916418</v>
      </c>
    </row>
    <row r="213" spans="1:10" x14ac:dyDescent="0.2">
      <c r="A213" s="68"/>
      <c r="B213" s="64"/>
      <c r="C213" s="59">
        <f t="shared" si="10"/>
        <v>205</v>
      </c>
      <c r="D213" s="38">
        <f t="shared" si="12"/>
        <v>250.20500000000001</v>
      </c>
      <c r="E213" s="23">
        <v>10000</v>
      </c>
      <c r="F213" s="40">
        <v>37807</v>
      </c>
      <c r="G213" s="40">
        <v>29116</v>
      </c>
      <c r="H213" s="41">
        <v>0</v>
      </c>
      <c r="I213" s="85">
        <f t="shared" si="13"/>
        <v>2491.3578765353527</v>
      </c>
      <c r="J213" s="76">
        <f t="shared" si="11"/>
        <v>1848.1883357087186</v>
      </c>
    </row>
    <row r="214" spans="1:10" x14ac:dyDescent="0.2">
      <c r="A214" s="68"/>
      <c r="B214" s="64"/>
      <c r="C214" s="59">
        <f t="shared" si="10"/>
        <v>206</v>
      </c>
      <c r="D214" s="38">
        <f t="shared" si="12"/>
        <v>250.20599999999999</v>
      </c>
      <c r="E214" s="23">
        <v>10000</v>
      </c>
      <c r="F214" s="40">
        <v>37807</v>
      </c>
      <c r="G214" s="40">
        <v>29116</v>
      </c>
      <c r="H214" s="41">
        <v>0</v>
      </c>
      <c r="I214" s="85">
        <f t="shared" si="13"/>
        <v>2491.3481075456616</v>
      </c>
      <c r="J214" s="76">
        <f t="shared" si="11"/>
        <v>1848.1810886837247</v>
      </c>
    </row>
    <row r="215" spans="1:10" x14ac:dyDescent="0.2">
      <c r="A215" s="68"/>
      <c r="B215" s="64"/>
      <c r="C215" s="59">
        <f t="shared" si="10"/>
        <v>207</v>
      </c>
      <c r="D215" s="38">
        <f t="shared" si="12"/>
        <v>250.20699999999999</v>
      </c>
      <c r="E215" s="23">
        <v>10000</v>
      </c>
      <c r="F215" s="40">
        <v>37807</v>
      </c>
      <c r="G215" s="40">
        <v>29116</v>
      </c>
      <c r="H215" s="41">
        <v>0</v>
      </c>
      <c r="I215" s="85">
        <f t="shared" si="13"/>
        <v>2491.3383386340561</v>
      </c>
      <c r="J215" s="76">
        <f t="shared" si="11"/>
        <v>1848.1738417166584</v>
      </c>
    </row>
    <row r="216" spans="1:10" x14ac:dyDescent="0.2">
      <c r="A216" s="68"/>
      <c r="B216" s="64"/>
      <c r="C216" s="59">
        <f t="shared" si="10"/>
        <v>208</v>
      </c>
      <c r="D216" s="38">
        <f t="shared" si="12"/>
        <v>250.208</v>
      </c>
      <c r="E216" s="23">
        <v>10000</v>
      </c>
      <c r="F216" s="40">
        <v>37807</v>
      </c>
      <c r="G216" s="40">
        <v>29116</v>
      </c>
      <c r="H216" s="41">
        <v>0</v>
      </c>
      <c r="I216" s="85">
        <f t="shared" si="13"/>
        <v>2491.3285698005375</v>
      </c>
      <c r="J216" s="76">
        <f t="shared" si="11"/>
        <v>1848.1665948075201</v>
      </c>
    </row>
    <row r="217" spans="1:10" x14ac:dyDescent="0.2">
      <c r="A217" s="68"/>
      <c r="B217" s="64"/>
      <c r="C217" s="59">
        <f t="shared" si="10"/>
        <v>209</v>
      </c>
      <c r="D217" s="38">
        <f t="shared" si="12"/>
        <v>250.209</v>
      </c>
      <c r="E217" s="23">
        <v>10000</v>
      </c>
      <c r="F217" s="40">
        <v>37807</v>
      </c>
      <c r="G217" s="40">
        <v>29116</v>
      </c>
      <c r="H217" s="41">
        <v>0</v>
      </c>
      <c r="I217" s="85">
        <f t="shared" si="13"/>
        <v>2491.318801045104</v>
      </c>
      <c r="J217" s="76">
        <f t="shared" si="11"/>
        <v>1848.1593479563082</v>
      </c>
    </row>
    <row r="218" spans="1:10" x14ac:dyDescent="0.2">
      <c r="A218" s="68"/>
      <c r="B218" s="64"/>
      <c r="C218" s="59">
        <f t="shared" si="10"/>
        <v>210</v>
      </c>
      <c r="D218" s="38">
        <f t="shared" si="12"/>
        <v>250.21</v>
      </c>
      <c r="E218" s="23">
        <v>10000</v>
      </c>
      <c r="F218" s="40">
        <v>37807</v>
      </c>
      <c r="G218" s="40">
        <v>29116</v>
      </c>
      <c r="H218" s="41">
        <v>0</v>
      </c>
      <c r="I218" s="85">
        <f t="shared" si="13"/>
        <v>2491.3090323677557</v>
      </c>
      <c r="J218" s="76">
        <f t="shared" si="11"/>
        <v>1848.1521011630232</v>
      </c>
    </row>
    <row r="219" spans="1:10" x14ac:dyDescent="0.2">
      <c r="A219" s="68"/>
      <c r="B219" s="64"/>
      <c r="C219" s="59">
        <f t="shared" si="10"/>
        <v>211</v>
      </c>
      <c r="D219" s="38">
        <f t="shared" si="12"/>
        <v>250.21100000000001</v>
      </c>
      <c r="E219" s="23">
        <v>10000</v>
      </c>
      <c r="F219" s="40">
        <v>37807</v>
      </c>
      <c r="G219" s="40">
        <v>29116</v>
      </c>
      <c r="H219" s="41">
        <v>0</v>
      </c>
      <c r="I219" s="85">
        <f t="shared" si="13"/>
        <v>2491.2992637684902</v>
      </c>
      <c r="J219" s="76">
        <f t="shared" si="11"/>
        <v>1848.1448544276632</v>
      </c>
    </row>
    <row r="220" spans="1:10" x14ac:dyDescent="0.2">
      <c r="A220" s="68"/>
      <c r="B220" s="64"/>
      <c r="C220" s="59">
        <f t="shared" si="10"/>
        <v>212</v>
      </c>
      <c r="D220" s="38">
        <f t="shared" si="12"/>
        <v>250.21199999999999</v>
      </c>
      <c r="E220" s="23">
        <v>10000</v>
      </c>
      <c r="F220" s="40">
        <v>37807</v>
      </c>
      <c r="G220" s="40">
        <v>29116</v>
      </c>
      <c r="H220" s="41">
        <v>0</v>
      </c>
      <c r="I220" s="85">
        <f t="shared" si="13"/>
        <v>2491.2894952473075</v>
      </c>
      <c r="J220" s="76">
        <f t="shared" si="11"/>
        <v>1848.1376077502277</v>
      </c>
    </row>
    <row r="221" spans="1:10" x14ac:dyDescent="0.2">
      <c r="A221" s="68"/>
      <c r="B221" s="64"/>
      <c r="C221" s="59">
        <f t="shared" si="10"/>
        <v>213</v>
      </c>
      <c r="D221" s="38">
        <f t="shared" si="12"/>
        <v>250.21299999999999</v>
      </c>
      <c r="E221" s="23">
        <v>10000</v>
      </c>
      <c r="F221" s="40">
        <v>37807</v>
      </c>
      <c r="G221" s="40">
        <v>29116</v>
      </c>
      <c r="H221" s="41">
        <v>0</v>
      </c>
      <c r="I221" s="85">
        <f t="shared" si="13"/>
        <v>2491.2797268042063</v>
      </c>
      <c r="J221" s="76">
        <f t="shared" si="11"/>
        <v>1848.1303611307167</v>
      </c>
    </row>
    <row r="222" spans="1:10" x14ac:dyDescent="0.2">
      <c r="A222" s="68"/>
      <c r="B222" s="64"/>
      <c r="C222" s="59">
        <f t="shared" si="10"/>
        <v>214</v>
      </c>
      <c r="D222" s="38">
        <f t="shared" si="12"/>
        <v>250.214</v>
      </c>
      <c r="E222" s="23">
        <v>10000</v>
      </c>
      <c r="F222" s="40">
        <v>37807</v>
      </c>
      <c r="G222" s="40">
        <v>29116</v>
      </c>
      <c r="H222" s="41">
        <v>0</v>
      </c>
      <c r="I222" s="85">
        <f t="shared" si="13"/>
        <v>2491.2699584391858</v>
      </c>
      <c r="J222" s="76">
        <f t="shared" si="11"/>
        <v>1848.1231145691286</v>
      </c>
    </row>
    <row r="223" spans="1:10" x14ac:dyDescent="0.2">
      <c r="A223" s="68"/>
      <c r="B223" s="64"/>
      <c r="C223" s="59">
        <f t="shared" si="10"/>
        <v>215</v>
      </c>
      <c r="D223" s="38">
        <f t="shared" si="12"/>
        <v>250.215</v>
      </c>
      <c r="E223" s="23">
        <v>10000</v>
      </c>
      <c r="F223" s="40">
        <v>37807</v>
      </c>
      <c r="G223" s="40">
        <v>29116</v>
      </c>
      <c r="H223" s="41">
        <v>0</v>
      </c>
      <c r="I223" s="85">
        <f t="shared" si="13"/>
        <v>2491.2601901522453</v>
      </c>
      <c r="J223" s="76">
        <f t="shared" si="11"/>
        <v>1848.1158680654635</v>
      </c>
    </row>
    <row r="224" spans="1:10" x14ac:dyDescent="0.2">
      <c r="A224" s="68"/>
      <c r="B224" s="64"/>
      <c r="C224" s="59">
        <f t="shared" si="10"/>
        <v>216</v>
      </c>
      <c r="D224" s="38">
        <f t="shared" si="12"/>
        <v>250.21600000000001</v>
      </c>
      <c r="E224" s="23">
        <v>10000</v>
      </c>
      <c r="F224" s="40">
        <v>37807</v>
      </c>
      <c r="G224" s="40">
        <v>29116</v>
      </c>
      <c r="H224" s="41">
        <v>0</v>
      </c>
      <c r="I224" s="85">
        <f t="shared" si="13"/>
        <v>2491.2504219433831</v>
      </c>
      <c r="J224" s="76">
        <f t="shared" si="11"/>
        <v>1848.1086216197202</v>
      </c>
    </row>
    <row r="225" spans="1:10" x14ac:dyDescent="0.2">
      <c r="A225" s="68"/>
      <c r="B225" s="64"/>
      <c r="C225" s="59">
        <f t="shared" si="10"/>
        <v>217</v>
      </c>
      <c r="D225" s="38">
        <f t="shared" si="12"/>
        <v>250.21700000000001</v>
      </c>
      <c r="E225" s="23">
        <v>10000</v>
      </c>
      <c r="F225" s="40">
        <v>37807</v>
      </c>
      <c r="G225" s="40">
        <v>29116</v>
      </c>
      <c r="H225" s="41">
        <v>0</v>
      </c>
      <c r="I225" s="85">
        <f t="shared" si="13"/>
        <v>2491.2406538125992</v>
      </c>
      <c r="J225" s="76">
        <f t="shared" si="11"/>
        <v>1848.1013752318986</v>
      </c>
    </row>
    <row r="226" spans="1:10" x14ac:dyDescent="0.2">
      <c r="A226" s="68"/>
      <c r="B226" s="64"/>
      <c r="C226" s="59">
        <f t="shared" si="10"/>
        <v>218</v>
      </c>
      <c r="D226" s="38">
        <f t="shared" si="12"/>
        <v>250.21799999999999</v>
      </c>
      <c r="E226" s="23">
        <v>10000</v>
      </c>
      <c r="F226" s="40">
        <v>37807</v>
      </c>
      <c r="G226" s="40">
        <v>29116</v>
      </c>
      <c r="H226" s="41">
        <v>0</v>
      </c>
      <c r="I226" s="85">
        <f t="shared" si="13"/>
        <v>2491.2308857598928</v>
      </c>
      <c r="J226" s="76">
        <f t="shared" si="11"/>
        <v>1848.0941289019975</v>
      </c>
    </row>
    <row r="227" spans="1:10" x14ac:dyDescent="0.2">
      <c r="A227" s="68"/>
      <c r="B227" s="64"/>
      <c r="C227" s="59">
        <f t="shared" si="10"/>
        <v>219</v>
      </c>
      <c r="D227" s="38">
        <f t="shared" si="12"/>
        <v>250.21899999999999</v>
      </c>
      <c r="E227" s="23">
        <v>10000</v>
      </c>
      <c r="F227" s="40">
        <v>37807</v>
      </c>
      <c r="G227" s="40">
        <v>29116</v>
      </c>
      <c r="H227" s="41">
        <v>0</v>
      </c>
      <c r="I227" s="85">
        <f t="shared" si="13"/>
        <v>2491.2211177852619</v>
      </c>
      <c r="J227" s="76">
        <f t="shared" si="11"/>
        <v>1848.0868826300161</v>
      </c>
    </row>
    <row r="228" spans="1:10" x14ac:dyDescent="0.2">
      <c r="A228" s="68"/>
      <c r="B228" s="64"/>
      <c r="C228" s="59">
        <f t="shared" si="10"/>
        <v>220</v>
      </c>
      <c r="D228" s="38">
        <f t="shared" si="12"/>
        <v>250.22</v>
      </c>
      <c r="E228" s="23">
        <v>10000</v>
      </c>
      <c r="F228" s="40">
        <v>37807</v>
      </c>
      <c r="G228" s="40">
        <v>29116</v>
      </c>
      <c r="H228" s="41">
        <v>0</v>
      </c>
      <c r="I228" s="85">
        <f t="shared" si="13"/>
        <v>2491.2113498887061</v>
      </c>
      <c r="J228" s="76">
        <f t="shared" si="11"/>
        <v>1848.0796364159537</v>
      </c>
    </row>
    <row r="229" spans="1:10" x14ac:dyDescent="0.2">
      <c r="A229" s="68"/>
      <c r="B229" s="64"/>
      <c r="C229" s="59">
        <f t="shared" si="10"/>
        <v>221</v>
      </c>
      <c r="D229" s="38">
        <f t="shared" si="12"/>
        <v>250.221</v>
      </c>
      <c r="E229" s="23">
        <v>10000</v>
      </c>
      <c r="F229" s="40">
        <v>37807</v>
      </c>
      <c r="G229" s="40">
        <v>29116</v>
      </c>
      <c r="H229" s="41">
        <v>0</v>
      </c>
      <c r="I229" s="85">
        <f t="shared" si="13"/>
        <v>2491.2015820702245</v>
      </c>
      <c r="J229" s="76">
        <f t="shared" si="11"/>
        <v>1848.0723902598104</v>
      </c>
    </row>
    <row r="230" spans="1:10" x14ac:dyDescent="0.2">
      <c r="A230" s="68"/>
      <c r="B230" s="64"/>
      <c r="C230" s="59">
        <f t="shared" si="10"/>
        <v>222</v>
      </c>
      <c r="D230" s="38">
        <f t="shared" si="12"/>
        <v>250.22200000000001</v>
      </c>
      <c r="E230" s="23">
        <v>10000</v>
      </c>
      <c r="F230" s="40">
        <v>37807</v>
      </c>
      <c r="G230" s="40">
        <v>29116</v>
      </c>
      <c r="H230" s="41">
        <v>0</v>
      </c>
      <c r="I230" s="85">
        <f t="shared" si="13"/>
        <v>2491.1918143298162</v>
      </c>
      <c r="J230" s="76">
        <f t="shared" si="11"/>
        <v>1848.0651441615846</v>
      </c>
    </row>
    <row r="231" spans="1:10" x14ac:dyDescent="0.2">
      <c r="A231" s="68"/>
      <c r="B231" s="64"/>
      <c r="C231" s="59">
        <f t="shared" si="10"/>
        <v>223</v>
      </c>
      <c r="D231" s="38">
        <f t="shared" si="12"/>
        <v>250.22300000000001</v>
      </c>
      <c r="E231" s="23">
        <v>10000</v>
      </c>
      <c r="F231" s="40">
        <v>37807</v>
      </c>
      <c r="G231" s="40">
        <v>29116</v>
      </c>
      <c r="H231" s="41">
        <v>0</v>
      </c>
      <c r="I231" s="85">
        <f t="shared" si="13"/>
        <v>2491.1820466674794</v>
      </c>
      <c r="J231" s="76">
        <f t="shared" si="11"/>
        <v>1848.0578981212755</v>
      </c>
    </row>
    <row r="232" spans="1:10" x14ac:dyDescent="0.2">
      <c r="A232" s="68"/>
      <c r="B232" s="64"/>
      <c r="C232" s="59">
        <f t="shared" si="10"/>
        <v>224</v>
      </c>
      <c r="D232" s="38">
        <f t="shared" si="12"/>
        <v>250.22399999999999</v>
      </c>
      <c r="E232" s="23">
        <v>10000</v>
      </c>
      <c r="F232" s="40">
        <v>37807</v>
      </c>
      <c r="G232" s="40">
        <v>29116</v>
      </c>
      <c r="H232" s="41">
        <v>0</v>
      </c>
      <c r="I232" s="85">
        <f t="shared" si="13"/>
        <v>2491.1722790832155</v>
      </c>
      <c r="J232" s="76">
        <f t="shared" si="11"/>
        <v>1848.0506521388836</v>
      </c>
    </row>
    <row r="233" spans="1:10" x14ac:dyDescent="0.2">
      <c r="A233" s="68"/>
      <c r="B233" s="64"/>
      <c r="C233" s="59">
        <f t="shared" si="10"/>
        <v>225</v>
      </c>
      <c r="D233" s="38">
        <f t="shared" si="12"/>
        <v>250.22499999999999</v>
      </c>
      <c r="E233" s="23">
        <v>10000</v>
      </c>
      <c r="F233" s="40">
        <v>37807</v>
      </c>
      <c r="G233" s="40">
        <v>29116</v>
      </c>
      <c r="H233" s="41">
        <v>0</v>
      </c>
      <c r="I233" s="85">
        <f t="shared" si="13"/>
        <v>2491.1625115770207</v>
      </c>
      <c r="J233" s="76">
        <f t="shared" si="11"/>
        <v>1848.0434062144068</v>
      </c>
    </row>
    <row r="234" spans="1:10" x14ac:dyDescent="0.2">
      <c r="A234" s="68"/>
      <c r="B234" s="64"/>
      <c r="C234" s="59">
        <f t="shared" si="10"/>
        <v>226</v>
      </c>
      <c r="D234" s="38">
        <f t="shared" si="12"/>
        <v>250.226</v>
      </c>
      <c r="E234" s="23">
        <v>10000</v>
      </c>
      <c r="F234" s="40">
        <v>37807</v>
      </c>
      <c r="G234" s="40">
        <v>29116</v>
      </c>
      <c r="H234" s="41">
        <v>0</v>
      </c>
      <c r="I234" s="85">
        <f t="shared" si="13"/>
        <v>2491.1527441488961</v>
      </c>
      <c r="J234" s="76">
        <f t="shared" si="11"/>
        <v>1848.0361603478457</v>
      </c>
    </row>
    <row r="235" spans="1:10" x14ac:dyDescent="0.2">
      <c r="A235" s="68"/>
      <c r="B235" s="64"/>
      <c r="C235" s="59">
        <f t="shared" si="10"/>
        <v>227</v>
      </c>
      <c r="D235" s="38">
        <f t="shared" si="12"/>
        <v>250.227</v>
      </c>
      <c r="E235" s="23">
        <v>10000</v>
      </c>
      <c r="F235" s="40">
        <v>37807</v>
      </c>
      <c r="G235" s="40">
        <v>29116</v>
      </c>
      <c r="H235" s="41">
        <v>0</v>
      </c>
      <c r="I235" s="85">
        <f t="shared" si="13"/>
        <v>2491.1429767988402</v>
      </c>
      <c r="J235" s="76">
        <f t="shared" si="11"/>
        <v>1848.0289145391985</v>
      </c>
    </row>
    <row r="236" spans="1:10" x14ac:dyDescent="0.2">
      <c r="A236" s="68"/>
      <c r="B236" s="64"/>
      <c r="C236" s="59">
        <f t="shared" si="10"/>
        <v>228</v>
      </c>
      <c r="D236" s="38">
        <f t="shared" si="12"/>
        <v>250.22800000000001</v>
      </c>
      <c r="E236" s="23">
        <v>10000</v>
      </c>
      <c r="F236" s="40">
        <v>37807</v>
      </c>
      <c r="G236" s="40">
        <v>29116</v>
      </c>
      <c r="H236" s="41">
        <v>0</v>
      </c>
      <c r="I236" s="85">
        <f t="shared" si="13"/>
        <v>2491.1332095268504</v>
      </c>
      <c r="J236" s="76">
        <f t="shared" si="11"/>
        <v>1848.0216687884645</v>
      </c>
    </row>
    <row r="237" spans="1:10" x14ac:dyDescent="0.2">
      <c r="A237" s="68"/>
      <c r="B237" s="64"/>
      <c r="C237" s="59">
        <f t="shared" si="10"/>
        <v>229</v>
      </c>
      <c r="D237" s="38">
        <f t="shared" si="12"/>
        <v>250.22900000000001</v>
      </c>
      <c r="E237" s="23">
        <v>10000</v>
      </c>
      <c r="F237" s="40">
        <v>37807</v>
      </c>
      <c r="G237" s="40">
        <v>29116</v>
      </c>
      <c r="H237" s="41">
        <v>0</v>
      </c>
      <c r="I237" s="85">
        <f t="shared" si="13"/>
        <v>2491.1234423329288</v>
      </c>
      <c r="J237" s="76">
        <f t="shared" si="11"/>
        <v>1848.0144230956444</v>
      </c>
    </row>
    <row r="238" spans="1:10" x14ac:dyDescent="0.2">
      <c r="A238" s="68"/>
      <c r="B238" s="64"/>
      <c r="C238" s="59">
        <f t="shared" ref="C238:C301" si="14">C237+1</f>
        <v>230</v>
      </c>
      <c r="D238" s="38">
        <f t="shared" si="12"/>
        <v>250.23</v>
      </c>
      <c r="E238" s="23">
        <v>10000</v>
      </c>
      <c r="F238" s="40">
        <v>37807</v>
      </c>
      <c r="G238" s="40">
        <v>29116</v>
      </c>
      <c r="H238" s="41">
        <v>0</v>
      </c>
      <c r="I238" s="85">
        <f t="shared" si="13"/>
        <v>2491.1136752170728</v>
      </c>
      <c r="J238" s="76">
        <f t="shared" si="11"/>
        <v>1848.0071774607363</v>
      </c>
    </row>
    <row r="239" spans="1:10" x14ac:dyDescent="0.2">
      <c r="A239" s="68"/>
      <c r="B239" s="64"/>
      <c r="C239" s="59">
        <f t="shared" si="14"/>
        <v>231</v>
      </c>
      <c r="D239" s="38">
        <f t="shared" si="12"/>
        <v>250.23099999999999</v>
      </c>
      <c r="E239" s="23">
        <v>10000</v>
      </c>
      <c r="F239" s="40">
        <v>37807</v>
      </c>
      <c r="G239" s="40">
        <v>29116</v>
      </c>
      <c r="H239" s="41">
        <v>0</v>
      </c>
      <c r="I239" s="85">
        <f t="shared" si="13"/>
        <v>2491.103908179281</v>
      </c>
      <c r="J239" s="76">
        <f t="shared" si="11"/>
        <v>1847.9999318837395</v>
      </c>
    </row>
    <row r="240" spans="1:10" x14ac:dyDescent="0.2">
      <c r="A240" s="68"/>
      <c r="B240" s="64"/>
      <c r="C240" s="59">
        <f t="shared" si="14"/>
        <v>232</v>
      </c>
      <c r="D240" s="38">
        <f t="shared" si="12"/>
        <v>250.232</v>
      </c>
      <c r="E240" s="23">
        <v>10000</v>
      </c>
      <c r="F240" s="40">
        <v>37807</v>
      </c>
      <c r="G240" s="40">
        <v>29116</v>
      </c>
      <c r="H240" s="41">
        <v>0</v>
      </c>
      <c r="I240" s="85">
        <f t="shared" si="13"/>
        <v>2491.094141219553</v>
      </c>
      <c r="J240" s="76">
        <f t="shared" si="11"/>
        <v>1847.9926863646533</v>
      </c>
    </row>
    <row r="241" spans="1:10" x14ac:dyDescent="0.2">
      <c r="A241" s="68"/>
      <c r="B241" s="64"/>
      <c r="C241" s="59">
        <f t="shared" si="14"/>
        <v>233</v>
      </c>
      <c r="D241" s="38">
        <f t="shared" si="12"/>
        <v>250.233</v>
      </c>
      <c r="E241" s="23">
        <v>10000</v>
      </c>
      <c r="F241" s="40">
        <v>37807</v>
      </c>
      <c r="G241" s="40">
        <v>29116</v>
      </c>
      <c r="H241" s="41">
        <v>0</v>
      </c>
      <c r="I241" s="85">
        <f t="shared" si="13"/>
        <v>2491.0843743378887</v>
      </c>
      <c r="J241" s="76">
        <f t="shared" si="11"/>
        <v>1847.9854409034781</v>
      </c>
    </row>
    <row r="242" spans="1:10" x14ac:dyDescent="0.2">
      <c r="A242" s="68"/>
      <c r="B242" s="64"/>
      <c r="C242" s="59">
        <f t="shared" si="14"/>
        <v>234</v>
      </c>
      <c r="D242" s="38">
        <f t="shared" si="12"/>
        <v>250.23400000000001</v>
      </c>
      <c r="E242" s="23">
        <v>10000</v>
      </c>
      <c r="F242" s="40">
        <v>37807</v>
      </c>
      <c r="G242" s="40">
        <v>29116</v>
      </c>
      <c r="H242" s="41">
        <v>0</v>
      </c>
      <c r="I242" s="85">
        <f t="shared" si="13"/>
        <v>2491.0746075342854</v>
      </c>
      <c r="J242" s="76">
        <f t="shared" si="11"/>
        <v>1847.9781955002113</v>
      </c>
    </row>
    <row r="243" spans="1:10" x14ac:dyDescent="0.2">
      <c r="A243" s="68"/>
      <c r="B243" s="64"/>
      <c r="C243" s="59">
        <f t="shared" si="14"/>
        <v>235</v>
      </c>
      <c r="D243" s="38">
        <f t="shared" si="12"/>
        <v>250.23500000000001</v>
      </c>
      <c r="E243" s="23">
        <v>10000</v>
      </c>
      <c r="F243" s="40">
        <v>37807</v>
      </c>
      <c r="G243" s="40">
        <v>29116</v>
      </c>
      <c r="H243" s="41">
        <v>0</v>
      </c>
      <c r="I243" s="85">
        <f t="shared" si="13"/>
        <v>2491.0648408087436</v>
      </c>
      <c r="J243" s="76">
        <f t="shared" si="11"/>
        <v>1847.9709501548541</v>
      </c>
    </row>
    <row r="244" spans="1:10" x14ac:dyDescent="0.2">
      <c r="A244" s="68"/>
      <c r="B244" s="64"/>
      <c r="C244" s="59">
        <f t="shared" si="14"/>
        <v>236</v>
      </c>
      <c r="D244" s="38">
        <f t="shared" si="12"/>
        <v>250.23599999999999</v>
      </c>
      <c r="E244" s="23">
        <v>10000</v>
      </c>
      <c r="F244" s="40">
        <v>37807</v>
      </c>
      <c r="G244" s="40">
        <v>29116</v>
      </c>
      <c r="H244" s="41">
        <v>0</v>
      </c>
      <c r="I244" s="85">
        <f t="shared" si="13"/>
        <v>2491.0550741612628</v>
      </c>
      <c r="J244" s="76">
        <f t="shared" si="11"/>
        <v>1847.9637048674053</v>
      </c>
    </row>
    <row r="245" spans="1:10" x14ac:dyDescent="0.2">
      <c r="A245" s="68"/>
      <c r="B245" s="64"/>
      <c r="C245" s="59">
        <f t="shared" si="14"/>
        <v>237</v>
      </c>
      <c r="D245" s="38">
        <f t="shared" si="12"/>
        <v>250.23699999999999</v>
      </c>
      <c r="E245" s="23">
        <v>10000</v>
      </c>
      <c r="F245" s="40">
        <v>37807</v>
      </c>
      <c r="G245" s="40">
        <v>29116</v>
      </c>
      <c r="H245" s="41">
        <v>0</v>
      </c>
      <c r="I245" s="85">
        <f t="shared" si="13"/>
        <v>2491.0453075918404</v>
      </c>
      <c r="J245" s="76">
        <f t="shared" si="11"/>
        <v>1847.9564596378634</v>
      </c>
    </row>
    <row r="246" spans="1:10" x14ac:dyDescent="0.2">
      <c r="A246" s="68"/>
      <c r="B246" s="64"/>
      <c r="C246" s="59">
        <f t="shared" si="14"/>
        <v>238</v>
      </c>
      <c r="D246" s="38">
        <f t="shared" si="12"/>
        <v>250.238</v>
      </c>
      <c r="E246" s="23">
        <v>10000</v>
      </c>
      <c r="F246" s="40">
        <v>37807</v>
      </c>
      <c r="G246" s="40">
        <v>29116</v>
      </c>
      <c r="H246" s="41">
        <v>0</v>
      </c>
      <c r="I246" s="85">
        <f t="shared" si="13"/>
        <v>2491.0355411004757</v>
      </c>
      <c r="J246" s="76">
        <f t="shared" si="11"/>
        <v>1847.9492144662281</v>
      </c>
    </row>
    <row r="247" spans="1:10" x14ac:dyDescent="0.2">
      <c r="A247" s="68"/>
      <c r="B247" s="64"/>
      <c r="C247" s="59">
        <f t="shared" si="14"/>
        <v>239</v>
      </c>
      <c r="D247" s="38">
        <f t="shared" si="12"/>
        <v>250.239</v>
      </c>
      <c r="E247" s="23">
        <v>10000</v>
      </c>
      <c r="F247" s="40">
        <v>37807</v>
      </c>
      <c r="G247" s="40">
        <v>29116</v>
      </c>
      <c r="H247" s="41">
        <v>0</v>
      </c>
      <c r="I247" s="85">
        <f t="shared" si="13"/>
        <v>2491.0257746871689</v>
      </c>
      <c r="J247" s="76">
        <f t="shared" si="11"/>
        <v>1847.9419693524987</v>
      </c>
    </row>
    <row r="248" spans="1:10" x14ac:dyDescent="0.2">
      <c r="A248" s="68"/>
      <c r="B248" s="64"/>
      <c r="C248" s="59">
        <f t="shared" si="14"/>
        <v>240</v>
      </c>
      <c r="D248" s="38">
        <f t="shared" si="12"/>
        <v>250.24</v>
      </c>
      <c r="E248" s="23">
        <v>10000</v>
      </c>
      <c r="F248" s="40">
        <v>37807</v>
      </c>
      <c r="G248" s="40">
        <v>29116</v>
      </c>
      <c r="H248" s="41">
        <v>0</v>
      </c>
      <c r="I248" s="85">
        <f t="shared" si="13"/>
        <v>2491.0160083519186</v>
      </c>
      <c r="J248" s="76">
        <f t="shared" si="11"/>
        <v>1847.9347242966753</v>
      </c>
    </row>
    <row r="249" spans="1:10" x14ac:dyDescent="0.2">
      <c r="A249" s="68"/>
      <c r="B249" s="64"/>
      <c r="C249" s="59">
        <f t="shared" si="14"/>
        <v>241</v>
      </c>
      <c r="D249" s="38">
        <f t="shared" si="12"/>
        <v>250.24100000000001</v>
      </c>
      <c r="E249" s="23">
        <v>10000</v>
      </c>
      <c r="F249" s="40">
        <v>37807</v>
      </c>
      <c r="G249" s="40">
        <v>29116</v>
      </c>
      <c r="H249" s="41">
        <v>0</v>
      </c>
      <c r="I249" s="85">
        <f t="shared" si="13"/>
        <v>2491.0062420947233</v>
      </c>
      <c r="J249" s="76">
        <f t="shared" si="11"/>
        <v>1847.927479298756</v>
      </c>
    </row>
    <row r="250" spans="1:10" x14ac:dyDescent="0.2">
      <c r="A250" s="68"/>
      <c r="B250" s="64"/>
      <c r="C250" s="59">
        <f t="shared" si="14"/>
        <v>242</v>
      </c>
      <c r="D250" s="38">
        <f t="shared" si="12"/>
        <v>250.24199999999999</v>
      </c>
      <c r="E250" s="23">
        <v>10000</v>
      </c>
      <c r="F250" s="40">
        <v>37807</v>
      </c>
      <c r="G250" s="40">
        <v>29116</v>
      </c>
      <c r="H250" s="41">
        <v>0</v>
      </c>
      <c r="I250" s="85">
        <f t="shared" si="13"/>
        <v>2490.9964759155828</v>
      </c>
      <c r="J250" s="76">
        <f t="shared" si="11"/>
        <v>1847.9202343587406</v>
      </c>
    </row>
    <row r="251" spans="1:10" x14ac:dyDescent="0.2">
      <c r="A251" s="68"/>
      <c r="B251" s="64"/>
      <c r="C251" s="59">
        <f t="shared" si="14"/>
        <v>243</v>
      </c>
      <c r="D251" s="38">
        <f t="shared" si="12"/>
        <v>250.24299999999999</v>
      </c>
      <c r="E251" s="23">
        <v>10000</v>
      </c>
      <c r="F251" s="40">
        <v>37807</v>
      </c>
      <c r="G251" s="40">
        <v>29116</v>
      </c>
      <c r="H251" s="41">
        <v>0</v>
      </c>
      <c r="I251" s="85">
        <f t="shared" si="13"/>
        <v>2490.9867098144955</v>
      </c>
      <c r="J251" s="76">
        <f t="shared" si="11"/>
        <v>1847.9129894766284</v>
      </c>
    </row>
    <row r="252" spans="1:10" x14ac:dyDescent="0.2">
      <c r="A252" s="68"/>
      <c r="B252" s="64"/>
      <c r="C252" s="59">
        <f t="shared" si="14"/>
        <v>244</v>
      </c>
      <c r="D252" s="38">
        <f t="shared" si="12"/>
        <v>250.244</v>
      </c>
      <c r="E252" s="23">
        <v>10000</v>
      </c>
      <c r="F252" s="40">
        <v>37807</v>
      </c>
      <c r="G252" s="40">
        <v>29116</v>
      </c>
      <c r="H252" s="41">
        <v>0</v>
      </c>
      <c r="I252" s="85">
        <f t="shared" si="13"/>
        <v>2490.9769437914611</v>
      </c>
      <c r="J252" s="76">
        <f t="shared" si="11"/>
        <v>1847.9057446524189</v>
      </c>
    </row>
    <row r="253" spans="1:10" x14ac:dyDescent="0.2">
      <c r="A253" s="68"/>
      <c r="B253" s="64"/>
      <c r="C253" s="59">
        <f t="shared" si="14"/>
        <v>245</v>
      </c>
      <c r="D253" s="38">
        <f t="shared" si="12"/>
        <v>250.245</v>
      </c>
      <c r="E253" s="23">
        <v>10000</v>
      </c>
      <c r="F253" s="40">
        <v>37807</v>
      </c>
      <c r="G253" s="40">
        <v>29116</v>
      </c>
      <c r="H253" s="41">
        <v>0</v>
      </c>
      <c r="I253" s="85">
        <f t="shared" si="13"/>
        <v>2490.9671778464785</v>
      </c>
      <c r="J253" s="76">
        <f t="shared" si="11"/>
        <v>1847.8984998861115</v>
      </c>
    </row>
    <row r="254" spans="1:10" x14ac:dyDescent="0.2">
      <c r="A254" s="68"/>
      <c r="B254" s="64"/>
      <c r="C254" s="59">
        <f t="shared" si="14"/>
        <v>246</v>
      </c>
      <c r="D254" s="38">
        <f t="shared" si="12"/>
        <v>250.24600000000001</v>
      </c>
      <c r="E254" s="23">
        <v>10000</v>
      </c>
      <c r="F254" s="40">
        <v>37807</v>
      </c>
      <c r="G254" s="40">
        <v>29116</v>
      </c>
      <c r="H254" s="41">
        <v>0</v>
      </c>
      <c r="I254" s="85">
        <f t="shared" si="13"/>
        <v>2490.957411979547</v>
      </c>
      <c r="J254" s="76">
        <f t="shared" si="11"/>
        <v>1847.8912551777053</v>
      </c>
    </row>
    <row r="255" spans="1:10" x14ac:dyDescent="0.2">
      <c r="A255" s="68"/>
      <c r="B255" s="64"/>
      <c r="C255" s="59">
        <f t="shared" si="14"/>
        <v>247</v>
      </c>
      <c r="D255" s="38">
        <f t="shared" si="12"/>
        <v>250.24700000000001</v>
      </c>
      <c r="E255" s="23">
        <v>10000</v>
      </c>
      <c r="F255" s="40">
        <v>37807</v>
      </c>
      <c r="G255" s="40">
        <v>29116</v>
      </c>
      <c r="H255" s="41">
        <v>0</v>
      </c>
      <c r="I255" s="85">
        <f t="shared" si="13"/>
        <v>2490.9476461906638</v>
      </c>
      <c r="J255" s="76">
        <f t="shared" si="11"/>
        <v>1847.8840105271986</v>
      </c>
    </row>
    <row r="256" spans="1:10" x14ac:dyDescent="0.2">
      <c r="A256" s="68"/>
      <c r="B256" s="64"/>
      <c r="C256" s="59">
        <f t="shared" si="14"/>
        <v>248</v>
      </c>
      <c r="D256" s="38">
        <f t="shared" si="12"/>
        <v>250.24799999999999</v>
      </c>
      <c r="E256" s="23">
        <v>10000</v>
      </c>
      <c r="F256" s="40">
        <v>37807</v>
      </c>
      <c r="G256" s="40">
        <v>29116</v>
      </c>
      <c r="H256" s="41">
        <v>0</v>
      </c>
      <c r="I256" s="85">
        <f t="shared" si="13"/>
        <v>2490.9378804798316</v>
      </c>
      <c r="J256" s="76">
        <f t="shared" si="11"/>
        <v>1847.8767659345929</v>
      </c>
    </row>
    <row r="257" spans="1:10" x14ac:dyDescent="0.2">
      <c r="A257" s="68"/>
      <c r="B257" s="64"/>
      <c r="C257" s="59">
        <f t="shared" si="14"/>
        <v>249</v>
      </c>
      <c r="D257" s="38">
        <f t="shared" si="12"/>
        <v>250.249</v>
      </c>
      <c r="E257" s="23">
        <v>10000</v>
      </c>
      <c r="F257" s="40">
        <v>37807</v>
      </c>
      <c r="G257" s="40">
        <v>29116</v>
      </c>
      <c r="H257" s="41">
        <v>0</v>
      </c>
      <c r="I257" s="85">
        <f t="shared" si="13"/>
        <v>2490.9281148470463</v>
      </c>
      <c r="J257" s="76">
        <f t="shared" si="11"/>
        <v>1847.8695213998858</v>
      </c>
    </row>
    <row r="258" spans="1:10" x14ac:dyDescent="0.2">
      <c r="A258" s="68"/>
      <c r="B258" s="64"/>
      <c r="C258" s="59">
        <f t="shared" si="14"/>
        <v>250</v>
      </c>
      <c r="D258" s="38">
        <f t="shared" si="12"/>
        <v>250.25</v>
      </c>
      <c r="E258" s="23">
        <v>10000</v>
      </c>
      <c r="F258" s="40">
        <v>37807</v>
      </c>
      <c r="G258" s="40">
        <v>29116</v>
      </c>
      <c r="H258" s="41">
        <v>0</v>
      </c>
      <c r="I258" s="85">
        <f t="shared" si="13"/>
        <v>2490.9183492923075</v>
      </c>
      <c r="J258" s="76">
        <f t="shared" si="11"/>
        <v>1847.8622769230767</v>
      </c>
    </row>
    <row r="259" spans="1:10" x14ac:dyDescent="0.2">
      <c r="A259" s="68"/>
      <c r="B259" s="64"/>
      <c r="C259" s="59">
        <f t="shared" si="14"/>
        <v>251</v>
      </c>
      <c r="D259" s="38">
        <f t="shared" si="12"/>
        <v>250.251</v>
      </c>
      <c r="E259" s="23">
        <v>10000</v>
      </c>
      <c r="F259" s="40">
        <v>37807</v>
      </c>
      <c r="G259" s="40">
        <v>29116</v>
      </c>
      <c r="H259" s="41">
        <v>0</v>
      </c>
      <c r="I259" s="85">
        <f t="shared" si="13"/>
        <v>2490.9085838156161</v>
      </c>
      <c r="J259" s="76">
        <f t="shared" si="11"/>
        <v>1847.855032504166</v>
      </c>
    </row>
    <row r="260" spans="1:10" x14ac:dyDescent="0.2">
      <c r="A260" s="68"/>
      <c r="B260" s="64"/>
      <c r="C260" s="59">
        <f t="shared" si="14"/>
        <v>252</v>
      </c>
      <c r="D260" s="38">
        <f t="shared" si="12"/>
        <v>250.25200000000001</v>
      </c>
      <c r="E260" s="23">
        <v>10000</v>
      </c>
      <c r="F260" s="40">
        <v>37807</v>
      </c>
      <c r="G260" s="40">
        <v>29116</v>
      </c>
      <c r="H260" s="41">
        <v>0</v>
      </c>
      <c r="I260" s="85">
        <f t="shared" si="13"/>
        <v>2490.8988184169689</v>
      </c>
      <c r="J260" s="76">
        <f t="shared" si="11"/>
        <v>1847.8477881431518</v>
      </c>
    </row>
    <row r="261" spans="1:10" x14ac:dyDescent="0.2">
      <c r="A261" s="68"/>
      <c r="B261" s="64"/>
      <c r="C261" s="59">
        <f t="shared" si="14"/>
        <v>253</v>
      </c>
      <c r="D261" s="38">
        <f t="shared" si="12"/>
        <v>250.25299999999999</v>
      </c>
      <c r="E261" s="23">
        <v>10000</v>
      </c>
      <c r="F261" s="40">
        <v>37807</v>
      </c>
      <c r="G261" s="40">
        <v>29116</v>
      </c>
      <c r="H261" s="41">
        <v>0</v>
      </c>
      <c r="I261" s="85">
        <f t="shared" si="13"/>
        <v>2490.8890530963663</v>
      </c>
      <c r="J261" s="76">
        <f t="shared" si="11"/>
        <v>1847.8405438400341</v>
      </c>
    </row>
    <row r="262" spans="1:10" x14ac:dyDescent="0.2">
      <c r="A262" s="68"/>
      <c r="B262" s="64"/>
      <c r="C262" s="59">
        <f t="shared" si="14"/>
        <v>254</v>
      </c>
      <c r="D262" s="38">
        <f t="shared" si="12"/>
        <v>250.25399999999999</v>
      </c>
      <c r="E262" s="23">
        <v>10000</v>
      </c>
      <c r="F262" s="40">
        <v>37807</v>
      </c>
      <c r="G262" s="40">
        <v>29116</v>
      </c>
      <c r="H262" s="41">
        <v>0</v>
      </c>
      <c r="I262" s="85">
        <f t="shared" si="13"/>
        <v>2490.8792878538065</v>
      </c>
      <c r="J262" s="76">
        <f t="shared" si="11"/>
        <v>1847.8332995948117</v>
      </c>
    </row>
    <row r="263" spans="1:10" x14ac:dyDescent="0.2">
      <c r="A263" s="68"/>
      <c r="B263" s="64"/>
      <c r="C263" s="59">
        <f t="shared" si="14"/>
        <v>255</v>
      </c>
      <c r="D263" s="38">
        <f t="shared" si="12"/>
        <v>250.255</v>
      </c>
      <c r="E263" s="23">
        <v>10000</v>
      </c>
      <c r="F263" s="40">
        <v>37807</v>
      </c>
      <c r="G263" s="40">
        <v>29116</v>
      </c>
      <c r="H263" s="41">
        <v>0</v>
      </c>
      <c r="I263" s="85">
        <f t="shared" si="13"/>
        <v>2490.8695226892892</v>
      </c>
      <c r="J263" s="76">
        <f t="shared" si="11"/>
        <v>1847.8260554074843</v>
      </c>
    </row>
    <row r="264" spans="1:10" x14ac:dyDescent="0.2">
      <c r="A264" s="68"/>
      <c r="B264" s="64"/>
      <c r="C264" s="59">
        <f t="shared" si="14"/>
        <v>256</v>
      </c>
      <c r="D264" s="38">
        <f t="shared" si="12"/>
        <v>250.256</v>
      </c>
      <c r="E264" s="23">
        <v>10000</v>
      </c>
      <c r="F264" s="40">
        <v>37807</v>
      </c>
      <c r="G264" s="40">
        <v>29116</v>
      </c>
      <c r="H264" s="41">
        <v>0</v>
      </c>
      <c r="I264" s="85">
        <f t="shared" si="13"/>
        <v>2490.8597576028133</v>
      </c>
      <c r="J264" s="76">
        <f t="shared" si="11"/>
        <v>1847.818811278051</v>
      </c>
    </row>
    <row r="265" spans="1:10" x14ac:dyDescent="0.2">
      <c r="A265" s="68"/>
      <c r="B265" s="64"/>
      <c r="C265" s="59">
        <f t="shared" si="14"/>
        <v>257</v>
      </c>
      <c r="D265" s="38">
        <f t="shared" si="12"/>
        <v>250.25700000000001</v>
      </c>
      <c r="E265" s="23">
        <v>10000</v>
      </c>
      <c r="F265" s="40">
        <v>37807</v>
      </c>
      <c r="G265" s="40">
        <v>29116</v>
      </c>
      <c r="H265" s="41">
        <v>0</v>
      </c>
      <c r="I265" s="85">
        <f t="shared" si="13"/>
        <v>2490.8499925943779</v>
      </c>
      <c r="J265" s="76">
        <f t="shared" ref="J265:J328" si="15">12*(1/D265*F265+1/E265*G265)</f>
        <v>1847.8115672065114</v>
      </c>
    </row>
    <row r="266" spans="1:10" x14ac:dyDescent="0.2">
      <c r="A266" s="68"/>
      <c r="B266" s="64"/>
      <c r="C266" s="59">
        <f t="shared" si="14"/>
        <v>258</v>
      </c>
      <c r="D266" s="38">
        <f t="shared" ref="D266:D329" si="16">0.001*C266+250</f>
        <v>250.25800000000001</v>
      </c>
      <c r="E266" s="23">
        <v>10000</v>
      </c>
      <c r="F266" s="40">
        <v>37807</v>
      </c>
      <c r="G266" s="40">
        <v>29116</v>
      </c>
      <c r="H266" s="41">
        <v>0</v>
      </c>
      <c r="I266" s="85">
        <f t="shared" ref="I266:I329" si="17">12*1.348*(1/D266*F266+1/E266*G266)+H266</f>
        <v>2490.8402276639822</v>
      </c>
      <c r="J266" s="76">
        <f t="shared" si="15"/>
        <v>1847.8043231928648</v>
      </c>
    </row>
    <row r="267" spans="1:10" x14ac:dyDescent="0.2">
      <c r="A267" s="68"/>
      <c r="B267" s="64"/>
      <c r="C267" s="59">
        <f t="shared" si="14"/>
        <v>259</v>
      </c>
      <c r="D267" s="38">
        <f t="shared" si="16"/>
        <v>250.25899999999999</v>
      </c>
      <c r="E267" s="23">
        <v>10000</v>
      </c>
      <c r="F267" s="40">
        <v>37807</v>
      </c>
      <c r="G267" s="40">
        <v>29116</v>
      </c>
      <c r="H267" s="41">
        <v>0</v>
      </c>
      <c r="I267" s="85">
        <f t="shared" si="17"/>
        <v>2490.8304628116252</v>
      </c>
      <c r="J267" s="76">
        <f t="shared" si="15"/>
        <v>1847.7970792371104</v>
      </c>
    </row>
    <row r="268" spans="1:10" x14ac:dyDescent="0.2">
      <c r="A268" s="68"/>
      <c r="B268" s="64"/>
      <c r="C268" s="59">
        <f t="shared" si="14"/>
        <v>260</v>
      </c>
      <c r="D268" s="38">
        <f t="shared" si="16"/>
        <v>250.26</v>
      </c>
      <c r="E268" s="23">
        <v>10000</v>
      </c>
      <c r="F268" s="40">
        <v>37807</v>
      </c>
      <c r="G268" s="40">
        <v>29116</v>
      </c>
      <c r="H268" s="41">
        <v>0</v>
      </c>
      <c r="I268" s="85">
        <f t="shared" si="17"/>
        <v>2490.8206980373052</v>
      </c>
      <c r="J268" s="76">
        <f t="shared" si="15"/>
        <v>1847.789835339247</v>
      </c>
    </row>
    <row r="269" spans="1:10" x14ac:dyDescent="0.2">
      <c r="A269" s="68"/>
      <c r="B269" s="64"/>
      <c r="C269" s="59">
        <f t="shared" si="14"/>
        <v>261</v>
      </c>
      <c r="D269" s="38">
        <f t="shared" si="16"/>
        <v>250.261</v>
      </c>
      <c r="E269" s="23">
        <v>10000</v>
      </c>
      <c r="F269" s="40">
        <v>37807</v>
      </c>
      <c r="G269" s="40">
        <v>29116</v>
      </c>
      <c r="H269" s="41">
        <v>0</v>
      </c>
      <c r="I269" s="85">
        <f t="shared" si="17"/>
        <v>2490.810933341023</v>
      </c>
      <c r="J269" s="76">
        <f t="shared" si="15"/>
        <v>1847.782591499275</v>
      </c>
    </row>
    <row r="270" spans="1:10" x14ac:dyDescent="0.2">
      <c r="A270" s="68"/>
      <c r="B270" s="64"/>
      <c r="C270" s="59">
        <f t="shared" si="14"/>
        <v>262</v>
      </c>
      <c r="D270" s="38">
        <f t="shared" si="16"/>
        <v>250.262</v>
      </c>
      <c r="E270" s="23">
        <v>10000</v>
      </c>
      <c r="F270" s="40">
        <v>37807</v>
      </c>
      <c r="G270" s="40">
        <v>29116</v>
      </c>
      <c r="H270" s="41">
        <v>0</v>
      </c>
      <c r="I270" s="85">
        <f t="shared" si="17"/>
        <v>2490.8011687227754</v>
      </c>
      <c r="J270" s="76">
        <f t="shared" si="15"/>
        <v>1847.7753477171923</v>
      </c>
    </row>
    <row r="271" spans="1:10" x14ac:dyDescent="0.2">
      <c r="A271" s="68"/>
      <c r="B271" s="64"/>
      <c r="C271" s="59">
        <f t="shared" si="14"/>
        <v>263</v>
      </c>
      <c r="D271" s="38">
        <f t="shared" si="16"/>
        <v>250.26300000000001</v>
      </c>
      <c r="E271" s="23">
        <v>10000</v>
      </c>
      <c r="F271" s="40">
        <v>37807</v>
      </c>
      <c r="G271" s="40">
        <v>29116</v>
      </c>
      <c r="H271" s="41">
        <v>0</v>
      </c>
      <c r="I271" s="85">
        <f t="shared" si="17"/>
        <v>2490.7914041825629</v>
      </c>
      <c r="J271" s="76">
        <f t="shared" si="15"/>
        <v>1847.7681039929989</v>
      </c>
    </row>
    <row r="272" spans="1:10" x14ac:dyDescent="0.2">
      <c r="A272" s="68"/>
      <c r="B272" s="64"/>
      <c r="C272" s="59">
        <f t="shared" si="14"/>
        <v>264</v>
      </c>
      <c r="D272" s="38">
        <f t="shared" si="16"/>
        <v>250.26400000000001</v>
      </c>
      <c r="E272" s="23">
        <v>10000</v>
      </c>
      <c r="F272" s="40">
        <v>37807</v>
      </c>
      <c r="G272" s="40">
        <v>29116</v>
      </c>
      <c r="H272" s="41">
        <v>0</v>
      </c>
      <c r="I272" s="85">
        <f t="shared" si="17"/>
        <v>2490.7816397203851</v>
      </c>
      <c r="J272" s="76">
        <f t="shared" si="15"/>
        <v>1847.7608603266949</v>
      </c>
    </row>
    <row r="273" spans="1:10" x14ac:dyDescent="0.2">
      <c r="A273" s="68"/>
      <c r="B273" s="64"/>
      <c r="C273" s="59">
        <f t="shared" si="14"/>
        <v>265</v>
      </c>
      <c r="D273" s="38">
        <f t="shared" si="16"/>
        <v>250.26499999999999</v>
      </c>
      <c r="E273" s="23">
        <v>10000</v>
      </c>
      <c r="F273" s="40">
        <v>37807</v>
      </c>
      <c r="G273" s="40">
        <v>29116</v>
      </c>
      <c r="H273" s="41">
        <v>0</v>
      </c>
      <c r="I273" s="85">
        <f t="shared" si="17"/>
        <v>2490.7718753362401</v>
      </c>
      <c r="J273" s="76">
        <f t="shared" si="15"/>
        <v>1847.7536167182789</v>
      </c>
    </row>
    <row r="274" spans="1:10" x14ac:dyDescent="0.2">
      <c r="A274" s="68"/>
      <c r="B274" s="64"/>
      <c r="C274" s="59">
        <f t="shared" si="14"/>
        <v>266</v>
      </c>
      <c r="D274" s="38">
        <f t="shared" si="16"/>
        <v>250.26599999999999</v>
      </c>
      <c r="E274" s="23">
        <v>10000</v>
      </c>
      <c r="F274" s="40">
        <v>37807</v>
      </c>
      <c r="G274" s="40">
        <v>29116</v>
      </c>
      <c r="H274" s="41">
        <v>0</v>
      </c>
      <c r="I274" s="85">
        <f t="shared" si="17"/>
        <v>2490.7621110301266</v>
      </c>
      <c r="J274" s="76">
        <f t="shared" si="15"/>
        <v>1847.7463731677494</v>
      </c>
    </row>
    <row r="275" spans="1:10" x14ac:dyDescent="0.2">
      <c r="A275" s="68"/>
      <c r="B275" s="64"/>
      <c r="C275" s="59">
        <f t="shared" si="14"/>
        <v>267</v>
      </c>
      <c r="D275" s="38">
        <f t="shared" si="16"/>
        <v>250.267</v>
      </c>
      <c r="E275" s="23">
        <v>10000</v>
      </c>
      <c r="F275" s="40">
        <v>37807</v>
      </c>
      <c r="G275" s="40">
        <v>29116</v>
      </c>
      <c r="H275" s="41">
        <v>0</v>
      </c>
      <c r="I275" s="85">
        <f t="shared" si="17"/>
        <v>2490.7523468020449</v>
      </c>
      <c r="J275" s="76">
        <f t="shared" si="15"/>
        <v>1847.7391296751071</v>
      </c>
    </row>
    <row r="276" spans="1:10" x14ac:dyDescent="0.2">
      <c r="A276" s="68"/>
      <c r="B276" s="64"/>
      <c r="C276" s="59">
        <f t="shared" si="14"/>
        <v>268</v>
      </c>
      <c r="D276" s="38">
        <f t="shared" si="16"/>
        <v>250.268</v>
      </c>
      <c r="E276" s="23">
        <v>10000</v>
      </c>
      <c r="F276" s="40">
        <v>37807</v>
      </c>
      <c r="G276" s="40">
        <v>29116</v>
      </c>
      <c r="H276" s="41">
        <v>0</v>
      </c>
      <c r="I276" s="85">
        <f t="shared" si="17"/>
        <v>2490.7425826519921</v>
      </c>
      <c r="J276" s="76">
        <f t="shared" si="15"/>
        <v>1847.7318862403499</v>
      </c>
    </row>
    <row r="277" spans="1:10" x14ac:dyDescent="0.2">
      <c r="A277" s="68"/>
      <c r="B277" s="64"/>
      <c r="C277" s="59">
        <f t="shared" si="14"/>
        <v>269</v>
      </c>
      <c r="D277" s="38">
        <f t="shared" si="16"/>
        <v>250.26900000000001</v>
      </c>
      <c r="E277" s="23">
        <v>10000</v>
      </c>
      <c r="F277" s="40">
        <v>37807</v>
      </c>
      <c r="G277" s="40">
        <v>29116</v>
      </c>
      <c r="H277" s="41">
        <v>0</v>
      </c>
      <c r="I277" s="85">
        <f t="shared" si="17"/>
        <v>2490.7328185799702</v>
      </c>
      <c r="J277" s="76">
        <f t="shared" si="15"/>
        <v>1847.7246428634789</v>
      </c>
    </row>
    <row r="278" spans="1:10" x14ac:dyDescent="0.2">
      <c r="A278" s="68"/>
      <c r="B278" s="64"/>
      <c r="C278" s="59">
        <f t="shared" si="14"/>
        <v>270</v>
      </c>
      <c r="D278" s="38">
        <f t="shared" si="16"/>
        <v>250.27</v>
      </c>
      <c r="E278" s="23">
        <v>10000</v>
      </c>
      <c r="F278" s="40">
        <v>37807</v>
      </c>
      <c r="G278" s="40">
        <v>29116</v>
      </c>
      <c r="H278" s="41">
        <v>0</v>
      </c>
      <c r="I278" s="85">
        <f t="shared" si="17"/>
        <v>2490.7230545859752</v>
      </c>
      <c r="J278" s="76">
        <f t="shared" si="15"/>
        <v>1847.7173995444919</v>
      </c>
    </row>
    <row r="279" spans="1:10" x14ac:dyDescent="0.2">
      <c r="A279" s="68"/>
      <c r="B279" s="64"/>
      <c r="C279" s="59">
        <f t="shared" si="14"/>
        <v>271</v>
      </c>
      <c r="D279" s="38">
        <f t="shared" si="16"/>
        <v>250.27099999999999</v>
      </c>
      <c r="E279" s="23">
        <v>10000</v>
      </c>
      <c r="F279" s="40">
        <v>37807</v>
      </c>
      <c r="G279" s="40">
        <v>29116</v>
      </c>
      <c r="H279" s="41">
        <v>0</v>
      </c>
      <c r="I279" s="85">
        <f t="shared" si="17"/>
        <v>2490.7132906700085</v>
      </c>
      <c r="J279" s="76">
        <f t="shared" si="15"/>
        <v>1847.7101562833886</v>
      </c>
    </row>
    <row r="280" spans="1:10" x14ac:dyDescent="0.2">
      <c r="A280" s="68"/>
      <c r="B280" s="64"/>
      <c r="C280" s="59">
        <f t="shared" si="14"/>
        <v>272</v>
      </c>
      <c r="D280" s="38">
        <f t="shared" si="16"/>
        <v>250.27199999999999</v>
      </c>
      <c r="E280" s="23">
        <v>10000</v>
      </c>
      <c r="F280" s="40">
        <v>37807</v>
      </c>
      <c r="G280" s="40">
        <v>29116</v>
      </c>
      <c r="H280" s="41">
        <v>0</v>
      </c>
      <c r="I280" s="85">
        <f t="shared" si="17"/>
        <v>2490.7035268320678</v>
      </c>
      <c r="J280" s="76">
        <f t="shared" si="15"/>
        <v>1847.7029130801689</v>
      </c>
    </row>
    <row r="281" spans="1:10" x14ac:dyDescent="0.2">
      <c r="A281" s="68"/>
      <c r="B281" s="64"/>
      <c r="C281" s="59">
        <f t="shared" si="14"/>
        <v>273</v>
      </c>
      <c r="D281" s="38">
        <f t="shared" si="16"/>
        <v>250.273</v>
      </c>
      <c r="E281" s="23">
        <v>10000</v>
      </c>
      <c r="F281" s="40">
        <v>37807</v>
      </c>
      <c r="G281" s="40">
        <v>29116</v>
      </c>
      <c r="H281" s="41">
        <v>0</v>
      </c>
      <c r="I281" s="85">
        <f t="shared" si="17"/>
        <v>2490.6937630721527</v>
      </c>
      <c r="J281" s="76">
        <f t="shared" si="15"/>
        <v>1847.6956699348311</v>
      </c>
    </row>
    <row r="282" spans="1:10" x14ac:dyDescent="0.2">
      <c r="A282" s="68"/>
      <c r="B282" s="64"/>
      <c r="C282" s="59">
        <f t="shared" si="14"/>
        <v>274</v>
      </c>
      <c r="D282" s="38">
        <f t="shared" si="16"/>
        <v>250.274</v>
      </c>
      <c r="E282" s="23">
        <v>10000</v>
      </c>
      <c r="F282" s="40">
        <v>37807</v>
      </c>
      <c r="G282" s="40">
        <v>29116</v>
      </c>
      <c r="H282" s="41">
        <v>0</v>
      </c>
      <c r="I282" s="85">
        <f t="shared" si="17"/>
        <v>2490.6839993902622</v>
      </c>
      <c r="J282" s="76">
        <f t="shared" si="15"/>
        <v>1847.6884268473752</v>
      </c>
    </row>
    <row r="283" spans="1:10" x14ac:dyDescent="0.2">
      <c r="A283" s="68"/>
      <c r="B283" s="64"/>
      <c r="C283" s="59">
        <f t="shared" si="14"/>
        <v>275</v>
      </c>
      <c r="D283" s="38">
        <f t="shared" si="16"/>
        <v>250.27500000000001</v>
      </c>
      <c r="E283" s="23">
        <v>10000</v>
      </c>
      <c r="F283" s="40">
        <v>37807</v>
      </c>
      <c r="G283" s="40">
        <v>29116</v>
      </c>
      <c r="H283" s="41">
        <v>0</v>
      </c>
      <c r="I283" s="85">
        <f t="shared" si="17"/>
        <v>2490.6742357863945</v>
      </c>
      <c r="J283" s="76">
        <f t="shared" si="15"/>
        <v>1847.6811838178</v>
      </c>
    </row>
    <row r="284" spans="1:10" x14ac:dyDescent="0.2">
      <c r="A284" s="68"/>
      <c r="B284" s="64"/>
      <c r="C284" s="59">
        <f t="shared" si="14"/>
        <v>276</v>
      </c>
      <c r="D284" s="38">
        <f t="shared" si="16"/>
        <v>250.27600000000001</v>
      </c>
      <c r="E284" s="23">
        <v>10000</v>
      </c>
      <c r="F284" s="40">
        <v>37807</v>
      </c>
      <c r="G284" s="40">
        <v>29116</v>
      </c>
      <c r="H284" s="41">
        <v>0</v>
      </c>
      <c r="I284" s="85">
        <f t="shared" si="17"/>
        <v>2490.6644722605511</v>
      </c>
      <c r="J284" s="76">
        <f t="shared" si="15"/>
        <v>1847.6739408461058</v>
      </c>
    </row>
    <row r="285" spans="1:10" x14ac:dyDescent="0.2">
      <c r="A285" s="68"/>
      <c r="B285" s="64"/>
      <c r="C285" s="59">
        <f t="shared" si="14"/>
        <v>277</v>
      </c>
      <c r="D285" s="38">
        <f t="shared" si="16"/>
        <v>250.27699999999999</v>
      </c>
      <c r="E285" s="23">
        <v>10000</v>
      </c>
      <c r="F285" s="40">
        <v>37807</v>
      </c>
      <c r="G285" s="40">
        <v>29116</v>
      </c>
      <c r="H285" s="41">
        <v>0</v>
      </c>
      <c r="I285" s="85">
        <f t="shared" si="17"/>
        <v>2490.6547088127286</v>
      </c>
      <c r="J285" s="76">
        <f t="shared" si="15"/>
        <v>1847.6666979322911</v>
      </c>
    </row>
    <row r="286" spans="1:10" x14ac:dyDescent="0.2">
      <c r="A286" s="68"/>
      <c r="B286" s="64"/>
      <c r="C286" s="59">
        <f t="shared" si="14"/>
        <v>278</v>
      </c>
      <c r="D286" s="38">
        <f t="shared" si="16"/>
        <v>250.27799999999999</v>
      </c>
      <c r="E286" s="23">
        <v>10000</v>
      </c>
      <c r="F286" s="40">
        <v>37807</v>
      </c>
      <c r="G286" s="40">
        <v>29116</v>
      </c>
      <c r="H286" s="41">
        <v>0</v>
      </c>
      <c r="I286" s="85">
        <f t="shared" si="17"/>
        <v>2490.6449454429271</v>
      </c>
      <c r="J286" s="76">
        <f t="shared" si="15"/>
        <v>1847.6594550763552</v>
      </c>
    </row>
    <row r="287" spans="1:10" x14ac:dyDescent="0.2">
      <c r="A287" s="68"/>
      <c r="B287" s="64"/>
      <c r="C287" s="59">
        <f t="shared" si="14"/>
        <v>279</v>
      </c>
      <c r="D287" s="38">
        <f t="shared" si="16"/>
        <v>250.279</v>
      </c>
      <c r="E287" s="23">
        <v>10000</v>
      </c>
      <c r="F287" s="40">
        <v>37807</v>
      </c>
      <c r="G287" s="40">
        <v>29116</v>
      </c>
      <c r="H287" s="41">
        <v>0</v>
      </c>
      <c r="I287" s="85">
        <f t="shared" si="17"/>
        <v>2490.6351821511453</v>
      </c>
      <c r="J287" s="76">
        <f t="shared" si="15"/>
        <v>1847.6522122782974</v>
      </c>
    </row>
    <row r="288" spans="1:10" x14ac:dyDescent="0.2">
      <c r="A288" s="68"/>
      <c r="B288" s="64"/>
      <c r="C288" s="59">
        <f t="shared" si="14"/>
        <v>280</v>
      </c>
      <c r="D288" s="38">
        <f t="shared" si="16"/>
        <v>250.28</v>
      </c>
      <c r="E288" s="23">
        <v>10000</v>
      </c>
      <c r="F288" s="40">
        <v>37807</v>
      </c>
      <c r="G288" s="40">
        <v>29116</v>
      </c>
      <c r="H288" s="41">
        <v>0</v>
      </c>
      <c r="I288" s="85">
        <f t="shared" si="17"/>
        <v>2490.6254189373822</v>
      </c>
      <c r="J288" s="76">
        <f t="shared" si="15"/>
        <v>1847.644969538117</v>
      </c>
    </row>
    <row r="289" spans="1:10" x14ac:dyDescent="0.2">
      <c r="A289" s="68"/>
      <c r="B289" s="64"/>
      <c r="C289" s="59">
        <f t="shared" si="14"/>
        <v>281</v>
      </c>
      <c r="D289" s="38">
        <f t="shared" si="16"/>
        <v>250.28100000000001</v>
      </c>
      <c r="E289" s="23">
        <v>10000</v>
      </c>
      <c r="F289" s="40">
        <v>37807</v>
      </c>
      <c r="G289" s="40">
        <v>29116</v>
      </c>
      <c r="H289" s="41">
        <v>0</v>
      </c>
      <c r="I289" s="85">
        <f t="shared" si="17"/>
        <v>2490.6156558016373</v>
      </c>
      <c r="J289" s="76">
        <f t="shared" si="15"/>
        <v>1847.637726855814</v>
      </c>
    </row>
    <row r="290" spans="1:10" x14ac:dyDescent="0.2">
      <c r="A290" s="68"/>
      <c r="B290" s="64"/>
      <c r="C290" s="59">
        <f t="shared" si="14"/>
        <v>282</v>
      </c>
      <c r="D290" s="38">
        <f t="shared" si="16"/>
        <v>250.28200000000001</v>
      </c>
      <c r="E290" s="23">
        <v>10000</v>
      </c>
      <c r="F290" s="40">
        <v>37807</v>
      </c>
      <c r="G290" s="40">
        <v>29116</v>
      </c>
      <c r="H290" s="41">
        <v>0</v>
      </c>
      <c r="I290" s="85">
        <f t="shared" si="17"/>
        <v>2490.6058927439099</v>
      </c>
      <c r="J290" s="76">
        <f t="shared" si="15"/>
        <v>1847.6304842313868</v>
      </c>
    </row>
    <row r="291" spans="1:10" x14ac:dyDescent="0.2">
      <c r="A291" s="68"/>
      <c r="B291" s="64"/>
      <c r="C291" s="59">
        <f t="shared" si="14"/>
        <v>283</v>
      </c>
      <c r="D291" s="38">
        <f t="shared" si="16"/>
        <v>250.28299999999999</v>
      </c>
      <c r="E291" s="23">
        <v>10000</v>
      </c>
      <c r="F291" s="40">
        <v>37807</v>
      </c>
      <c r="G291" s="40">
        <v>29116</v>
      </c>
      <c r="H291" s="41">
        <v>0</v>
      </c>
      <c r="I291" s="85">
        <f t="shared" si="17"/>
        <v>2490.5961297641984</v>
      </c>
      <c r="J291" s="76">
        <f t="shared" si="15"/>
        <v>1847.6232416648354</v>
      </c>
    </row>
    <row r="292" spans="1:10" x14ac:dyDescent="0.2">
      <c r="A292" s="68"/>
      <c r="B292" s="64"/>
      <c r="C292" s="59">
        <f t="shared" si="14"/>
        <v>284</v>
      </c>
      <c r="D292" s="38">
        <f t="shared" si="16"/>
        <v>250.28399999999999</v>
      </c>
      <c r="E292" s="23">
        <v>10000</v>
      </c>
      <c r="F292" s="40">
        <v>37807</v>
      </c>
      <c r="G292" s="40">
        <v>29116</v>
      </c>
      <c r="H292" s="41">
        <v>0</v>
      </c>
      <c r="I292" s="85">
        <f t="shared" si="17"/>
        <v>2490.586366862502</v>
      </c>
      <c r="J292" s="76">
        <f t="shared" si="15"/>
        <v>1847.6159991561585</v>
      </c>
    </row>
    <row r="293" spans="1:10" x14ac:dyDescent="0.2">
      <c r="A293" s="68"/>
      <c r="B293" s="64"/>
      <c r="C293" s="59">
        <f t="shared" si="14"/>
        <v>285</v>
      </c>
      <c r="D293" s="38">
        <f t="shared" si="16"/>
        <v>250.285</v>
      </c>
      <c r="E293" s="23">
        <v>10000</v>
      </c>
      <c r="F293" s="40">
        <v>37807</v>
      </c>
      <c r="G293" s="40">
        <v>29116</v>
      </c>
      <c r="H293" s="41">
        <v>0</v>
      </c>
      <c r="I293" s="85">
        <f t="shared" si="17"/>
        <v>2490.5766040388198</v>
      </c>
      <c r="J293" s="76">
        <f t="shared" si="15"/>
        <v>1847.608756705356</v>
      </c>
    </row>
    <row r="294" spans="1:10" x14ac:dyDescent="0.2">
      <c r="A294" s="68"/>
      <c r="B294" s="64"/>
      <c r="C294" s="59">
        <f t="shared" si="14"/>
        <v>286</v>
      </c>
      <c r="D294" s="38">
        <f t="shared" si="16"/>
        <v>250.286</v>
      </c>
      <c r="E294" s="23">
        <v>10000</v>
      </c>
      <c r="F294" s="40">
        <v>37807</v>
      </c>
      <c r="G294" s="40">
        <v>29116</v>
      </c>
      <c r="H294" s="41">
        <v>0</v>
      </c>
      <c r="I294" s="85">
        <f t="shared" si="17"/>
        <v>2490.5668412931509</v>
      </c>
      <c r="J294" s="76">
        <f t="shared" si="15"/>
        <v>1847.6015143124264</v>
      </c>
    </row>
    <row r="295" spans="1:10" x14ac:dyDescent="0.2">
      <c r="A295" s="68"/>
      <c r="B295" s="64"/>
      <c r="C295" s="59">
        <f t="shared" si="14"/>
        <v>287</v>
      </c>
      <c r="D295" s="38">
        <f t="shared" si="16"/>
        <v>250.28700000000001</v>
      </c>
      <c r="E295" s="23">
        <v>10000</v>
      </c>
      <c r="F295" s="40">
        <v>37807</v>
      </c>
      <c r="G295" s="40">
        <v>29116</v>
      </c>
      <c r="H295" s="41">
        <v>0</v>
      </c>
      <c r="I295" s="85">
        <f t="shared" si="17"/>
        <v>2490.5570786254948</v>
      </c>
      <c r="J295" s="76">
        <f t="shared" si="15"/>
        <v>1847.5942719773698</v>
      </c>
    </row>
    <row r="296" spans="1:10" x14ac:dyDescent="0.2">
      <c r="A296" s="68"/>
      <c r="B296" s="64"/>
      <c r="C296" s="59">
        <f t="shared" si="14"/>
        <v>288</v>
      </c>
      <c r="D296" s="38">
        <f t="shared" si="16"/>
        <v>250.28800000000001</v>
      </c>
      <c r="E296" s="23">
        <v>10000</v>
      </c>
      <c r="F296" s="40">
        <v>37807</v>
      </c>
      <c r="G296" s="40">
        <v>29116</v>
      </c>
      <c r="H296" s="41">
        <v>0</v>
      </c>
      <c r="I296" s="85">
        <f t="shared" si="17"/>
        <v>2490.5473160358501</v>
      </c>
      <c r="J296" s="76">
        <f t="shared" si="15"/>
        <v>1847.5870297001852</v>
      </c>
    </row>
    <row r="297" spans="1:10" x14ac:dyDescent="0.2">
      <c r="A297" s="68"/>
      <c r="B297" s="64"/>
      <c r="C297" s="59">
        <f t="shared" si="14"/>
        <v>289</v>
      </c>
      <c r="D297" s="38">
        <f t="shared" si="16"/>
        <v>250.28899999999999</v>
      </c>
      <c r="E297" s="23">
        <v>10000</v>
      </c>
      <c r="F297" s="40">
        <v>37807</v>
      </c>
      <c r="G297" s="40">
        <v>29116</v>
      </c>
      <c r="H297" s="41">
        <v>0</v>
      </c>
      <c r="I297" s="85">
        <f t="shared" si="17"/>
        <v>2490.5375535242156</v>
      </c>
      <c r="J297" s="76">
        <f t="shared" si="15"/>
        <v>1847.579787480872</v>
      </c>
    </row>
    <row r="298" spans="1:10" x14ac:dyDescent="0.2">
      <c r="A298" s="68"/>
      <c r="B298" s="64"/>
      <c r="C298" s="59">
        <f t="shared" si="14"/>
        <v>290</v>
      </c>
      <c r="D298" s="38">
        <f t="shared" si="16"/>
        <v>250.29</v>
      </c>
      <c r="E298" s="23">
        <v>10000</v>
      </c>
      <c r="F298" s="40">
        <v>37807</v>
      </c>
      <c r="G298" s="40">
        <v>29116</v>
      </c>
      <c r="H298" s="41">
        <v>0</v>
      </c>
      <c r="I298" s="85">
        <f t="shared" si="17"/>
        <v>2490.5277910905911</v>
      </c>
      <c r="J298" s="76">
        <f t="shared" si="15"/>
        <v>1847.5725453194295</v>
      </c>
    </row>
    <row r="299" spans="1:10" x14ac:dyDescent="0.2">
      <c r="A299" s="68"/>
      <c r="B299" s="64"/>
      <c r="C299" s="59">
        <f t="shared" si="14"/>
        <v>291</v>
      </c>
      <c r="D299" s="38">
        <f t="shared" si="16"/>
        <v>250.291</v>
      </c>
      <c r="E299" s="23">
        <v>10000</v>
      </c>
      <c r="F299" s="40">
        <v>37807</v>
      </c>
      <c r="G299" s="40">
        <v>29116</v>
      </c>
      <c r="H299" s="41">
        <v>0</v>
      </c>
      <c r="I299" s="85">
        <f t="shared" si="17"/>
        <v>2490.5180287349754</v>
      </c>
      <c r="J299" s="76">
        <f t="shared" si="15"/>
        <v>1847.5653032158568</v>
      </c>
    </row>
    <row r="300" spans="1:10" x14ac:dyDescent="0.2">
      <c r="A300" s="68"/>
      <c r="B300" s="64"/>
      <c r="C300" s="59">
        <f t="shared" si="14"/>
        <v>292</v>
      </c>
      <c r="D300" s="38">
        <f t="shared" si="16"/>
        <v>250.292</v>
      </c>
      <c r="E300" s="23">
        <v>10000</v>
      </c>
      <c r="F300" s="40">
        <v>37807</v>
      </c>
      <c r="G300" s="40">
        <v>29116</v>
      </c>
      <c r="H300" s="41">
        <v>0</v>
      </c>
      <c r="I300" s="85">
        <f t="shared" si="17"/>
        <v>2490.508266457367</v>
      </c>
      <c r="J300" s="76">
        <f t="shared" si="15"/>
        <v>1847.5580611701532</v>
      </c>
    </row>
    <row r="301" spans="1:10" x14ac:dyDescent="0.2">
      <c r="A301" s="68"/>
      <c r="B301" s="64"/>
      <c r="C301" s="59">
        <f t="shared" si="14"/>
        <v>293</v>
      </c>
      <c r="D301" s="38">
        <f t="shared" si="16"/>
        <v>250.29300000000001</v>
      </c>
      <c r="E301" s="23">
        <v>10000</v>
      </c>
      <c r="F301" s="40">
        <v>37807</v>
      </c>
      <c r="G301" s="40">
        <v>29116</v>
      </c>
      <c r="H301" s="41">
        <v>0</v>
      </c>
      <c r="I301" s="85">
        <f t="shared" si="17"/>
        <v>2490.498504257765</v>
      </c>
      <c r="J301" s="76">
        <f t="shared" si="15"/>
        <v>1847.550819182318</v>
      </c>
    </row>
    <row r="302" spans="1:10" x14ac:dyDescent="0.2">
      <c r="A302" s="68"/>
      <c r="B302" s="64"/>
      <c r="C302" s="59">
        <f t="shared" ref="C302:C358" si="18">C301+1</f>
        <v>294</v>
      </c>
      <c r="D302" s="38">
        <f t="shared" si="16"/>
        <v>250.29400000000001</v>
      </c>
      <c r="E302" s="23">
        <v>10000</v>
      </c>
      <c r="F302" s="40">
        <v>37807</v>
      </c>
      <c r="G302" s="40">
        <v>29116</v>
      </c>
      <c r="H302" s="41">
        <v>0</v>
      </c>
      <c r="I302" s="85">
        <f t="shared" si="17"/>
        <v>2490.4887421361695</v>
      </c>
      <c r="J302" s="76">
        <f t="shared" si="15"/>
        <v>1847.543577252351</v>
      </c>
    </row>
    <row r="303" spans="1:10" x14ac:dyDescent="0.2">
      <c r="A303" s="68"/>
      <c r="B303" s="64"/>
      <c r="C303" s="59">
        <f t="shared" si="18"/>
        <v>295</v>
      </c>
      <c r="D303" s="38">
        <f t="shared" si="16"/>
        <v>250.29499999999999</v>
      </c>
      <c r="E303" s="23">
        <v>10000</v>
      </c>
      <c r="F303" s="40">
        <v>37807</v>
      </c>
      <c r="G303" s="40">
        <v>29116</v>
      </c>
      <c r="H303" s="41">
        <v>0</v>
      </c>
      <c r="I303" s="85">
        <f t="shared" si="17"/>
        <v>2490.4789800925796</v>
      </c>
      <c r="J303" s="76">
        <f t="shared" si="15"/>
        <v>1847.5363353802516</v>
      </c>
    </row>
    <row r="304" spans="1:10" x14ac:dyDescent="0.2">
      <c r="A304" s="68"/>
      <c r="B304" s="64"/>
      <c r="C304" s="59">
        <f t="shared" si="18"/>
        <v>296</v>
      </c>
      <c r="D304" s="38">
        <f t="shared" si="16"/>
        <v>250.29599999999999</v>
      </c>
      <c r="E304" s="23">
        <v>10000</v>
      </c>
      <c r="F304" s="40">
        <v>37807</v>
      </c>
      <c r="G304" s="40">
        <v>29116</v>
      </c>
      <c r="H304" s="41">
        <v>0</v>
      </c>
      <c r="I304" s="85">
        <f t="shared" si="17"/>
        <v>2490.469218126992</v>
      </c>
      <c r="J304" s="76">
        <f t="shared" si="15"/>
        <v>1847.5290935660175</v>
      </c>
    </row>
    <row r="305" spans="1:10" x14ac:dyDescent="0.2">
      <c r="A305" s="68"/>
      <c r="B305" s="64"/>
      <c r="C305" s="59">
        <f t="shared" si="18"/>
        <v>297</v>
      </c>
      <c r="D305" s="38">
        <f t="shared" si="16"/>
        <v>250.297</v>
      </c>
      <c r="E305" s="23">
        <v>10000</v>
      </c>
      <c r="F305" s="40">
        <v>37807</v>
      </c>
      <c r="G305" s="40">
        <v>29116</v>
      </c>
      <c r="H305" s="41">
        <v>0</v>
      </c>
      <c r="I305" s="85">
        <f t="shared" si="17"/>
        <v>2490.4594562394086</v>
      </c>
      <c r="J305" s="76">
        <f t="shared" si="15"/>
        <v>1847.5218518096503</v>
      </c>
    </row>
    <row r="306" spans="1:10" x14ac:dyDescent="0.2">
      <c r="A306" s="68"/>
      <c r="B306" s="64"/>
      <c r="C306" s="59">
        <f t="shared" si="18"/>
        <v>298</v>
      </c>
      <c r="D306" s="38">
        <f t="shared" si="16"/>
        <v>250.298</v>
      </c>
      <c r="E306" s="23">
        <v>10000</v>
      </c>
      <c r="F306" s="40">
        <v>37807</v>
      </c>
      <c r="G306" s="40">
        <v>29116</v>
      </c>
      <c r="H306" s="41">
        <v>0</v>
      </c>
      <c r="I306" s="85">
        <f t="shared" si="17"/>
        <v>2490.4496944298271</v>
      </c>
      <c r="J306" s="76">
        <f t="shared" si="15"/>
        <v>1847.5146101111477</v>
      </c>
    </row>
    <row r="307" spans="1:10" x14ac:dyDescent="0.2">
      <c r="A307" s="68"/>
      <c r="B307" s="64"/>
      <c r="C307" s="59">
        <f t="shared" si="18"/>
        <v>299</v>
      </c>
      <c r="D307" s="38">
        <f t="shared" si="16"/>
        <v>250.29900000000001</v>
      </c>
      <c r="E307" s="23">
        <v>10000</v>
      </c>
      <c r="F307" s="40">
        <v>37807</v>
      </c>
      <c r="G307" s="40">
        <v>29116</v>
      </c>
      <c r="H307" s="41">
        <v>0</v>
      </c>
      <c r="I307" s="85">
        <f t="shared" si="17"/>
        <v>2490.4399326982461</v>
      </c>
      <c r="J307" s="76">
        <f t="shared" si="15"/>
        <v>1847.5073684705089</v>
      </c>
    </row>
    <row r="308" spans="1:10" x14ac:dyDescent="0.2">
      <c r="A308" s="68"/>
      <c r="B308" s="64"/>
      <c r="C308" s="59">
        <f t="shared" si="18"/>
        <v>300</v>
      </c>
      <c r="D308" s="38">
        <f t="shared" si="16"/>
        <v>250.3</v>
      </c>
      <c r="E308" s="23">
        <v>10000</v>
      </c>
      <c r="F308" s="40">
        <v>37807</v>
      </c>
      <c r="G308" s="40">
        <v>29116</v>
      </c>
      <c r="H308" s="41">
        <v>0</v>
      </c>
      <c r="I308" s="85">
        <f t="shared" si="17"/>
        <v>2490.4301710446666</v>
      </c>
      <c r="J308" s="76">
        <f t="shared" si="15"/>
        <v>1847.5001268877345</v>
      </c>
    </row>
    <row r="309" spans="1:10" x14ac:dyDescent="0.2">
      <c r="A309" s="68"/>
      <c r="B309" s="64"/>
      <c r="C309" s="59">
        <f t="shared" si="18"/>
        <v>301</v>
      </c>
      <c r="D309" s="38">
        <f t="shared" si="16"/>
        <v>250.30099999999999</v>
      </c>
      <c r="E309" s="23">
        <v>10000</v>
      </c>
      <c r="F309" s="40">
        <v>37807</v>
      </c>
      <c r="G309" s="40">
        <v>29116</v>
      </c>
      <c r="H309" s="41">
        <v>0</v>
      </c>
      <c r="I309" s="85">
        <f t="shared" si="17"/>
        <v>2490.4204094690858</v>
      </c>
      <c r="J309" s="76">
        <f t="shared" si="15"/>
        <v>1847.4928853628232</v>
      </c>
    </row>
    <row r="310" spans="1:10" x14ac:dyDescent="0.2">
      <c r="A310" s="68"/>
      <c r="B310" s="64"/>
      <c r="C310" s="59">
        <f t="shared" si="18"/>
        <v>302</v>
      </c>
      <c r="D310" s="38">
        <f t="shared" si="16"/>
        <v>250.30199999999999</v>
      </c>
      <c r="E310" s="23">
        <v>10000</v>
      </c>
      <c r="F310" s="40">
        <v>37807</v>
      </c>
      <c r="G310" s="40">
        <v>29116</v>
      </c>
      <c r="H310" s="41">
        <v>0</v>
      </c>
      <c r="I310" s="85">
        <f t="shared" si="17"/>
        <v>2490.4106479715033</v>
      </c>
      <c r="J310" s="76">
        <f t="shared" si="15"/>
        <v>1847.4856438957738</v>
      </c>
    </row>
    <row r="311" spans="1:10" x14ac:dyDescent="0.2">
      <c r="A311" s="68"/>
      <c r="B311" s="64"/>
      <c r="C311" s="59">
        <f t="shared" si="18"/>
        <v>303</v>
      </c>
      <c r="D311" s="38">
        <f t="shared" si="16"/>
        <v>250.303</v>
      </c>
      <c r="E311" s="23">
        <v>10000</v>
      </c>
      <c r="F311" s="40">
        <v>37807</v>
      </c>
      <c r="G311" s="40">
        <v>29116</v>
      </c>
      <c r="H311" s="41">
        <v>0</v>
      </c>
      <c r="I311" s="85">
        <f t="shared" si="17"/>
        <v>2490.4008865519186</v>
      </c>
      <c r="J311" s="76">
        <f t="shared" si="15"/>
        <v>1847.4784024865862</v>
      </c>
    </row>
    <row r="312" spans="1:10" x14ac:dyDescent="0.2">
      <c r="A312" s="68"/>
      <c r="B312" s="64"/>
      <c r="C312" s="59">
        <f t="shared" si="18"/>
        <v>304</v>
      </c>
      <c r="D312" s="38">
        <f t="shared" si="16"/>
        <v>250.304</v>
      </c>
      <c r="E312" s="23">
        <v>10000</v>
      </c>
      <c r="F312" s="40">
        <v>37807</v>
      </c>
      <c r="G312" s="40">
        <v>29116</v>
      </c>
      <c r="H312" s="41">
        <v>0</v>
      </c>
      <c r="I312" s="85">
        <f t="shared" si="17"/>
        <v>2490.3911252103298</v>
      </c>
      <c r="J312" s="76">
        <f t="shared" si="15"/>
        <v>1847.4711611352595</v>
      </c>
    </row>
    <row r="313" spans="1:10" x14ac:dyDescent="0.2">
      <c r="A313" s="68"/>
      <c r="B313" s="64"/>
      <c r="C313" s="59">
        <f t="shared" si="18"/>
        <v>305</v>
      </c>
      <c r="D313" s="38">
        <f t="shared" si="16"/>
        <v>250.30500000000001</v>
      </c>
      <c r="E313" s="23">
        <v>10000</v>
      </c>
      <c r="F313" s="40">
        <v>37807</v>
      </c>
      <c r="G313" s="40">
        <v>29116</v>
      </c>
      <c r="H313" s="41">
        <v>0</v>
      </c>
      <c r="I313" s="85">
        <f t="shared" si="17"/>
        <v>2490.3813639467371</v>
      </c>
      <c r="J313" s="76">
        <f t="shared" si="15"/>
        <v>1847.4639198417926</v>
      </c>
    </row>
    <row r="314" spans="1:10" x14ac:dyDescent="0.2">
      <c r="A314" s="68"/>
      <c r="B314" s="64"/>
      <c r="C314" s="59">
        <f t="shared" si="18"/>
        <v>306</v>
      </c>
      <c r="D314" s="38">
        <f t="shared" si="16"/>
        <v>250.30600000000001</v>
      </c>
      <c r="E314" s="23">
        <v>10000</v>
      </c>
      <c r="F314" s="40">
        <v>37807</v>
      </c>
      <c r="G314" s="40">
        <v>29116</v>
      </c>
      <c r="H314" s="41">
        <v>0</v>
      </c>
      <c r="I314" s="85">
        <f t="shared" si="17"/>
        <v>2490.371602761139</v>
      </c>
      <c r="J314" s="76">
        <f t="shared" si="15"/>
        <v>1847.456678606186</v>
      </c>
    </row>
    <row r="315" spans="1:10" x14ac:dyDescent="0.2">
      <c r="A315" s="68"/>
      <c r="B315" s="64"/>
      <c r="C315" s="59">
        <f t="shared" si="18"/>
        <v>307</v>
      </c>
      <c r="D315" s="38">
        <f t="shared" si="16"/>
        <v>250.30699999999999</v>
      </c>
      <c r="E315" s="23">
        <v>10000</v>
      </c>
      <c r="F315" s="40">
        <v>37807</v>
      </c>
      <c r="G315" s="40">
        <v>29116</v>
      </c>
      <c r="H315" s="41">
        <v>0</v>
      </c>
      <c r="I315" s="85">
        <f t="shared" si="17"/>
        <v>2490.3618416535342</v>
      </c>
      <c r="J315" s="76">
        <f t="shared" si="15"/>
        <v>1847.4494374284377</v>
      </c>
    </row>
    <row r="316" spans="1:10" x14ac:dyDescent="0.2">
      <c r="A316" s="68"/>
      <c r="B316" s="64"/>
      <c r="C316" s="59">
        <f t="shared" si="18"/>
        <v>308</v>
      </c>
      <c r="D316" s="38">
        <f t="shared" si="16"/>
        <v>250.30799999999999</v>
      </c>
      <c r="E316" s="23">
        <v>10000</v>
      </c>
      <c r="F316" s="40">
        <v>37807</v>
      </c>
      <c r="G316" s="40">
        <v>29116</v>
      </c>
      <c r="H316" s="41">
        <v>0</v>
      </c>
      <c r="I316" s="85">
        <f t="shared" si="17"/>
        <v>2490.3520806239226</v>
      </c>
      <c r="J316" s="76">
        <f t="shared" si="15"/>
        <v>1847.4421963085476</v>
      </c>
    </row>
    <row r="317" spans="1:10" x14ac:dyDescent="0.2">
      <c r="A317" s="68"/>
      <c r="B317" s="64"/>
      <c r="C317" s="59">
        <f t="shared" si="18"/>
        <v>309</v>
      </c>
      <c r="D317" s="38">
        <f t="shared" si="16"/>
        <v>250.309</v>
      </c>
      <c r="E317" s="23">
        <v>10000</v>
      </c>
      <c r="F317" s="40">
        <v>37807</v>
      </c>
      <c r="G317" s="40">
        <v>29116</v>
      </c>
      <c r="H317" s="41">
        <v>0</v>
      </c>
      <c r="I317" s="85">
        <f t="shared" si="17"/>
        <v>2490.3423196723029</v>
      </c>
      <c r="J317" s="76">
        <f t="shared" si="15"/>
        <v>1847.4349552465155</v>
      </c>
    </row>
    <row r="318" spans="1:10" x14ac:dyDescent="0.2">
      <c r="A318" s="68"/>
      <c r="B318" s="64"/>
      <c r="C318" s="59">
        <f t="shared" si="18"/>
        <v>310</v>
      </c>
      <c r="D318" s="38">
        <f t="shared" si="16"/>
        <v>250.31</v>
      </c>
      <c r="E318" s="23">
        <v>10000</v>
      </c>
      <c r="F318" s="40">
        <v>37807</v>
      </c>
      <c r="G318" s="40">
        <v>29116</v>
      </c>
      <c r="H318" s="41">
        <v>0</v>
      </c>
      <c r="I318" s="85">
        <f t="shared" si="17"/>
        <v>2490.3325587986737</v>
      </c>
      <c r="J318" s="76">
        <f t="shared" si="15"/>
        <v>1847.4277142423393</v>
      </c>
    </row>
    <row r="319" spans="1:10" x14ac:dyDescent="0.2">
      <c r="A319" s="68"/>
      <c r="B319" s="64"/>
      <c r="C319" s="59">
        <f t="shared" si="18"/>
        <v>311</v>
      </c>
      <c r="D319" s="38">
        <f t="shared" si="16"/>
        <v>250.31100000000001</v>
      </c>
      <c r="E319" s="23">
        <v>10000</v>
      </c>
      <c r="F319" s="40">
        <v>37807</v>
      </c>
      <c r="G319" s="40">
        <v>29116</v>
      </c>
      <c r="H319" s="41">
        <v>0</v>
      </c>
      <c r="I319" s="85">
        <f t="shared" si="17"/>
        <v>2490.3227980030347</v>
      </c>
      <c r="J319" s="76">
        <f t="shared" si="15"/>
        <v>1847.4204732960197</v>
      </c>
    </row>
    <row r="320" spans="1:10" x14ac:dyDescent="0.2">
      <c r="A320" s="68"/>
      <c r="B320" s="64"/>
      <c r="C320" s="59">
        <f t="shared" si="18"/>
        <v>312</v>
      </c>
      <c r="D320" s="38">
        <f t="shared" si="16"/>
        <v>250.31200000000001</v>
      </c>
      <c r="E320" s="23">
        <v>10000</v>
      </c>
      <c r="F320" s="40">
        <v>37807</v>
      </c>
      <c r="G320" s="40">
        <v>29116</v>
      </c>
      <c r="H320" s="41">
        <v>0</v>
      </c>
      <c r="I320" s="85">
        <f t="shared" si="17"/>
        <v>2490.3130372853848</v>
      </c>
      <c r="J320" s="76">
        <f t="shared" si="15"/>
        <v>1847.4132324075554</v>
      </c>
    </row>
    <row r="321" spans="1:10" x14ac:dyDescent="0.2">
      <c r="A321" s="68"/>
      <c r="B321" s="64"/>
      <c r="C321" s="59">
        <f t="shared" si="18"/>
        <v>313</v>
      </c>
      <c r="D321" s="38">
        <f t="shared" si="16"/>
        <v>250.31299999999999</v>
      </c>
      <c r="E321" s="23">
        <v>10000</v>
      </c>
      <c r="F321" s="40">
        <v>37807</v>
      </c>
      <c r="G321" s="40">
        <v>29116</v>
      </c>
      <c r="H321" s="41">
        <v>0</v>
      </c>
      <c r="I321" s="85">
        <f t="shared" si="17"/>
        <v>2490.3032766457231</v>
      </c>
      <c r="J321" s="76">
        <f t="shared" si="15"/>
        <v>1847.4059915769458</v>
      </c>
    </row>
    <row r="322" spans="1:10" x14ac:dyDescent="0.2">
      <c r="A322" s="68"/>
      <c r="B322" s="64"/>
      <c r="C322" s="59">
        <f t="shared" si="18"/>
        <v>314</v>
      </c>
      <c r="D322" s="38">
        <f t="shared" si="16"/>
        <v>250.31399999999999</v>
      </c>
      <c r="E322" s="23">
        <v>10000</v>
      </c>
      <c r="F322" s="40">
        <v>37807</v>
      </c>
      <c r="G322" s="40">
        <v>29116</v>
      </c>
      <c r="H322" s="41">
        <v>0</v>
      </c>
      <c r="I322" s="85">
        <f t="shared" si="17"/>
        <v>2490.2935160840484</v>
      </c>
      <c r="J322" s="76">
        <f t="shared" si="15"/>
        <v>1847.3987508041901</v>
      </c>
    </row>
    <row r="323" spans="1:10" x14ac:dyDescent="0.2">
      <c r="A323" s="68"/>
      <c r="B323" s="64"/>
      <c r="C323" s="59">
        <f t="shared" si="18"/>
        <v>315</v>
      </c>
      <c r="D323" s="38">
        <f t="shared" si="16"/>
        <v>250.315</v>
      </c>
      <c r="E323" s="23">
        <v>10000</v>
      </c>
      <c r="F323" s="40">
        <v>37807</v>
      </c>
      <c r="G323" s="40">
        <v>29116</v>
      </c>
      <c r="H323" s="41">
        <v>0</v>
      </c>
      <c r="I323" s="85">
        <f t="shared" si="17"/>
        <v>2490.2837556003597</v>
      </c>
      <c r="J323" s="76">
        <f t="shared" si="15"/>
        <v>1847.3915100892873</v>
      </c>
    </row>
    <row r="324" spans="1:10" x14ac:dyDescent="0.2">
      <c r="A324" s="68"/>
      <c r="B324" s="64"/>
      <c r="C324" s="59">
        <f t="shared" si="18"/>
        <v>316</v>
      </c>
      <c r="D324" s="38">
        <f t="shared" si="16"/>
        <v>250.316</v>
      </c>
      <c r="E324" s="23">
        <v>10000</v>
      </c>
      <c r="F324" s="40">
        <v>37807</v>
      </c>
      <c r="G324" s="40">
        <v>29116</v>
      </c>
      <c r="H324" s="41">
        <v>0</v>
      </c>
      <c r="I324" s="85">
        <f t="shared" si="17"/>
        <v>2490.2739951946564</v>
      </c>
      <c r="J324" s="76">
        <f t="shared" si="15"/>
        <v>1847.3842694322375</v>
      </c>
    </row>
    <row r="325" spans="1:10" x14ac:dyDescent="0.2">
      <c r="A325" s="68"/>
      <c r="B325" s="64"/>
      <c r="C325" s="59">
        <f t="shared" si="18"/>
        <v>317</v>
      </c>
      <c r="D325" s="38">
        <f t="shared" si="16"/>
        <v>250.31700000000001</v>
      </c>
      <c r="E325" s="23">
        <v>10000</v>
      </c>
      <c r="F325" s="40">
        <v>37807</v>
      </c>
      <c r="G325" s="40">
        <v>29116</v>
      </c>
      <c r="H325" s="41">
        <v>0</v>
      </c>
      <c r="I325" s="85">
        <f t="shared" si="17"/>
        <v>2490.2642348669374</v>
      </c>
      <c r="J325" s="76">
        <f t="shared" si="15"/>
        <v>1847.3770288330395</v>
      </c>
    </row>
    <row r="326" spans="1:10" x14ac:dyDescent="0.2">
      <c r="A326" s="68"/>
      <c r="B326" s="64"/>
      <c r="C326" s="59">
        <f t="shared" si="18"/>
        <v>318</v>
      </c>
      <c r="D326" s="38">
        <f t="shared" si="16"/>
        <v>250.31800000000001</v>
      </c>
      <c r="E326" s="23">
        <v>10000</v>
      </c>
      <c r="F326" s="40">
        <v>37807</v>
      </c>
      <c r="G326" s="40">
        <v>29116</v>
      </c>
      <c r="H326" s="41">
        <v>0</v>
      </c>
      <c r="I326" s="85">
        <f t="shared" si="17"/>
        <v>2490.254474617202</v>
      </c>
      <c r="J326" s="76">
        <f t="shared" si="15"/>
        <v>1847.3697882916927</v>
      </c>
    </row>
    <row r="327" spans="1:10" x14ac:dyDescent="0.2">
      <c r="A327" s="68"/>
      <c r="B327" s="64"/>
      <c r="C327" s="59">
        <f t="shared" si="18"/>
        <v>319</v>
      </c>
      <c r="D327" s="38">
        <f t="shared" si="16"/>
        <v>250.31899999999999</v>
      </c>
      <c r="E327" s="23">
        <v>10000</v>
      </c>
      <c r="F327" s="40">
        <v>37807</v>
      </c>
      <c r="G327" s="40">
        <v>29116</v>
      </c>
      <c r="H327" s="41">
        <v>0</v>
      </c>
      <c r="I327" s="85">
        <f t="shared" si="17"/>
        <v>2490.2447144454495</v>
      </c>
      <c r="J327" s="76">
        <f t="shared" si="15"/>
        <v>1847.3625478081967</v>
      </c>
    </row>
    <row r="328" spans="1:10" x14ac:dyDescent="0.2">
      <c r="A328" s="68"/>
      <c r="B328" s="64"/>
      <c r="C328" s="59">
        <f t="shared" si="18"/>
        <v>320</v>
      </c>
      <c r="D328" s="38">
        <f t="shared" si="16"/>
        <v>250.32</v>
      </c>
      <c r="E328" s="23">
        <v>10000</v>
      </c>
      <c r="F328" s="40">
        <v>37807</v>
      </c>
      <c r="G328" s="40">
        <v>29116</v>
      </c>
      <c r="H328" s="41">
        <v>0</v>
      </c>
      <c r="I328" s="85">
        <f t="shared" si="17"/>
        <v>2490.234954351678</v>
      </c>
      <c r="J328" s="76">
        <f t="shared" si="15"/>
        <v>1847.3553073825503</v>
      </c>
    </row>
    <row r="329" spans="1:10" x14ac:dyDescent="0.2">
      <c r="A329" s="68"/>
      <c r="B329" s="64"/>
      <c r="C329" s="59">
        <f t="shared" si="18"/>
        <v>321</v>
      </c>
      <c r="D329" s="38">
        <f t="shared" si="16"/>
        <v>250.321</v>
      </c>
      <c r="E329" s="23">
        <v>10000</v>
      </c>
      <c r="F329" s="40">
        <v>37807</v>
      </c>
      <c r="G329" s="40">
        <v>29116</v>
      </c>
      <c r="H329" s="41">
        <v>0</v>
      </c>
      <c r="I329" s="85">
        <f t="shared" si="17"/>
        <v>2490.2251943358874</v>
      </c>
      <c r="J329" s="76">
        <f t="shared" ref="J329:J358" si="19">12*(1/D329*F329+1/E329*G329)</f>
        <v>1847.3480670147528</v>
      </c>
    </row>
    <row r="330" spans="1:10" x14ac:dyDescent="0.2">
      <c r="A330" s="68"/>
      <c r="B330" s="64"/>
      <c r="C330" s="59">
        <f t="shared" si="18"/>
        <v>322</v>
      </c>
      <c r="D330" s="38">
        <f t="shared" ref="D330:D358" si="20">0.001*C330+250</f>
        <v>250.322</v>
      </c>
      <c r="E330" s="23">
        <v>10000</v>
      </c>
      <c r="F330" s="40">
        <v>37807</v>
      </c>
      <c r="G330" s="40">
        <v>29116</v>
      </c>
      <c r="H330" s="41">
        <v>0</v>
      </c>
      <c r="I330" s="85">
        <f t="shared" ref="I330:I358" si="21">12*1.348*(1/D330*F330+1/E330*G330)+H330</f>
        <v>2490.2154343980765</v>
      </c>
      <c r="J330" s="76">
        <f t="shared" si="19"/>
        <v>1847.3408267048042</v>
      </c>
    </row>
    <row r="331" spans="1:10" x14ac:dyDescent="0.2">
      <c r="A331" s="68"/>
      <c r="B331" s="64"/>
      <c r="C331" s="59">
        <f t="shared" si="18"/>
        <v>323</v>
      </c>
      <c r="D331" s="38">
        <f t="shared" si="20"/>
        <v>250.32300000000001</v>
      </c>
      <c r="E331" s="23">
        <v>10000</v>
      </c>
      <c r="F331" s="40">
        <v>37807</v>
      </c>
      <c r="G331" s="40">
        <v>29116</v>
      </c>
      <c r="H331" s="41">
        <v>0</v>
      </c>
      <c r="I331" s="85">
        <f t="shared" si="21"/>
        <v>2490.2056745382438</v>
      </c>
      <c r="J331" s="76">
        <f t="shared" si="19"/>
        <v>1847.333586452703</v>
      </c>
    </row>
    <row r="332" spans="1:10" x14ac:dyDescent="0.2">
      <c r="A332" s="68"/>
      <c r="B332" s="64"/>
      <c r="C332" s="59">
        <f t="shared" si="18"/>
        <v>324</v>
      </c>
      <c r="D332" s="38">
        <f t="shared" si="20"/>
        <v>250.32400000000001</v>
      </c>
      <c r="E332" s="23">
        <v>10000</v>
      </c>
      <c r="F332" s="40">
        <v>37807</v>
      </c>
      <c r="G332" s="40">
        <v>29116</v>
      </c>
      <c r="H332" s="41">
        <v>0</v>
      </c>
      <c r="I332" s="85">
        <f t="shared" si="21"/>
        <v>2490.1959147563894</v>
      </c>
      <c r="J332" s="76">
        <f t="shared" si="19"/>
        <v>1847.3263462584487</v>
      </c>
    </row>
    <row r="333" spans="1:10" x14ac:dyDescent="0.2">
      <c r="A333" s="68"/>
      <c r="B333" s="64"/>
      <c r="C333" s="59">
        <f t="shared" si="18"/>
        <v>325</v>
      </c>
      <c r="D333" s="38">
        <f t="shared" si="20"/>
        <v>250.32499999999999</v>
      </c>
      <c r="E333" s="23">
        <v>10000</v>
      </c>
      <c r="F333" s="40">
        <v>37807</v>
      </c>
      <c r="G333" s="40">
        <v>29116</v>
      </c>
      <c r="H333" s="41">
        <v>0</v>
      </c>
      <c r="I333" s="85">
        <f t="shared" si="21"/>
        <v>2490.1861550525123</v>
      </c>
      <c r="J333" s="76">
        <f t="shared" si="19"/>
        <v>1847.3191061220414</v>
      </c>
    </row>
    <row r="334" spans="1:10" x14ac:dyDescent="0.2">
      <c r="A334" s="68"/>
      <c r="B334" s="64"/>
      <c r="C334" s="59">
        <f t="shared" si="18"/>
        <v>326</v>
      </c>
      <c r="D334" s="38">
        <f t="shared" si="20"/>
        <v>250.32599999999999</v>
      </c>
      <c r="E334" s="23">
        <v>10000</v>
      </c>
      <c r="F334" s="40">
        <v>37807</v>
      </c>
      <c r="G334" s="40">
        <v>29116</v>
      </c>
      <c r="H334" s="41">
        <v>0</v>
      </c>
      <c r="I334" s="85">
        <f t="shared" si="21"/>
        <v>2490.1763954266103</v>
      </c>
      <c r="J334" s="76">
        <f t="shared" si="19"/>
        <v>1847.3118660434791</v>
      </c>
    </row>
    <row r="335" spans="1:10" x14ac:dyDescent="0.2">
      <c r="A335" s="68"/>
      <c r="B335" s="64"/>
      <c r="C335" s="59">
        <f t="shared" si="18"/>
        <v>327</v>
      </c>
      <c r="D335" s="38">
        <f t="shared" si="20"/>
        <v>250.327</v>
      </c>
      <c r="E335" s="23">
        <v>10000</v>
      </c>
      <c r="F335" s="40">
        <v>37807</v>
      </c>
      <c r="G335" s="40">
        <v>29116</v>
      </c>
      <c r="H335" s="41">
        <v>0</v>
      </c>
      <c r="I335" s="85">
        <f t="shared" si="21"/>
        <v>2490.1666358786838</v>
      </c>
      <c r="J335" s="76">
        <f t="shared" si="19"/>
        <v>1847.3046260227622</v>
      </c>
    </row>
    <row r="336" spans="1:10" x14ac:dyDescent="0.2">
      <c r="A336" s="68"/>
      <c r="B336" s="64"/>
      <c r="C336" s="59">
        <f t="shared" si="18"/>
        <v>328</v>
      </c>
      <c r="D336" s="38">
        <f t="shared" si="20"/>
        <v>250.328</v>
      </c>
      <c r="E336" s="23">
        <v>10000</v>
      </c>
      <c r="F336" s="40">
        <v>37807</v>
      </c>
      <c r="G336" s="40">
        <v>29116</v>
      </c>
      <c r="H336" s="41">
        <v>0</v>
      </c>
      <c r="I336" s="85">
        <f t="shared" si="21"/>
        <v>2490.156876408731</v>
      </c>
      <c r="J336" s="76">
        <f t="shared" si="19"/>
        <v>1847.2973860598893</v>
      </c>
    </row>
    <row r="337" spans="1:10" x14ac:dyDescent="0.2">
      <c r="A337" s="68"/>
      <c r="B337" s="64"/>
      <c r="C337" s="59">
        <f t="shared" si="18"/>
        <v>329</v>
      </c>
      <c r="D337" s="38">
        <f t="shared" si="20"/>
        <v>250.32900000000001</v>
      </c>
      <c r="E337" s="23">
        <v>10000</v>
      </c>
      <c r="F337" s="40">
        <v>37807</v>
      </c>
      <c r="G337" s="40">
        <v>29116</v>
      </c>
      <c r="H337" s="41">
        <v>0</v>
      </c>
      <c r="I337" s="85">
        <f t="shared" si="21"/>
        <v>2490.147117016752</v>
      </c>
      <c r="J337" s="76">
        <f t="shared" si="19"/>
        <v>1847.2901461548602</v>
      </c>
    </row>
    <row r="338" spans="1:10" x14ac:dyDescent="0.2">
      <c r="A338" s="68"/>
      <c r="B338" s="64"/>
      <c r="C338" s="59">
        <f t="shared" si="18"/>
        <v>330</v>
      </c>
      <c r="D338" s="38">
        <f t="shared" si="20"/>
        <v>250.33</v>
      </c>
      <c r="E338" s="23">
        <v>10000</v>
      </c>
      <c r="F338" s="40">
        <v>37807</v>
      </c>
      <c r="G338" s="40">
        <v>29116</v>
      </c>
      <c r="H338" s="41">
        <v>0</v>
      </c>
      <c r="I338" s="85">
        <f t="shared" si="21"/>
        <v>2490.1373577027443</v>
      </c>
      <c r="J338" s="76">
        <f t="shared" si="19"/>
        <v>1847.2829063076736</v>
      </c>
    </row>
    <row r="339" spans="1:10" x14ac:dyDescent="0.2">
      <c r="A339" s="68"/>
      <c r="B339" s="64"/>
      <c r="C339" s="59">
        <f t="shared" si="18"/>
        <v>331</v>
      </c>
      <c r="D339" s="38">
        <f t="shared" si="20"/>
        <v>250.33099999999999</v>
      </c>
      <c r="E339" s="23">
        <v>10000</v>
      </c>
      <c r="F339" s="40">
        <v>37807</v>
      </c>
      <c r="G339" s="40">
        <v>29116</v>
      </c>
      <c r="H339" s="41">
        <v>0</v>
      </c>
      <c r="I339" s="85">
        <f t="shared" si="21"/>
        <v>2490.1275984667091</v>
      </c>
      <c r="J339" s="76">
        <f t="shared" si="19"/>
        <v>1847.2756665183297</v>
      </c>
    </row>
    <row r="340" spans="1:10" x14ac:dyDescent="0.2">
      <c r="A340" s="68"/>
      <c r="B340" s="64"/>
      <c r="C340" s="59">
        <f t="shared" si="18"/>
        <v>332</v>
      </c>
      <c r="D340" s="38">
        <f t="shared" si="20"/>
        <v>250.33199999999999</v>
      </c>
      <c r="E340" s="23">
        <v>10000</v>
      </c>
      <c r="F340" s="40">
        <v>37807</v>
      </c>
      <c r="G340" s="40">
        <v>29116</v>
      </c>
      <c r="H340" s="41">
        <v>0</v>
      </c>
      <c r="I340" s="85">
        <f t="shared" si="21"/>
        <v>2490.1178393086434</v>
      </c>
      <c r="J340" s="76">
        <f t="shared" si="19"/>
        <v>1847.2684267868271</v>
      </c>
    </row>
    <row r="341" spans="1:10" x14ac:dyDescent="0.2">
      <c r="A341" s="68"/>
      <c r="B341" s="64"/>
      <c r="C341" s="59">
        <f t="shared" si="18"/>
        <v>333</v>
      </c>
      <c r="D341" s="38">
        <f t="shared" si="20"/>
        <v>250.333</v>
      </c>
      <c r="E341" s="23">
        <v>10000</v>
      </c>
      <c r="F341" s="40">
        <v>37807</v>
      </c>
      <c r="G341" s="40">
        <v>29116</v>
      </c>
      <c r="H341" s="41">
        <v>0</v>
      </c>
      <c r="I341" s="85">
        <f t="shared" si="21"/>
        <v>2490.1080802285469</v>
      </c>
      <c r="J341" s="76">
        <f t="shared" si="19"/>
        <v>1847.2611871131649</v>
      </c>
    </row>
    <row r="342" spans="1:10" x14ac:dyDescent="0.2">
      <c r="A342" s="68"/>
      <c r="B342" s="64"/>
      <c r="C342" s="59">
        <f t="shared" si="18"/>
        <v>334</v>
      </c>
      <c r="D342" s="38">
        <f t="shared" si="20"/>
        <v>250.334</v>
      </c>
      <c r="E342" s="23">
        <v>10000</v>
      </c>
      <c r="F342" s="40">
        <v>37807</v>
      </c>
      <c r="G342" s="40">
        <v>29116</v>
      </c>
      <c r="H342" s="41">
        <v>0</v>
      </c>
      <c r="I342" s="85">
        <f t="shared" si="21"/>
        <v>2490.0983212264191</v>
      </c>
      <c r="J342" s="76">
        <f t="shared" si="19"/>
        <v>1847.2539474973432</v>
      </c>
    </row>
    <row r="343" spans="1:10" x14ac:dyDescent="0.2">
      <c r="A343" s="68"/>
      <c r="B343" s="64"/>
      <c r="C343" s="59">
        <f t="shared" si="18"/>
        <v>335</v>
      </c>
      <c r="D343" s="38">
        <f t="shared" si="20"/>
        <v>250.33500000000001</v>
      </c>
      <c r="E343" s="23">
        <v>10000</v>
      </c>
      <c r="F343" s="40">
        <v>37807</v>
      </c>
      <c r="G343" s="40">
        <v>29116</v>
      </c>
      <c r="H343" s="41">
        <v>0</v>
      </c>
      <c r="I343" s="85">
        <f t="shared" si="21"/>
        <v>2490.0885623022591</v>
      </c>
      <c r="J343" s="76">
        <f t="shared" si="19"/>
        <v>1847.2467079393614</v>
      </c>
    </row>
    <row r="344" spans="1:10" x14ac:dyDescent="0.2">
      <c r="A344" s="68"/>
      <c r="B344" s="64"/>
      <c r="C344" s="59">
        <f t="shared" si="18"/>
        <v>336</v>
      </c>
      <c r="D344" s="38">
        <f t="shared" si="20"/>
        <v>250.33600000000001</v>
      </c>
      <c r="E344" s="23">
        <v>10000</v>
      </c>
      <c r="F344" s="40">
        <v>37807</v>
      </c>
      <c r="G344" s="40">
        <v>29116</v>
      </c>
      <c r="H344" s="41">
        <v>0</v>
      </c>
      <c r="I344" s="85">
        <f t="shared" si="21"/>
        <v>2490.0788034560655</v>
      </c>
      <c r="J344" s="76">
        <f t="shared" si="19"/>
        <v>1847.2394684392175</v>
      </c>
    </row>
    <row r="345" spans="1:10" x14ac:dyDescent="0.2">
      <c r="A345" s="68"/>
      <c r="B345" s="64"/>
      <c r="C345" s="59">
        <f t="shared" si="18"/>
        <v>337</v>
      </c>
      <c r="D345" s="38">
        <f t="shared" si="20"/>
        <v>250.33699999999999</v>
      </c>
      <c r="E345" s="23">
        <v>10000</v>
      </c>
      <c r="F345" s="40">
        <v>37807</v>
      </c>
      <c r="G345" s="40">
        <v>29116</v>
      </c>
      <c r="H345" s="41">
        <v>0</v>
      </c>
      <c r="I345" s="85">
        <f t="shared" si="21"/>
        <v>2490.069044687838</v>
      </c>
      <c r="J345" s="76">
        <f t="shared" si="19"/>
        <v>1847.2322289969122</v>
      </c>
    </row>
    <row r="346" spans="1:10" x14ac:dyDescent="0.2">
      <c r="A346" s="68"/>
      <c r="B346" s="64"/>
      <c r="C346" s="59">
        <f t="shared" si="18"/>
        <v>338</v>
      </c>
      <c r="D346" s="38">
        <f t="shared" si="20"/>
        <v>250.33799999999999</v>
      </c>
      <c r="E346" s="23">
        <v>10000</v>
      </c>
      <c r="F346" s="40">
        <v>37807</v>
      </c>
      <c r="G346" s="40">
        <v>29116</v>
      </c>
      <c r="H346" s="41">
        <v>0</v>
      </c>
      <c r="I346" s="85">
        <f t="shared" si="21"/>
        <v>2490.0592859975745</v>
      </c>
      <c r="J346" s="76">
        <f t="shared" si="19"/>
        <v>1847.2249896124438</v>
      </c>
    </row>
    <row r="347" spans="1:10" x14ac:dyDescent="0.2">
      <c r="A347" s="68"/>
      <c r="B347" s="64"/>
      <c r="C347" s="59">
        <f t="shared" si="18"/>
        <v>339</v>
      </c>
      <c r="D347" s="38">
        <f t="shared" si="20"/>
        <v>250.339</v>
      </c>
      <c r="E347" s="23">
        <v>10000</v>
      </c>
      <c r="F347" s="40">
        <v>37807</v>
      </c>
      <c r="G347" s="40">
        <v>29116</v>
      </c>
      <c r="H347" s="41">
        <v>0</v>
      </c>
      <c r="I347" s="85">
        <f t="shared" si="21"/>
        <v>2490.0495273852753</v>
      </c>
      <c r="J347" s="76">
        <f t="shared" si="19"/>
        <v>1847.2177502858124</v>
      </c>
    </row>
    <row r="348" spans="1:10" x14ac:dyDescent="0.2">
      <c r="A348" s="68"/>
      <c r="B348" s="64"/>
      <c r="C348" s="59">
        <f t="shared" si="18"/>
        <v>340</v>
      </c>
      <c r="D348" s="38">
        <f t="shared" si="20"/>
        <v>250.34</v>
      </c>
      <c r="E348" s="23">
        <v>10000</v>
      </c>
      <c r="F348" s="40">
        <v>37807</v>
      </c>
      <c r="G348" s="40">
        <v>29116</v>
      </c>
      <c r="H348" s="41">
        <v>0</v>
      </c>
      <c r="I348" s="85">
        <f t="shared" si="21"/>
        <v>2490.0397688509388</v>
      </c>
      <c r="J348" s="76">
        <f t="shared" si="19"/>
        <v>1847.2105110170166</v>
      </c>
    </row>
    <row r="349" spans="1:10" x14ac:dyDescent="0.2">
      <c r="A349" s="68"/>
      <c r="B349" s="64"/>
      <c r="C349" s="59">
        <f t="shared" si="18"/>
        <v>341</v>
      </c>
      <c r="D349" s="38">
        <f t="shared" si="20"/>
        <v>250.34100000000001</v>
      </c>
      <c r="E349" s="23">
        <v>10000</v>
      </c>
      <c r="F349" s="40">
        <v>37807</v>
      </c>
      <c r="G349" s="40">
        <v>29116</v>
      </c>
      <c r="H349" s="41">
        <v>0</v>
      </c>
      <c r="I349" s="85">
        <f t="shared" si="21"/>
        <v>2490.0300103945647</v>
      </c>
      <c r="J349" s="76">
        <f t="shared" si="19"/>
        <v>1847.2032718060566</v>
      </c>
    </row>
    <row r="350" spans="1:10" x14ac:dyDescent="0.2">
      <c r="A350" s="68"/>
      <c r="B350" s="64"/>
      <c r="C350" s="59">
        <f t="shared" si="18"/>
        <v>342</v>
      </c>
      <c r="D350" s="38">
        <f t="shared" si="20"/>
        <v>250.34200000000001</v>
      </c>
      <c r="E350" s="23">
        <v>10000</v>
      </c>
      <c r="F350" s="40">
        <v>37807</v>
      </c>
      <c r="G350" s="40">
        <v>29116</v>
      </c>
      <c r="H350" s="41">
        <v>0</v>
      </c>
      <c r="I350" s="85">
        <f t="shared" si="21"/>
        <v>2490.0202520161506</v>
      </c>
      <c r="J350" s="76">
        <f t="shared" si="19"/>
        <v>1847.1960326529306</v>
      </c>
    </row>
    <row r="351" spans="1:10" x14ac:dyDescent="0.2">
      <c r="A351" s="68"/>
      <c r="B351" s="64"/>
      <c r="C351" s="59">
        <f t="shared" si="18"/>
        <v>343</v>
      </c>
      <c r="D351" s="38">
        <f t="shared" si="20"/>
        <v>250.34299999999999</v>
      </c>
      <c r="E351" s="23">
        <v>10000</v>
      </c>
      <c r="F351" s="40">
        <v>37807</v>
      </c>
      <c r="G351" s="40">
        <v>29116</v>
      </c>
      <c r="H351" s="41">
        <v>0</v>
      </c>
      <c r="I351" s="85">
        <f t="shared" si="21"/>
        <v>2490.010493715698</v>
      </c>
      <c r="J351" s="76">
        <f t="shared" si="19"/>
        <v>1847.1887935576392</v>
      </c>
    </row>
    <row r="352" spans="1:10" x14ac:dyDescent="0.2">
      <c r="A352" s="68"/>
      <c r="B352" s="64"/>
      <c r="C352" s="59">
        <f t="shared" si="18"/>
        <v>344</v>
      </c>
      <c r="D352" s="38">
        <f t="shared" si="20"/>
        <v>250.34399999999999</v>
      </c>
      <c r="E352" s="23">
        <v>10000</v>
      </c>
      <c r="F352" s="40">
        <v>37807</v>
      </c>
      <c r="G352" s="40">
        <v>29116</v>
      </c>
      <c r="H352" s="41">
        <v>0</v>
      </c>
      <c r="I352" s="85">
        <f t="shared" si="21"/>
        <v>2490.0007354932031</v>
      </c>
      <c r="J352" s="76">
        <f t="shared" si="19"/>
        <v>1847.1815545201803</v>
      </c>
    </row>
    <row r="353" spans="1:10" x14ac:dyDescent="0.2">
      <c r="A353" s="68"/>
      <c r="B353" s="64"/>
      <c r="C353" s="59">
        <f t="shared" si="18"/>
        <v>345</v>
      </c>
      <c r="D353" s="38">
        <f t="shared" si="20"/>
        <v>250.345</v>
      </c>
      <c r="E353" s="23">
        <v>10000</v>
      </c>
      <c r="F353" s="40">
        <v>37807</v>
      </c>
      <c r="G353" s="40">
        <v>29116</v>
      </c>
      <c r="H353" s="41">
        <v>0</v>
      </c>
      <c r="I353" s="85">
        <f t="shared" si="21"/>
        <v>2489.990977348667</v>
      </c>
      <c r="J353" s="76">
        <f t="shared" si="19"/>
        <v>1847.1743155405541</v>
      </c>
    </row>
    <row r="354" spans="1:10" x14ac:dyDescent="0.2">
      <c r="A354" s="68"/>
      <c r="B354" s="64"/>
      <c r="C354" s="59">
        <f t="shared" si="18"/>
        <v>346</v>
      </c>
      <c r="D354" s="38">
        <f t="shared" si="20"/>
        <v>250.346</v>
      </c>
      <c r="E354" s="23">
        <v>10000</v>
      </c>
      <c r="F354" s="40">
        <v>37807</v>
      </c>
      <c r="G354" s="40">
        <v>29116</v>
      </c>
      <c r="H354" s="41">
        <v>0</v>
      </c>
      <c r="I354" s="85">
        <f t="shared" si="21"/>
        <v>2489.9812192820887</v>
      </c>
      <c r="J354" s="76">
        <f t="shared" si="19"/>
        <v>1847.1670766187599</v>
      </c>
    </row>
    <row r="355" spans="1:10" x14ac:dyDescent="0.2">
      <c r="A355" s="68"/>
      <c r="B355" s="64"/>
      <c r="C355" s="59">
        <f t="shared" si="18"/>
        <v>347</v>
      </c>
      <c r="D355" s="38">
        <f t="shared" si="20"/>
        <v>250.34700000000001</v>
      </c>
      <c r="E355" s="23">
        <v>10000</v>
      </c>
      <c r="F355" s="40">
        <v>37807</v>
      </c>
      <c r="G355" s="40">
        <v>29116</v>
      </c>
      <c r="H355" s="41">
        <v>0</v>
      </c>
      <c r="I355" s="85">
        <f t="shared" si="21"/>
        <v>2489.9714612934654</v>
      </c>
      <c r="J355" s="76">
        <f t="shared" si="19"/>
        <v>1847.1598377547962</v>
      </c>
    </row>
    <row r="356" spans="1:10" x14ac:dyDescent="0.2">
      <c r="A356" s="68"/>
      <c r="B356" s="64"/>
      <c r="C356" s="59">
        <f t="shared" si="18"/>
        <v>348</v>
      </c>
      <c r="D356" s="38">
        <f t="shared" si="20"/>
        <v>250.34800000000001</v>
      </c>
      <c r="E356" s="23">
        <v>10000</v>
      </c>
      <c r="F356" s="40">
        <v>37807</v>
      </c>
      <c r="G356" s="40">
        <v>29116</v>
      </c>
      <c r="H356" s="41">
        <v>0</v>
      </c>
      <c r="I356" s="85">
        <f t="shared" si="21"/>
        <v>2489.961703382799</v>
      </c>
      <c r="J356" s="76">
        <f t="shared" si="19"/>
        <v>1847.1525989486636</v>
      </c>
    </row>
    <row r="357" spans="1:10" x14ac:dyDescent="0.2">
      <c r="A357" s="68"/>
      <c r="B357" s="64"/>
      <c r="C357" s="59">
        <f t="shared" si="18"/>
        <v>349</v>
      </c>
      <c r="D357" s="38">
        <f t="shared" si="20"/>
        <v>250.34899999999999</v>
      </c>
      <c r="E357" s="23">
        <v>10000</v>
      </c>
      <c r="F357" s="40">
        <v>37807</v>
      </c>
      <c r="G357" s="40">
        <v>29116</v>
      </c>
      <c r="H357" s="41">
        <v>0</v>
      </c>
      <c r="I357" s="85">
        <f t="shared" si="21"/>
        <v>2489.9519455500858</v>
      </c>
      <c r="J357" s="76">
        <f t="shared" si="19"/>
        <v>1847.1453602003603</v>
      </c>
    </row>
    <row r="358" spans="1:10" ht="13.5" thickBot="1" x14ac:dyDescent="0.25">
      <c r="A358" s="69"/>
      <c r="B358" s="77"/>
      <c r="C358" s="60">
        <f t="shared" si="18"/>
        <v>350</v>
      </c>
      <c r="D358" s="81">
        <f t="shared" si="20"/>
        <v>250.35</v>
      </c>
      <c r="E358" s="29">
        <v>10000</v>
      </c>
      <c r="F358" s="44">
        <v>37807</v>
      </c>
      <c r="G358" s="44">
        <v>29116</v>
      </c>
      <c r="H358" s="47">
        <v>0</v>
      </c>
      <c r="I358" s="86">
        <f t="shared" si="21"/>
        <v>2489.9421877953268</v>
      </c>
      <c r="J358" s="79">
        <f t="shared" si="19"/>
        <v>1847.1381215098863</v>
      </c>
    </row>
    <row r="359" spans="1:10" x14ac:dyDescent="0.2">
      <c r="D359" s="54"/>
      <c r="F359" s="55"/>
    </row>
    <row r="360" spans="1:10" x14ac:dyDescent="0.2">
      <c r="D360" s="54"/>
      <c r="F360" s="55"/>
    </row>
    <row r="361" spans="1:10" x14ac:dyDescent="0.2">
      <c r="D361" s="54"/>
      <c r="F361" s="55"/>
    </row>
    <row r="362" spans="1:10" x14ac:dyDescent="0.2">
      <c r="D362" s="54"/>
      <c r="F362" s="55"/>
    </row>
    <row r="363" spans="1:10" x14ac:dyDescent="0.2">
      <c r="D363" s="54"/>
      <c r="F363" s="55"/>
    </row>
    <row r="364" spans="1:10" x14ac:dyDescent="0.2">
      <c r="D364" s="54"/>
      <c r="F364" s="55"/>
    </row>
    <row r="365" spans="1:10" x14ac:dyDescent="0.2">
      <c r="D365" s="54"/>
      <c r="F365" s="55"/>
    </row>
    <row r="366" spans="1:10" x14ac:dyDescent="0.2">
      <c r="D366" s="54"/>
      <c r="F366" s="55"/>
    </row>
    <row r="367" spans="1:10" x14ac:dyDescent="0.2">
      <c r="D367" s="54"/>
      <c r="F367" s="55"/>
    </row>
    <row r="368" spans="1:10" x14ac:dyDescent="0.2">
      <c r="D368" s="54"/>
      <c r="F368" s="55"/>
    </row>
    <row r="369" spans="4:6" x14ac:dyDescent="0.2">
      <c r="D369" s="54"/>
      <c r="F369" s="55"/>
    </row>
    <row r="370" spans="4:6" x14ac:dyDescent="0.2">
      <c r="D370" s="54"/>
      <c r="F370" s="55"/>
    </row>
    <row r="371" spans="4:6" x14ac:dyDescent="0.2">
      <c r="D371" s="54"/>
      <c r="F371" s="55"/>
    </row>
    <row r="372" spans="4:6" x14ac:dyDescent="0.2">
      <c r="D372" s="54"/>
      <c r="F372" s="55"/>
    </row>
    <row r="373" spans="4:6" x14ac:dyDescent="0.2">
      <c r="D373" s="54"/>
      <c r="F373" s="55"/>
    </row>
    <row r="374" spans="4:6" x14ac:dyDescent="0.2">
      <c r="D374" s="54"/>
      <c r="F374" s="55"/>
    </row>
    <row r="375" spans="4:6" x14ac:dyDescent="0.2">
      <c r="D375" s="54"/>
      <c r="F375" s="55"/>
    </row>
    <row r="376" spans="4:6" x14ac:dyDescent="0.2">
      <c r="D376" s="54"/>
      <c r="F376" s="55"/>
    </row>
    <row r="377" spans="4:6" x14ac:dyDescent="0.2">
      <c r="D377" s="54"/>
      <c r="F377" s="55"/>
    </row>
    <row r="378" spans="4:6" x14ac:dyDescent="0.2">
      <c r="D378" s="54"/>
      <c r="F378" s="55"/>
    </row>
    <row r="379" spans="4:6" x14ac:dyDescent="0.2">
      <c r="D379" s="54"/>
      <c r="F379" s="55"/>
    </row>
    <row r="380" spans="4:6" x14ac:dyDescent="0.2">
      <c r="D380" s="54"/>
      <c r="F380" s="55"/>
    </row>
    <row r="381" spans="4:6" x14ac:dyDescent="0.2">
      <c r="D381" s="54"/>
      <c r="F381" s="55"/>
    </row>
    <row r="382" spans="4:6" x14ac:dyDescent="0.2">
      <c r="D382" s="54"/>
      <c r="F382" s="55"/>
    </row>
    <row r="383" spans="4:6" x14ac:dyDescent="0.2">
      <c r="D383" s="54"/>
      <c r="F383" s="55"/>
    </row>
    <row r="384" spans="4:6" x14ac:dyDescent="0.2">
      <c r="D384" s="54"/>
      <c r="F384" s="55"/>
    </row>
    <row r="385" spans="4:6" x14ac:dyDescent="0.2">
      <c r="D385" s="54"/>
      <c r="F385" s="55"/>
    </row>
    <row r="386" spans="4:6" x14ac:dyDescent="0.2">
      <c r="D386" s="54"/>
      <c r="F386" s="55"/>
    </row>
    <row r="387" spans="4:6" x14ac:dyDescent="0.2">
      <c r="D387" s="54"/>
      <c r="F387" s="55"/>
    </row>
    <row r="388" spans="4:6" x14ac:dyDescent="0.2">
      <c r="D388" s="54"/>
      <c r="F388" s="55"/>
    </row>
    <row r="389" spans="4:6" x14ac:dyDescent="0.2">
      <c r="D389" s="54"/>
      <c r="F389" s="55"/>
    </row>
    <row r="390" spans="4:6" x14ac:dyDescent="0.2">
      <c r="D390" s="54"/>
      <c r="F390" s="55"/>
    </row>
    <row r="391" spans="4:6" x14ac:dyDescent="0.2">
      <c r="D391" s="54"/>
    </row>
    <row r="392" spans="4:6" x14ac:dyDescent="0.2">
      <c r="D392" s="54"/>
    </row>
    <row r="393" spans="4:6" x14ac:dyDescent="0.2">
      <c r="D393" s="54"/>
    </row>
    <row r="394" spans="4:6" x14ac:dyDescent="0.2">
      <c r="D394" s="54"/>
    </row>
    <row r="395" spans="4:6" x14ac:dyDescent="0.2">
      <c r="D395" s="54"/>
    </row>
    <row r="396" spans="4:6" x14ac:dyDescent="0.2">
      <c r="D396" s="54"/>
    </row>
    <row r="397" spans="4:6" x14ac:dyDescent="0.2">
      <c r="D397" s="54"/>
    </row>
    <row r="398" spans="4:6" x14ac:dyDescent="0.2">
      <c r="D398" s="54"/>
    </row>
    <row r="399" spans="4:6" x14ac:dyDescent="0.2">
      <c r="D399" s="54"/>
    </row>
    <row r="400" spans="4:6" x14ac:dyDescent="0.2">
      <c r="D400" s="54"/>
    </row>
    <row r="401" spans="4:4" x14ac:dyDescent="0.2">
      <c r="D401" s="54"/>
    </row>
    <row r="402" spans="4:4" x14ac:dyDescent="0.2">
      <c r="D402" s="54"/>
    </row>
    <row r="403" spans="4:4" x14ac:dyDescent="0.2">
      <c r="D403" s="54"/>
    </row>
    <row r="404" spans="4:4" x14ac:dyDescent="0.2">
      <c r="D404" s="54"/>
    </row>
    <row r="405" spans="4:4" x14ac:dyDescent="0.2">
      <c r="D405" s="54"/>
    </row>
    <row r="406" spans="4:4" x14ac:dyDescent="0.2">
      <c r="D406" s="54"/>
    </row>
    <row r="407" spans="4:4" x14ac:dyDescent="0.2">
      <c r="D407" s="54"/>
    </row>
    <row r="408" spans="4:4" x14ac:dyDescent="0.2">
      <c r="D408" s="54"/>
    </row>
    <row r="409" spans="4:4" x14ac:dyDescent="0.2">
      <c r="D409" s="54"/>
    </row>
  </sheetData>
  <mergeCells count="12"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  <mergeCell ref="H5:H7"/>
    <mergeCell ref="I5:I7"/>
  </mergeCells>
  <pageMargins left="0.78740157499999996" right="0.78740157499999996" top="0.984251969" bottom="0.984251969" header="0.4921259845" footer="0.4921259845"/>
  <pageSetup scale="64" fitToHeight="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J779"/>
  <sheetViews>
    <sheetView workbookViewId="0">
      <selection activeCell="I9" sqref="I9:I779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39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13.5" thickBot="1" x14ac:dyDescent="0.25">
      <c r="A8" s="110" t="s">
        <v>30</v>
      </c>
      <c r="B8" s="111"/>
      <c r="C8" s="111"/>
      <c r="D8" s="111"/>
      <c r="E8" s="111"/>
      <c r="F8" s="111"/>
      <c r="G8" s="111"/>
      <c r="H8" s="111"/>
      <c r="I8" s="111"/>
      <c r="J8" s="112"/>
    </row>
    <row r="9" spans="1:10" x14ac:dyDescent="0.2">
      <c r="A9" s="12"/>
      <c r="B9" s="13"/>
      <c r="C9" s="14">
        <v>30</v>
      </c>
      <c r="D9" s="15"/>
      <c r="E9" s="16">
        <f>(11.22*LN(C9)+C9/108)/0.75</f>
        <v>51.252283200036224</v>
      </c>
      <c r="F9" s="17"/>
      <c r="G9" s="17">
        <v>24912</v>
      </c>
      <c r="H9" s="18">
        <v>38</v>
      </c>
      <c r="I9" s="19">
        <f>12*1.348*(1/E9*G9)+H9</f>
        <v>7900.6060506844942</v>
      </c>
      <c r="J9" s="19">
        <f>12*(1/E9*G9)</f>
        <v>5832.7938061457662</v>
      </c>
    </row>
    <row r="10" spans="1:10" x14ac:dyDescent="0.2">
      <c r="A10" s="20"/>
      <c r="B10" s="21"/>
      <c r="C10" s="22">
        <v>31</v>
      </c>
      <c r="D10" s="23"/>
      <c r="E10" s="24">
        <f t="shared" ref="E10:E73" si="0">(11.22*LN(C10)+C10/108)/0.75</f>
        <v>51.755164628480507</v>
      </c>
      <c r="F10" s="25"/>
      <c r="G10" s="40">
        <v>24912</v>
      </c>
      <c r="H10" s="41">
        <v>38</v>
      </c>
      <c r="I10" s="85">
        <f t="shared" ref="I10:I73" si="1">12*1.348*(1/E10*G10)+H10</f>
        <v>7824.2086787420803</v>
      </c>
      <c r="J10" s="25">
        <f t="shared" ref="J10:J73" si="2">12*(1/E10*G10)</f>
        <v>5776.1191978798806</v>
      </c>
    </row>
    <row r="11" spans="1:10" x14ac:dyDescent="0.2">
      <c r="A11" s="20"/>
      <c r="B11" s="21"/>
      <c r="C11" s="22">
        <v>32</v>
      </c>
      <c r="D11" s="23"/>
      <c r="E11" s="24">
        <f t="shared" si="0"/>
        <v>52.242470834278976</v>
      </c>
      <c r="F11" s="25"/>
      <c r="G11" s="40">
        <v>24912</v>
      </c>
      <c r="H11" s="41">
        <v>38</v>
      </c>
      <c r="I11" s="85">
        <f t="shared" si="1"/>
        <v>7751.5806474066385</v>
      </c>
      <c r="J11" s="25">
        <f t="shared" si="2"/>
        <v>5722.2408363550721</v>
      </c>
    </row>
    <row r="12" spans="1:10" x14ac:dyDescent="0.2">
      <c r="A12" s="20"/>
      <c r="B12" s="21"/>
      <c r="C12" s="22">
        <v>33</v>
      </c>
      <c r="D12" s="23"/>
      <c r="E12" s="24">
        <f t="shared" si="0"/>
        <v>52.715160526945958</v>
      </c>
      <c r="F12" s="25"/>
      <c r="G12" s="40">
        <v>24912</v>
      </c>
      <c r="H12" s="41">
        <v>38</v>
      </c>
      <c r="I12" s="85">
        <f t="shared" si="1"/>
        <v>7682.4140162299982</v>
      </c>
      <c r="J12" s="25">
        <f t="shared" si="2"/>
        <v>5670.930279102372</v>
      </c>
    </row>
    <row r="13" spans="1:10" x14ac:dyDescent="0.2">
      <c r="A13" s="20"/>
      <c r="B13" s="21"/>
      <c r="C13" s="22">
        <v>34</v>
      </c>
      <c r="D13" s="23"/>
      <c r="E13" s="24">
        <f t="shared" si="0"/>
        <v>53.174106534677541</v>
      </c>
      <c r="F13" s="25"/>
      <c r="G13" s="40">
        <v>24912</v>
      </c>
      <c r="H13" s="41">
        <v>38</v>
      </c>
      <c r="I13" s="85">
        <f t="shared" si="1"/>
        <v>7616.4350365567216</v>
      </c>
      <c r="J13" s="25">
        <f t="shared" si="2"/>
        <v>5621.9844484842142</v>
      </c>
    </row>
    <row r="14" spans="1:10" x14ac:dyDescent="0.2">
      <c r="A14" s="20"/>
      <c r="B14" s="21"/>
      <c r="C14" s="22">
        <v>35</v>
      </c>
      <c r="D14" s="23"/>
      <c r="E14" s="24">
        <f t="shared" si="0"/>
        <v>53.620105765313731</v>
      </c>
      <c r="F14" s="25"/>
      <c r="G14" s="40">
        <v>24912</v>
      </c>
      <c r="H14" s="41">
        <v>38</v>
      </c>
      <c r="I14" s="85">
        <f t="shared" si="1"/>
        <v>7553.3994243085072</v>
      </c>
      <c r="J14" s="25">
        <f t="shared" si="2"/>
        <v>5575.2221248579426</v>
      </c>
    </row>
    <row r="15" spans="1:10" x14ac:dyDescent="0.2">
      <c r="A15" s="20"/>
      <c r="B15" s="21"/>
      <c r="C15" s="22">
        <v>36</v>
      </c>
      <c r="D15" s="23"/>
      <c r="E15" s="24">
        <f t="shared" si="0"/>
        <v>54.053887763747859</v>
      </c>
      <c r="F15" s="25"/>
      <c r="G15" s="40">
        <v>24912</v>
      </c>
      <c r="H15" s="41">
        <v>38</v>
      </c>
      <c r="I15" s="85">
        <f t="shared" si="1"/>
        <v>7493.0884066152767</v>
      </c>
      <c r="J15" s="25">
        <f t="shared" si="2"/>
        <v>5530.4810138095518</v>
      </c>
    </row>
    <row r="16" spans="1:10" x14ac:dyDescent="0.2">
      <c r="A16" s="20"/>
      <c r="B16" s="21"/>
      <c r="C16" s="22">
        <v>37</v>
      </c>
      <c r="D16" s="23"/>
      <c r="E16" s="24">
        <f t="shared" si="0"/>
        <v>54.476122096614397</v>
      </c>
      <c r="F16" s="25"/>
      <c r="G16" s="40">
        <v>24912</v>
      </c>
      <c r="H16" s="41">
        <v>38</v>
      </c>
      <c r="I16" s="85">
        <f t="shared" si="1"/>
        <v>7435.3053971300278</v>
      </c>
      <c r="J16" s="25">
        <f t="shared" si="2"/>
        <v>5487.6152797700497</v>
      </c>
    </row>
    <row r="17" spans="1:10" x14ac:dyDescent="0.2">
      <c r="A17" s="20"/>
      <c r="B17" s="21"/>
      <c r="C17" s="22">
        <v>38</v>
      </c>
      <c r="D17" s="23"/>
      <c r="E17" s="24">
        <f t="shared" si="0"/>
        <v>54.887424751975878</v>
      </c>
      <c r="F17" s="25"/>
      <c r="G17" s="40">
        <v>24912</v>
      </c>
      <c r="H17" s="41">
        <v>38</v>
      </c>
      <c r="I17" s="85">
        <f t="shared" si="1"/>
        <v>7379.8731853600657</v>
      </c>
      <c r="J17" s="25">
        <f t="shared" si="2"/>
        <v>5446.4934609496031</v>
      </c>
    </row>
    <row r="18" spans="1:10" x14ac:dyDescent="0.2">
      <c r="A18" s="20"/>
      <c r="B18" s="21"/>
      <c r="C18" s="22">
        <v>39</v>
      </c>
      <c r="D18" s="23"/>
      <c r="E18" s="24">
        <f t="shared" si="0"/>
        <v>55.288363707580999</v>
      </c>
      <c r="F18" s="25"/>
      <c r="G18" s="40">
        <v>24912</v>
      </c>
      <c r="H18" s="41">
        <v>38</v>
      </c>
      <c r="I18" s="85">
        <f t="shared" si="1"/>
        <v>7326.6315487890797</v>
      </c>
      <c r="J18" s="25">
        <f t="shared" si="2"/>
        <v>5406.9966979147466</v>
      </c>
    </row>
    <row r="19" spans="1:10" x14ac:dyDescent="0.2">
      <c r="A19" s="20"/>
      <c r="B19" s="21"/>
      <c r="C19" s="22">
        <v>40</v>
      </c>
      <c r="D19" s="23"/>
      <c r="E19" s="24">
        <f t="shared" si="0"/>
        <v>55.67946379403832</v>
      </c>
      <c r="F19" s="25"/>
      <c r="G19" s="40">
        <v>24912</v>
      </c>
      <c r="H19" s="41">
        <v>38</v>
      </c>
      <c r="I19" s="85">
        <f t="shared" si="1"/>
        <v>7275.4352147253858</v>
      </c>
      <c r="J19" s="25">
        <f t="shared" si="2"/>
        <v>5369.0172216063693</v>
      </c>
    </row>
    <row r="20" spans="1:10" x14ac:dyDescent="0.2">
      <c r="A20" s="20"/>
      <c r="B20" s="21"/>
      <c r="C20" s="22">
        <v>41</v>
      </c>
      <c r="D20" s="23"/>
      <c r="E20" s="24">
        <f t="shared" si="0"/>
        <v>56.061210957402615</v>
      </c>
      <c r="F20" s="25"/>
      <c r="G20" s="40">
        <v>24912</v>
      </c>
      <c r="H20" s="41">
        <v>38</v>
      </c>
      <c r="I20" s="85">
        <f t="shared" si="1"/>
        <v>7226.1521129858675</v>
      </c>
      <c r="J20" s="25">
        <f t="shared" si="2"/>
        <v>5332.4570571111772</v>
      </c>
    </row>
    <row r="21" spans="1:10" x14ac:dyDescent="0.2">
      <c r="A21" s="20"/>
      <c r="B21" s="21"/>
      <c r="C21" s="22">
        <v>42</v>
      </c>
      <c r="D21" s="23"/>
      <c r="E21" s="24">
        <f t="shared" si="0"/>
        <v>56.434056008037707</v>
      </c>
      <c r="F21" s="25"/>
      <c r="G21" s="40">
        <v>24912</v>
      </c>
      <c r="H21" s="41">
        <v>38</v>
      </c>
      <c r="I21" s="85">
        <f t="shared" si="1"/>
        <v>7178.6618716649664</v>
      </c>
      <c r="J21" s="25">
        <f t="shared" si="2"/>
        <v>5297.2269077633273</v>
      </c>
    </row>
    <row r="22" spans="1:10" x14ac:dyDescent="0.2">
      <c r="A22" s="20"/>
      <c r="B22" s="21"/>
      <c r="C22" s="22">
        <v>43</v>
      </c>
      <c r="D22" s="23"/>
      <c r="E22" s="24">
        <f t="shared" si="0"/>
        <v>56.798417928306556</v>
      </c>
      <c r="F22" s="25"/>
      <c r="G22" s="40">
        <v>24912</v>
      </c>
      <c r="H22" s="41">
        <v>38</v>
      </c>
      <c r="I22" s="85">
        <f t="shared" si="1"/>
        <v>7132.854517051067</v>
      </c>
      <c r="J22" s="25">
        <f t="shared" si="2"/>
        <v>5263.2451906907027</v>
      </c>
    </row>
    <row r="23" spans="1:10" x14ac:dyDescent="0.2">
      <c r="A23" s="20"/>
      <c r="B23" s="21"/>
      <c r="C23" s="22">
        <v>44</v>
      </c>
      <c r="D23" s="23"/>
      <c r="E23" s="24">
        <f t="shared" si="0"/>
        <v>57.154686799960395</v>
      </c>
      <c r="F23" s="25"/>
      <c r="G23" s="40">
        <v>24912</v>
      </c>
      <c r="H23" s="41">
        <v>38</v>
      </c>
      <c r="I23" s="85">
        <f t="shared" si="1"/>
        <v>7088.6293457683569</v>
      </c>
      <c r="J23" s="25">
        <f t="shared" si="2"/>
        <v>5230.437200124893</v>
      </c>
    </row>
    <row r="24" spans="1:10" x14ac:dyDescent="0.2">
      <c r="A24" s="20"/>
      <c r="B24" s="21"/>
      <c r="C24" s="22">
        <v>45</v>
      </c>
      <c r="D24" s="23"/>
      <c r="E24" s="24">
        <f t="shared" si="0"/>
        <v>57.503226402519537</v>
      </c>
      <c r="F24" s="25"/>
      <c r="G24" s="40">
        <v>24912</v>
      </c>
      <c r="H24" s="41">
        <v>38</v>
      </c>
      <c r="I24" s="85">
        <f t="shared" si="1"/>
        <v>7045.8939428404565</v>
      </c>
      <c r="J24" s="25">
        <f t="shared" si="2"/>
        <v>5198.7343789617626</v>
      </c>
    </row>
    <row r="25" spans="1:10" x14ac:dyDescent="0.2">
      <c r="A25" s="20"/>
      <c r="B25" s="21"/>
      <c r="C25" s="22">
        <v>46</v>
      </c>
      <c r="D25" s="23"/>
      <c r="E25" s="24">
        <f t="shared" si="0"/>
        <v>57.844376526044762</v>
      </c>
      <c r="F25" s="25"/>
      <c r="G25" s="40">
        <v>24912</v>
      </c>
      <c r="H25" s="41">
        <v>38</v>
      </c>
      <c r="I25" s="85">
        <f t="shared" si="1"/>
        <v>7004.5633238964474</v>
      </c>
      <c r="J25" s="25">
        <f t="shared" si="2"/>
        <v>5168.0736824157611</v>
      </c>
    </row>
    <row r="26" spans="1:10" x14ac:dyDescent="0.2">
      <c r="A26" s="20"/>
      <c r="B26" s="21"/>
      <c r="C26" s="22">
        <v>47</v>
      </c>
      <c r="D26" s="23"/>
      <c r="E26" s="24">
        <f t="shared" si="0"/>
        <v>58.17845503516272</v>
      </c>
      <c r="F26" s="25"/>
      <c r="G26" s="40">
        <v>24912</v>
      </c>
      <c r="H26" s="41">
        <v>38</v>
      </c>
      <c r="I26" s="85">
        <f t="shared" si="1"/>
        <v>6964.5591834029183</v>
      </c>
      <c r="J26" s="25">
        <f t="shared" si="2"/>
        <v>5138.3970203285735</v>
      </c>
    </row>
    <row r="27" spans="1:10" x14ac:dyDescent="0.2">
      <c r="A27" s="20"/>
      <c r="B27" s="21"/>
      <c r="C27" s="22">
        <v>48</v>
      </c>
      <c r="D27" s="23"/>
      <c r="E27" s="24">
        <f t="shared" si="0"/>
        <v>58.505759715774644</v>
      </c>
      <c r="F27" s="25"/>
      <c r="G27" s="40">
        <v>24912</v>
      </c>
      <c r="H27" s="41">
        <v>38</v>
      </c>
      <c r="I27" s="85">
        <f t="shared" si="1"/>
        <v>6925.8092337863845</v>
      </c>
      <c r="J27" s="25">
        <f t="shared" si="2"/>
        <v>5109.6507669038456</v>
      </c>
    </row>
    <row r="28" spans="1:10" x14ac:dyDescent="0.2">
      <c r="A28" s="20"/>
      <c r="B28" s="21"/>
      <c r="C28" s="22">
        <v>49</v>
      </c>
      <c r="D28" s="23"/>
      <c r="E28" s="24">
        <f t="shared" si="0"/>
        <v>58.826569931339911</v>
      </c>
      <c r="F28" s="25"/>
      <c r="G28" s="40">
        <v>24912</v>
      </c>
      <c r="H28" s="41">
        <v>38</v>
      </c>
      <c r="I28" s="85">
        <f t="shared" si="1"/>
        <v>6888.2466227478253</v>
      </c>
      <c r="J28" s="25">
        <f t="shared" si="2"/>
        <v>5081.7853284479406</v>
      </c>
    </row>
    <row r="29" spans="1:10" x14ac:dyDescent="0.2">
      <c r="A29" s="20"/>
      <c r="B29" s="21"/>
      <c r="C29" s="22">
        <v>50</v>
      </c>
      <c r="D29" s="23"/>
      <c r="E29" s="24">
        <f t="shared" si="0"/>
        <v>59.141148111822353</v>
      </c>
      <c r="F29" s="25"/>
      <c r="G29" s="40">
        <v>24912</v>
      </c>
      <c r="H29" s="41">
        <v>38</v>
      </c>
      <c r="I29" s="85">
        <f t="shared" si="1"/>
        <v>6851.8094180732487</v>
      </c>
      <c r="J29" s="25">
        <f t="shared" si="2"/>
        <v>5054.7547611819346</v>
      </c>
    </row>
    <row r="30" spans="1:10" x14ac:dyDescent="0.2">
      <c r="A30" s="20"/>
      <c r="B30" s="21"/>
      <c r="C30" s="22">
        <v>51</v>
      </c>
      <c r="D30" s="23"/>
      <c r="E30" s="24">
        <f t="shared" si="0"/>
        <v>59.449741095185544</v>
      </c>
      <c r="F30" s="25"/>
      <c r="G30" s="40">
        <v>24912</v>
      </c>
      <c r="H30" s="41">
        <v>38</v>
      </c>
      <c r="I30" s="85">
        <f t="shared" si="1"/>
        <v>6816.4401508963774</v>
      </c>
      <c r="J30" s="25">
        <f t="shared" si="2"/>
        <v>5028.5164324157095</v>
      </c>
    </row>
    <row r="31" spans="1:10" x14ac:dyDescent="0.2">
      <c r="A31" s="20"/>
      <c r="B31" s="21"/>
      <c r="C31" s="22">
        <v>52</v>
      </c>
      <c r="D31" s="23"/>
      <c r="E31" s="24">
        <f t="shared" si="0"/>
        <v>59.752581338620132</v>
      </c>
      <c r="F31" s="25"/>
      <c r="G31" s="40">
        <v>24912</v>
      </c>
      <c r="H31" s="41">
        <v>38</v>
      </c>
      <c r="I31" s="85">
        <f t="shared" si="1"/>
        <v>6782.0854097384845</v>
      </c>
      <c r="J31" s="25">
        <f t="shared" si="2"/>
        <v>5003.0307193905664</v>
      </c>
    </row>
    <row r="32" spans="1:10" x14ac:dyDescent="0.2">
      <c r="A32" s="20"/>
      <c r="B32" s="21"/>
      <c r="C32" s="22">
        <v>53</v>
      </c>
      <c r="D32" s="23"/>
      <c r="E32" s="24">
        <f t="shared" si="0"/>
        <v>60.049888014394071</v>
      </c>
      <c r="F32" s="25"/>
      <c r="G32" s="40">
        <v>24912</v>
      </c>
      <c r="H32" s="41">
        <v>38</v>
      </c>
      <c r="I32" s="85">
        <f t="shared" si="1"/>
        <v>6748.6954787893328</v>
      </c>
      <c r="J32" s="25">
        <f t="shared" si="2"/>
        <v>4978.2607409416414</v>
      </c>
    </row>
    <row r="33" spans="1:10" x14ac:dyDescent="0.2">
      <c r="A33" s="20"/>
      <c r="B33" s="21"/>
      <c r="C33" s="22">
        <v>54</v>
      </c>
      <c r="D33" s="23"/>
      <c r="E33" s="24">
        <f t="shared" si="0"/>
        <v>60.341868003268218</v>
      </c>
      <c r="F33" s="25"/>
      <c r="G33" s="40">
        <v>24912</v>
      </c>
      <c r="H33" s="41">
        <v>38</v>
      </c>
      <c r="I33" s="85">
        <f t="shared" si="1"/>
        <v>6716.2240148444553</v>
      </c>
      <c r="J33" s="25">
        <f t="shared" si="2"/>
        <v>4954.1721178371326</v>
      </c>
    </row>
    <row r="34" spans="1:10" x14ac:dyDescent="0.2">
      <c r="A34" s="20"/>
      <c r="B34" s="21"/>
      <c r="C34" s="22">
        <v>55</v>
      </c>
      <c r="D34" s="23"/>
      <c r="E34" s="24">
        <f t="shared" si="0"/>
        <v>60.628716796756784</v>
      </c>
      <c r="F34" s="25"/>
      <c r="G34" s="40">
        <v>24912</v>
      </c>
      <c r="H34" s="41">
        <v>38</v>
      </c>
      <c r="I34" s="85">
        <f t="shared" si="1"/>
        <v>6684.6277581114246</v>
      </c>
      <c r="J34" s="25">
        <f t="shared" si="2"/>
        <v>4930.7327582428961</v>
      </c>
    </row>
    <row r="35" spans="1:10" x14ac:dyDescent="0.2">
      <c r="A35" s="20"/>
      <c r="B35" s="21"/>
      <c r="C35" s="22">
        <v>56</v>
      </c>
      <c r="D35" s="23"/>
      <c r="E35" s="24">
        <f t="shared" si="0"/>
        <v>60.910619318089203</v>
      </c>
      <c r="F35" s="25"/>
      <c r="G35" s="40">
        <v>24912</v>
      </c>
      <c r="H35" s="41">
        <v>38</v>
      </c>
      <c r="I35" s="85">
        <f t="shared" si="1"/>
        <v>6653.8662727687006</v>
      </c>
      <c r="J35" s="25">
        <f t="shared" si="2"/>
        <v>4907.9126652586792</v>
      </c>
    </row>
    <row r="36" spans="1:10" x14ac:dyDescent="0.2">
      <c r="A36" s="20"/>
      <c r="B36" s="21"/>
      <c r="C36" s="22">
        <v>57</v>
      </c>
      <c r="D36" s="23"/>
      <c r="E36" s="24">
        <f t="shared" si="0"/>
        <v>61.187750670508585</v>
      </c>
      <c r="F36" s="25"/>
      <c r="G36" s="40">
        <v>24912</v>
      </c>
      <c r="H36" s="41">
        <v>38</v>
      </c>
      <c r="I36" s="85">
        <f t="shared" si="1"/>
        <v>6623.9017137269529</v>
      </c>
      <c r="J36" s="25">
        <f t="shared" si="2"/>
        <v>4885.683763892398</v>
      </c>
    </row>
    <row r="37" spans="1:10" x14ac:dyDescent="0.2">
      <c r="A37" s="20"/>
      <c r="B37" s="21"/>
      <c r="C37" s="22">
        <v>58</v>
      </c>
      <c r="D37" s="23"/>
      <c r="E37" s="24">
        <f t="shared" si="0"/>
        <v>61.460276820490485</v>
      </c>
      <c r="F37" s="25"/>
      <c r="G37" s="40">
        <v>24912</v>
      </c>
      <c r="H37" s="41">
        <v>38</v>
      </c>
      <c r="I37" s="85">
        <f t="shared" si="1"/>
        <v>6594.6986165225035</v>
      </c>
      <c r="J37" s="25">
        <f t="shared" si="2"/>
        <v>4864.0197451947352</v>
      </c>
    </row>
    <row r="38" spans="1:10" x14ac:dyDescent="0.2">
      <c r="A38" s="20"/>
      <c r="B38" s="21"/>
      <c r="C38" s="22">
        <v>59</v>
      </c>
      <c r="D38" s="23"/>
      <c r="E38" s="24">
        <f t="shared" si="0"/>
        <v>61.728355222557973</v>
      </c>
      <c r="F38" s="25"/>
      <c r="G38" s="40">
        <v>24912</v>
      </c>
      <c r="H38" s="41">
        <v>38</v>
      </c>
      <c r="I38" s="85">
        <f t="shared" si="1"/>
        <v>6566.2237076800729</v>
      </c>
      <c r="J38" s="25">
        <f t="shared" si="2"/>
        <v>4842.8959255786885</v>
      </c>
    </row>
    <row r="39" spans="1:10" x14ac:dyDescent="0.2">
      <c r="A39" s="20"/>
      <c r="B39" s="21"/>
      <c r="C39" s="22">
        <v>60</v>
      </c>
      <c r="D39" s="23"/>
      <c r="E39" s="24">
        <f t="shared" si="0"/>
        <v>61.992135391583368</v>
      </c>
      <c r="F39" s="25"/>
      <c r="G39" s="40">
        <v>24912</v>
      </c>
      <c r="H39" s="41">
        <v>38</v>
      </c>
      <c r="I39" s="85">
        <f t="shared" si="1"/>
        <v>6538.4457332294423</v>
      </c>
      <c r="J39" s="25">
        <f t="shared" si="2"/>
        <v>4822.2891196064102</v>
      </c>
    </row>
    <row r="40" spans="1:10" x14ac:dyDescent="0.2">
      <c r="A40" s="20"/>
      <c r="B40" s="21"/>
      <c r="C40" s="22">
        <v>61</v>
      </c>
      <c r="D40" s="23"/>
      <c r="E40" s="24">
        <f t="shared" si="0"/>
        <v>62.251759427785828</v>
      </c>
      <c r="F40" s="25"/>
      <c r="G40" s="40">
        <v>24912</v>
      </c>
      <c r="H40" s="41">
        <v>38</v>
      </c>
      <c r="I40" s="85">
        <f t="shared" si="1"/>
        <v>6511.3353033574358</v>
      </c>
      <c r="J40" s="25">
        <f t="shared" si="2"/>
        <v>4802.1775247458718</v>
      </c>
    </row>
    <row r="41" spans="1:10" x14ac:dyDescent="0.2">
      <c r="A41" s="20"/>
      <c r="B41" s="21"/>
      <c r="C41" s="22">
        <v>62</v>
      </c>
      <c r="D41" s="23"/>
      <c r="E41" s="24">
        <f t="shared" si="0"/>
        <v>62.507362499040006</v>
      </c>
      <c r="F41" s="25"/>
      <c r="G41" s="40">
        <v>24912</v>
      </c>
      <c r="H41" s="41">
        <v>38</v>
      </c>
      <c r="I41" s="85">
        <f t="shared" si="1"/>
        <v>6484.8647514313061</v>
      </c>
      <c r="J41" s="25">
        <f t="shared" si="2"/>
        <v>4782.5406167888023</v>
      </c>
    </row>
    <row r="42" spans="1:10" x14ac:dyDescent="0.2">
      <c r="A42" s="20"/>
      <c r="B42" s="21"/>
      <c r="C42" s="22">
        <v>63</v>
      </c>
      <c r="D42" s="23"/>
      <c r="E42" s="24">
        <f t="shared" si="0"/>
        <v>62.759073284595111</v>
      </c>
      <c r="F42" s="25"/>
      <c r="G42" s="40">
        <v>24912</v>
      </c>
      <c r="H42" s="41">
        <v>38</v>
      </c>
      <c r="I42" s="85">
        <f t="shared" si="1"/>
        <v>6459.0080058482163</v>
      </c>
      <c r="J42" s="25">
        <f t="shared" si="2"/>
        <v>4763.3590547835429</v>
      </c>
    </row>
    <row r="43" spans="1:10" x14ac:dyDescent="0.2">
      <c r="A43" s="20"/>
      <c r="B43" s="21"/>
      <c r="C43" s="22">
        <v>64</v>
      </c>
      <c r="D43" s="23"/>
      <c r="E43" s="24">
        <f t="shared" si="0"/>
        <v>63.007014383850816</v>
      </c>
      <c r="F43" s="25"/>
      <c r="G43" s="40">
        <v>24912</v>
      </c>
      <c r="H43" s="41">
        <v>38</v>
      </c>
      <c r="I43" s="85">
        <f t="shared" si="1"/>
        <v>6433.7404733541225</v>
      </c>
      <c r="J43" s="25">
        <f t="shared" si="2"/>
        <v>4744.6145944763521</v>
      </c>
    </row>
    <row r="44" spans="1:10" x14ac:dyDescent="0.2">
      <c r="A44" s="20"/>
      <c r="B44" s="21"/>
      <c r="C44" s="22">
        <v>65</v>
      </c>
      <c r="D44" s="23"/>
      <c r="E44" s="24">
        <f t="shared" si="0"/>
        <v>63.251302693441204</v>
      </c>
      <c r="F44" s="25"/>
      <c r="G44" s="40">
        <v>24912</v>
      </c>
      <c r="H44" s="41">
        <v>38</v>
      </c>
      <c r="I44" s="85">
        <f t="shared" si="1"/>
        <v>6409.0389326382428</v>
      </c>
      <c r="J44" s="25">
        <f t="shared" si="2"/>
        <v>4726.2900093755507</v>
      </c>
    </row>
    <row r="45" spans="1:10" x14ac:dyDescent="0.2">
      <c r="A45" s="20"/>
      <c r="B45" s="21"/>
      <c r="C45" s="22">
        <v>66</v>
      </c>
      <c r="D45" s="23"/>
      <c r="E45" s="24">
        <f t="shared" si="0"/>
        <v>63.49204975553014</v>
      </c>
      <c r="F45" s="25"/>
      <c r="G45" s="40">
        <v>24912</v>
      </c>
      <c r="H45" s="41">
        <v>38</v>
      </c>
      <c r="I45" s="85">
        <f t="shared" si="1"/>
        <v>6384.8814371503395</v>
      </c>
      <c r="J45" s="25">
        <f t="shared" si="2"/>
        <v>4708.3690186575213</v>
      </c>
    </row>
    <row r="46" spans="1:10" x14ac:dyDescent="0.2">
      <c r="A46" s="20"/>
      <c r="B46" s="21"/>
      <c r="C46" s="22">
        <v>67</v>
      </c>
      <c r="D46" s="23"/>
      <c r="E46" s="24">
        <f t="shared" si="0"/>
        <v>63.729362079916022</v>
      </c>
      <c r="F46" s="25"/>
      <c r="G46" s="40">
        <v>24912</v>
      </c>
      <c r="H46" s="41">
        <v>38</v>
      </c>
      <c r="I46" s="85">
        <f t="shared" si="1"/>
        <v>6361.2472262106003</v>
      </c>
      <c r="J46" s="25">
        <f t="shared" si="2"/>
        <v>4690.8362212244811</v>
      </c>
    </row>
    <row r="47" spans="1:10" x14ac:dyDescent="0.2">
      <c r="A47" s="20"/>
      <c r="B47" s="21"/>
      <c r="C47" s="22">
        <v>68</v>
      </c>
      <c r="D47" s="23"/>
      <c r="E47" s="24">
        <f t="shared" si="0"/>
        <v>63.963341442274064</v>
      </c>
      <c r="F47" s="25"/>
      <c r="G47" s="40">
        <v>24912</v>
      </c>
      <c r="H47" s="41">
        <v>38</v>
      </c>
      <c r="I47" s="85">
        <f t="shared" si="1"/>
        <v>6338.1166435884243</v>
      </c>
      <c r="J47" s="25">
        <f t="shared" si="2"/>
        <v>4673.6770353029851</v>
      </c>
    </row>
    <row r="48" spans="1:10" x14ac:dyDescent="0.2">
      <c r="A48" s="20"/>
      <c r="B48" s="21"/>
      <c r="C48" s="22">
        <v>69</v>
      </c>
      <c r="D48" s="23"/>
      <c r="E48" s="24">
        <f t="shared" si="0"/>
        <v>64.194085160626855</v>
      </c>
      <c r="F48" s="25"/>
      <c r="G48" s="40">
        <v>24912</v>
      </c>
      <c r="H48" s="41">
        <v>38</v>
      </c>
      <c r="I48" s="85">
        <f t="shared" si="1"/>
        <v>6315.4710628194107</v>
      </c>
      <c r="J48" s="25">
        <f t="shared" si="2"/>
        <v>4656.8776430411053</v>
      </c>
    </row>
    <row r="49" spans="1:10" x14ac:dyDescent="0.2">
      <c r="A49" s="20"/>
      <c r="B49" s="21"/>
      <c r="C49" s="22">
        <v>70</v>
      </c>
      <c r="D49" s="23"/>
      <c r="E49" s="24">
        <f t="shared" si="0"/>
        <v>64.421686351922617</v>
      </c>
      <c r="F49" s="25"/>
      <c r="G49" s="40">
        <v>24912</v>
      </c>
      <c r="H49" s="41">
        <v>38</v>
      </c>
      <c r="I49" s="85">
        <f t="shared" si="1"/>
        <v>6293.2928186111276</v>
      </c>
      <c r="J49" s="25">
        <f t="shared" si="2"/>
        <v>4640.4249396224977</v>
      </c>
    </row>
    <row r="50" spans="1:10" x14ac:dyDescent="0.2">
      <c r="A50" s="20"/>
      <c r="B50" s="21"/>
      <c r="C50" s="22">
        <v>71</v>
      </c>
      <c r="D50" s="23"/>
      <c r="E50" s="24">
        <f t="shared" si="0"/>
        <v>64.646234170414616</v>
      </c>
      <c r="F50" s="25"/>
      <c r="G50" s="40">
        <v>24912</v>
      </c>
      <c r="H50" s="41">
        <v>38</v>
      </c>
      <c r="I50" s="85">
        <f t="shared" si="1"/>
        <v>6271.5651437593324</v>
      </c>
      <c r="J50" s="25">
        <f t="shared" si="2"/>
        <v>4624.3064864683474</v>
      </c>
    </row>
    <row r="51" spans="1:10" x14ac:dyDescent="0.2">
      <c r="A51" s="20"/>
      <c r="B51" s="21"/>
      <c r="C51" s="22">
        <v>72</v>
      </c>
      <c r="D51" s="23"/>
      <c r="E51" s="24">
        <f t="shared" si="0"/>
        <v>64.867814029369086</v>
      </c>
      <c r="F51" s="25"/>
      <c r="G51" s="40">
        <v>24912</v>
      </c>
      <c r="H51" s="41">
        <v>38</v>
      </c>
      <c r="I51" s="85">
        <f t="shared" si="1"/>
        <v>6250.2721110588263</v>
      </c>
      <c r="J51" s="25">
        <f t="shared" si="2"/>
        <v>4608.51046814453</v>
      </c>
    </row>
    <row r="52" spans="1:10" x14ac:dyDescent="0.2">
      <c r="A52" s="20"/>
      <c r="B52" s="21"/>
      <c r="C52" s="22">
        <v>73</v>
      </c>
      <c r="D52" s="23"/>
      <c r="E52" s="24">
        <f t="shared" si="0"/>
        <v>65.086507807481169</v>
      </c>
      <c r="F52" s="25"/>
      <c r="G52" s="40">
        <v>24912</v>
      </c>
      <c r="H52" s="41">
        <v>38</v>
      </c>
      <c r="I52" s="85">
        <f t="shared" si="1"/>
        <v>6229.3985797480618</v>
      </c>
      <c r="J52" s="25">
        <f t="shared" si="2"/>
        <v>4593.0256526320927</v>
      </c>
    </row>
    <row r="53" spans="1:10" x14ac:dyDescent="0.2">
      <c r="A53" s="20"/>
      <c r="B53" s="21"/>
      <c r="C53" s="22">
        <v>74</v>
      </c>
      <c r="D53" s="23"/>
      <c r="E53" s="24">
        <f t="shared" si="0"/>
        <v>65.302394041247965</v>
      </c>
      <c r="F53" s="25"/>
      <c r="G53" s="40">
        <v>24912</v>
      </c>
      <c r="H53" s="41">
        <v>38</v>
      </c>
      <c r="I53" s="85">
        <f t="shared" si="1"/>
        <v>6208.9301460749166</v>
      </c>
      <c r="J53" s="25">
        <f t="shared" si="2"/>
        <v>4577.8413546549818</v>
      </c>
    </row>
    <row r="54" spans="1:10" x14ac:dyDescent="0.2">
      <c r="A54" s="20"/>
      <c r="B54" s="21"/>
      <c r="C54" s="22">
        <v>75</v>
      </c>
      <c r="D54" s="23"/>
      <c r="E54" s="24">
        <f t="shared" si="0"/>
        <v>65.515548104429129</v>
      </c>
      <c r="F54" s="25"/>
      <c r="G54" s="40">
        <v>24912</v>
      </c>
      <c r="H54" s="41">
        <v>38</v>
      </c>
      <c r="I54" s="85">
        <f t="shared" si="1"/>
        <v>6188.8530976138945</v>
      </c>
      <c r="J54" s="25">
        <f t="shared" si="2"/>
        <v>4562.9474017907223</v>
      </c>
    </row>
    <row r="55" spans="1:10" x14ac:dyDescent="0.2">
      <c r="A55" s="20"/>
      <c r="B55" s="21"/>
      <c r="C55" s="22">
        <v>76</v>
      </c>
      <c r="D55" s="23"/>
      <c r="E55" s="24">
        <f t="shared" si="0"/>
        <v>65.726042375621788</v>
      </c>
      <c r="F55" s="25"/>
      <c r="G55" s="40">
        <v>24912</v>
      </c>
      <c r="H55" s="41">
        <v>38</v>
      </c>
      <c r="I55" s="85">
        <f t="shared" si="1"/>
        <v>6169.1543710026672</v>
      </c>
      <c r="J55" s="25">
        <f t="shared" si="2"/>
        <v>4548.3341031177051</v>
      </c>
    </row>
    <row r="56" spans="1:10" x14ac:dyDescent="0.2">
      <c r="A56" s="20"/>
      <c r="B56" s="21"/>
      <c r="C56" s="22">
        <v>77</v>
      </c>
      <c r="D56" s="23"/>
      <c r="E56" s="24">
        <f t="shared" si="0"/>
        <v>65.93394639488173</v>
      </c>
      <c r="F56" s="25"/>
      <c r="G56" s="40">
        <v>24912</v>
      </c>
      <c r="H56" s="41">
        <v>38</v>
      </c>
      <c r="I56" s="85">
        <f t="shared" si="1"/>
        <v>6149.8215127993917</v>
      </c>
      <c r="J56" s="25">
        <f t="shared" si="2"/>
        <v>4533.9922201775898</v>
      </c>
    </row>
    <row r="57" spans="1:10" x14ac:dyDescent="0.2">
      <c r="A57" s="20"/>
      <c r="B57" s="21"/>
      <c r="C57" s="22">
        <v>78</v>
      </c>
      <c r="D57" s="23"/>
      <c r="E57" s="24">
        <f t="shared" si="0"/>
        <v>66.139327010239256</v>
      </c>
      <c r="F57" s="25"/>
      <c r="G57" s="40">
        <v>24912</v>
      </c>
      <c r="H57" s="41">
        <v>38</v>
      </c>
      <c r="I57" s="85">
        <f t="shared" si="1"/>
        <v>6130.842643191907</v>
      </c>
      <c r="J57" s="25">
        <f t="shared" si="2"/>
        <v>4519.9129400533429</v>
      </c>
    </row>
    <row r="58" spans="1:10" x14ac:dyDescent="0.2">
      <c r="A58" s="20"/>
      <c r="B58" s="21"/>
      <c r="C58" s="22">
        <v>79</v>
      </c>
      <c r="D58" s="23"/>
      <c r="E58" s="24">
        <f t="shared" si="0"/>
        <v>66.342248514881945</v>
      </c>
      <c r="F58" s="25"/>
      <c r="G58" s="40">
        <v>24912</v>
      </c>
      <c r="H58" s="41">
        <v>38</v>
      </c>
      <c r="I58" s="85">
        <f t="shared" si="1"/>
        <v>6112.2064223163025</v>
      </c>
      <c r="J58" s="25">
        <f t="shared" si="2"/>
        <v>4506.0878503830127</v>
      </c>
    </row>
    <row r="59" spans="1:10" x14ac:dyDescent="0.2">
      <c r="A59" s="20"/>
      <c r="B59" s="21"/>
      <c r="C59" s="22">
        <v>80</v>
      </c>
      <c r="D59" s="23"/>
      <c r="E59" s="24">
        <f t="shared" si="0"/>
        <v>66.542772775708912</v>
      </c>
      <c r="F59" s="25"/>
      <c r="G59" s="40">
        <v>24912</v>
      </c>
      <c r="H59" s="41">
        <v>38</v>
      </c>
      <c r="I59" s="85">
        <f t="shared" si="1"/>
        <v>6093.9020189658304</v>
      </c>
      <c r="J59" s="25">
        <f t="shared" si="2"/>
        <v>4492.5089161467577</v>
      </c>
    </row>
    <row r="60" spans="1:10" x14ac:dyDescent="0.2">
      <c r="A60" s="20"/>
      <c r="B60" s="21"/>
      <c r="C60" s="22">
        <v>81</v>
      </c>
      <c r="D60" s="23"/>
      <c r="E60" s="24">
        <f t="shared" si="0"/>
        <v>66.740959353899697</v>
      </c>
      <c r="F60" s="25"/>
      <c r="G60" s="40">
        <v>24912</v>
      </c>
      <c r="H60" s="41">
        <v>38</v>
      </c>
      <c r="I60" s="85">
        <f t="shared" si="1"/>
        <v>6075.9190814921058</v>
      </c>
      <c r="J60" s="25">
        <f t="shared" si="2"/>
        <v>4479.1684580801966</v>
      </c>
    </row>
    <row r="61" spans="1:10" x14ac:dyDescent="0.2">
      <c r="A61" s="20"/>
      <c r="B61" s="21"/>
      <c r="C61" s="22">
        <v>82</v>
      </c>
      <c r="D61" s="23"/>
      <c r="E61" s="24">
        <f t="shared" si="0"/>
        <v>66.936865618085577</v>
      </c>
      <c r="F61" s="25"/>
      <c r="G61" s="40">
        <v>24912</v>
      </c>
      <c r="H61" s="41">
        <v>38</v>
      </c>
      <c r="I61" s="85">
        <f t="shared" si="1"/>
        <v>6058.2477107192244</v>
      </c>
      <c r="J61" s="25">
        <f t="shared" si="2"/>
        <v>4466.0591325810265</v>
      </c>
    </row>
    <row r="62" spans="1:10" x14ac:dyDescent="0.2">
      <c r="A62" s="20"/>
      <c r="B62" s="21"/>
      <c r="C62" s="22">
        <v>83</v>
      </c>
      <c r="D62" s="23"/>
      <c r="E62" s="24">
        <f t="shared" si="0"/>
        <v>67.130546850661801</v>
      </c>
      <c r="F62" s="25"/>
      <c r="G62" s="40">
        <v>24912</v>
      </c>
      <c r="H62" s="41">
        <v>38</v>
      </c>
      <c r="I62" s="85">
        <f t="shared" si="1"/>
        <v>6040.8784347081082</v>
      </c>
      <c r="J62" s="25">
        <f t="shared" si="2"/>
        <v>4453.1739129882108</v>
      </c>
    </row>
    <row r="63" spans="1:10" x14ac:dyDescent="0.2">
      <c r="A63" s="20"/>
      <c r="B63" s="21"/>
      <c r="C63" s="22">
        <v>84</v>
      </c>
      <c r="D63" s="23"/>
      <c r="E63" s="24">
        <f t="shared" si="0"/>
        <v>67.32205634773301</v>
      </c>
      <c r="F63" s="25"/>
      <c r="G63" s="40">
        <v>24912</v>
      </c>
      <c r="H63" s="41">
        <v>38</v>
      </c>
      <c r="I63" s="85">
        <f t="shared" si="1"/>
        <v>6023.8021852235033</v>
      </c>
      <c r="J63" s="25">
        <f t="shared" si="2"/>
        <v>4440.5060721242598</v>
      </c>
    </row>
    <row r="64" spans="1:10" x14ac:dyDescent="0.2">
      <c r="A64" s="20"/>
      <c r="B64" s="21"/>
      <c r="C64" s="22">
        <v>85</v>
      </c>
      <c r="D64" s="23"/>
      <c r="E64" s="24">
        <f t="shared" si="0"/>
        <v>67.511445513144523</v>
      </c>
      <c r="F64" s="25"/>
      <c r="G64" s="40">
        <v>24912</v>
      </c>
      <c r="H64" s="41">
        <v>38</v>
      </c>
      <c r="I64" s="85">
        <f t="shared" si="1"/>
        <v>6007.0102757693176</v>
      </c>
      <c r="J64" s="25">
        <f t="shared" si="2"/>
        <v>4428.0491660009766</v>
      </c>
    </row>
    <row r="65" spans="1:10" x14ac:dyDescent="0.2">
      <c r="A65" s="20"/>
      <c r="B65" s="21"/>
      <c r="C65" s="22">
        <v>86</v>
      </c>
      <c r="D65" s="23"/>
      <c r="E65" s="24">
        <f t="shared" si="0"/>
        <v>67.6987639470142</v>
      </c>
      <c r="F65" s="25"/>
      <c r="G65" s="40">
        <v>24912</v>
      </c>
      <c r="H65" s="41">
        <v>38</v>
      </c>
      <c r="I65" s="85">
        <f t="shared" si="1"/>
        <v>5990.4943810702034</v>
      </c>
      <c r="J65" s="25">
        <f t="shared" si="2"/>
        <v>4415.797018598073</v>
      </c>
    </row>
    <row r="66" spans="1:10" x14ac:dyDescent="0.2">
      <c r="A66" s="20"/>
      <c r="B66" s="21"/>
      <c r="C66" s="22">
        <v>87</v>
      </c>
      <c r="D66" s="23"/>
      <c r="E66" s="24">
        <f t="shared" si="0"/>
        <v>67.884059529146654</v>
      </c>
      <c r="F66" s="25"/>
      <c r="G66" s="40">
        <v>24912</v>
      </c>
      <c r="H66" s="41">
        <v>38</v>
      </c>
      <c r="I66" s="85">
        <f t="shared" si="1"/>
        <v>5974.2465178880229</v>
      </c>
      <c r="J66" s="25">
        <f t="shared" si="2"/>
        <v>4403.7437076320639</v>
      </c>
    </row>
    <row r="67" spans="1:10" x14ac:dyDescent="0.2">
      <c r="A67" s="20"/>
      <c r="B67" s="21"/>
      <c r="C67" s="22">
        <v>88</v>
      </c>
      <c r="D67" s="23"/>
      <c r="E67" s="24">
        <f t="shared" si="0"/>
        <v>68.067378497680394</v>
      </c>
      <c r="F67" s="25"/>
      <c r="G67" s="40">
        <v>24912</v>
      </c>
      <c r="H67" s="41">
        <v>38</v>
      </c>
      <c r="I67" s="85">
        <f t="shared" si="1"/>
        <v>5958.2590270717228</v>
      </c>
      <c r="J67" s="25">
        <f t="shared" si="2"/>
        <v>4391.8835512401502</v>
      </c>
    </row>
    <row r="68" spans="1:10" x14ac:dyDescent="0.2">
      <c r="A68" s="20"/>
      <c r="B68" s="21"/>
      <c r="C68" s="22">
        <v>89</v>
      </c>
      <c r="D68" s="23"/>
      <c r="E68" s="24">
        <f t="shared" si="0"/>
        <v>68.248765523291581</v>
      </c>
      <c r="F68" s="25"/>
      <c r="G68" s="40">
        <v>24912</v>
      </c>
      <c r="H68" s="41">
        <v>38</v>
      </c>
      <c r="I68" s="85">
        <f t="shared" si="1"/>
        <v>5942.5245567478341</v>
      </c>
      <c r="J68" s="25">
        <f t="shared" si="2"/>
        <v>4380.2110955102617</v>
      </c>
    </row>
    <row r="69" spans="1:10" x14ac:dyDescent="0.2">
      <c r="A69" s="20"/>
      <c r="B69" s="21"/>
      <c r="C69" s="22">
        <v>90</v>
      </c>
      <c r="D69" s="23"/>
      <c r="E69" s="24">
        <f t="shared" si="0"/>
        <v>68.428263779251878</v>
      </c>
      <c r="F69" s="25"/>
      <c r="G69" s="40">
        <v>24912</v>
      </c>
      <c r="H69" s="41">
        <v>38</v>
      </c>
      <c r="I69" s="85">
        <f t="shared" si="1"/>
        <v>5927.0360465668637</v>
      </c>
      <c r="J69" s="25">
        <f t="shared" si="2"/>
        <v>4368.7211027944086</v>
      </c>
    </row>
    <row r="70" spans="1:10" x14ac:dyDescent="0.2">
      <c r="A70" s="20"/>
      <c r="B70" s="21"/>
      <c r="C70" s="22">
        <v>91</v>
      </c>
      <c r="D70" s="23"/>
      <c r="E70" s="24">
        <f t="shared" si="0"/>
        <v>68.605915007615536</v>
      </c>
      <c r="F70" s="25"/>
      <c r="G70" s="40">
        <v>24912</v>
      </c>
      <c r="H70" s="41">
        <v>38</v>
      </c>
      <c r="I70" s="85">
        <f t="shared" si="1"/>
        <v>5911.7867129280039</v>
      </c>
      <c r="J70" s="25">
        <f t="shared" si="2"/>
        <v>4357.4085407477769</v>
      </c>
    </row>
    <row r="71" spans="1:10" x14ac:dyDescent="0.2">
      <c r="A71" s="20"/>
      <c r="B71" s="21"/>
      <c r="C71" s="22">
        <v>92</v>
      </c>
      <c r="D71" s="23"/>
      <c r="E71" s="24">
        <f t="shared" si="0"/>
        <v>68.781759581789458</v>
      </c>
      <c r="F71" s="25"/>
      <c r="G71" s="40">
        <v>24912</v>
      </c>
      <c r="H71" s="41">
        <v>38</v>
      </c>
      <c r="I71" s="85">
        <f t="shared" si="1"/>
        <v>5896.7700351110452</v>
      </c>
      <c r="J71" s="25">
        <f t="shared" si="2"/>
        <v>4346.2685720408335</v>
      </c>
    </row>
    <row r="72" spans="1:10" x14ac:dyDescent="0.2">
      <c r="A72" s="20"/>
      <c r="B72" s="21"/>
      <c r="C72" s="22">
        <v>93</v>
      </c>
      <c r="D72" s="23"/>
      <c r="E72" s="24">
        <f t="shared" si="0"/>
        <v>68.955836565720872</v>
      </c>
      <c r="F72" s="25"/>
      <c r="G72" s="40">
        <v>24912</v>
      </c>
      <c r="H72" s="41">
        <v>38</v>
      </c>
      <c r="I72" s="85">
        <f t="shared" si="1"/>
        <v>5881.9797422503689</v>
      </c>
      <c r="J72" s="25">
        <f t="shared" si="2"/>
        <v>4335.2965446961189</v>
      </c>
    </row>
    <row r="73" spans="1:10" x14ac:dyDescent="0.2">
      <c r="A73" s="20"/>
      <c r="B73" s="21"/>
      <c r="C73" s="22">
        <v>94</v>
      </c>
      <c r="D73" s="23"/>
      <c r="E73" s="24">
        <f t="shared" si="0"/>
        <v>69.128183769919758</v>
      </c>
      <c r="F73" s="25"/>
      <c r="G73" s="40">
        <v>24912</v>
      </c>
      <c r="H73" s="41">
        <v>38</v>
      </c>
      <c r="I73" s="85">
        <f t="shared" si="1"/>
        <v>5867.4098010911439</v>
      </c>
      <c r="J73" s="25">
        <f t="shared" si="2"/>
        <v>4324.4879830052996</v>
      </c>
    </row>
    <row r="74" spans="1:10" x14ac:dyDescent="0.2">
      <c r="A74" s="20"/>
      <c r="B74" s="21"/>
      <c r="C74" s="22">
        <v>95</v>
      </c>
      <c r="D74" s="23"/>
      <c r="E74" s="24">
        <f t="shared" ref="E74:E137" si="3">(11.22*LN(C74)+C74/108)/0.75</f>
        <v>69.298837804516936</v>
      </c>
      <c r="F74" s="25"/>
      <c r="G74" s="40">
        <v>24912</v>
      </c>
      <c r="H74" s="41">
        <v>38</v>
      </c>
      <c r="I74" s="85">
        <f t="shared" ref="I74:I137" si="4">12*1.348*(1/E74*G74)+H74</f>
        <v>5853.0544044727667</v>
      </c>
      <c r="J74" s="25">
        <f t="shared" ref="J74:J137" si="5">12*(1/E74*G74)</f>
        <v>4313.8385789857311</v>
      </c>
    </row>
    <row r="75" spans="1:10" x14ac:dyDescent="0.2">
      <c r="A75" s="20"/>
      <c r="B75" s="21"/>
      <c r="C75" s="22">
        <v>96</v>
      </c>
      <c r="D75" s="23"/>
      <c r="E75" s="24">
        <f t="shared" si="3"/>
        <v>69.467834129544016</v>
      </c>
      <c r="F75" s="25"/>
      <c r="G75" s="40">
        <v>24912</v>
      </c>
      <c r="H75" s="41">
        <v>38</v>
      </c>
      <c r="I75" s="85">
        <f t="shared" si="4"/>
        <v>5838.9079604889812</v>
      </c>
      <c r="J75" s="25">
        <f t="shared" si="5"/>
        <v>4303.3441843390065</v>
      </c>
    </row>
    <row r="76" spans="1:10" x14ac:dyDescent="0.2">
      <c r="A76" s="20"/>
      <c r="B76" s="21"/>
      <c r="C76" s="22">
        <v>97</v>
      </c>
      <c r="D76" s="23"/>
      <c r="E76" s="24">
        <f t="shared" si="3"/>
        <v>69.635207102608135</v>
      </c>
      <c r="F76" s="25"/>
      <c r="G76" s="40">
        <v>24912</v>
      </c>
      <c r="H76" s="41">
        <v>38</v>
      </c>
      <c r="I76" s="85">
        <f t="shared" si="4"/>
        <v>5824.9650822781405</v>
      </c>
      <c r="J76" s="25">
        <f t="shared" si="5"/>
        <v>4293.000802876958</v>
      </c>
    </row>
    <row r="77" spans="1:10" x14ac:dyDescent="0.2">
      <c r="A77" s="20"/>
      <c r="B77" s="21"/>
      <c r="C77" s="22">
        <v>98</v>
      </c>
      <c r="D77" s="23"/>
      <c r="E77" s="24">
        <f t="shared" si="3"/>
        <v>69.800990024121646</v>
      </c>
      <c r="F77" s="25"/>
      <c r="G77" s="40">
        <v>24912</v>
      </c>
      <c r="H77" s="41">
        <v>38</v>
      </c>
      <c r="I77" s="85">
        <f t="shared" si="4"/>
        <v>5811.2205784006856</v>
      </c>
      <c r="J77" s="25">
        <f t="shared" si="5"/>
        <v>4282.8045833832975</v>
      </c>
    </row>
    <row r="78" spans="1:10" x14ac:dyDescent="0.2">
      <c r="A78" s="20"/>
      <c r="B78" s="21"/>
      <c r="C78" s="22">
        <v>99</v>
      </c>
      <c r="D78" s="23"/>
      <c r="E78" s="24">
        <f t="shared" si="3"/>
        <v>69.965215180235688</v>
      </c>
      <c r="F78" s="25"/>
      <c r="G78" s="40">
        <v>24912</v>
      </c>
      <c r="H78" s="41">
        <v>38</v>
      </c>
      <c r="I78" s="85">
        <f t="shared" si="4"/>
        <v>5797.6694437643337</v>
      </c>
      <c r="J78" s="25">
        <f t="shared" si="5"/>
        <v>4272.7518128815527</v>
      </c>
    </row>
    <row r="79" spans="1:10" x14ac:dyDescent="0.2">
      <c r="A79" s="20"/>
      <c r="B79" s="21"/>
      <c r="C79" s="22">
        <v>100</v>
      </c>
      <c r="D79" s="23"/>
      <c r="E79" s="24">
        <f t="shared" si="3"/>
        <v>70.127913883616415</v>
      </c>
      <c r="F79" s="25"/>
      <c r="G79" s="40">
        <v>24912</v>
      </c>
      <c r="H79" s="41">
        <v>38</v>
      </c>
      <c r="I79" s="85">
        <f t="shared" si="4"/>
        <v>5784.306851060418</v>
      </c>
      <c r="J79" s="25">
        <f t="shared" si="5"/>
        <v>4262.8389102822084</v>
      </c>
    </row>
    <row r="80" spans="1:10" x14ac:dyDescent="0.2">
      <c r="A80" s="20"/>
      <c r="B80" s="21"/>
      <c r="C80" s="22">
        <v>101</v>
      </c>
      <c r="D80" s="23"/>
      <c r="E80" s="24">
        <f t="shared" si="3"/>
        <v>70.289116512192166</v>
      </c>
      <c r="F80" s="25"/>
      <c r="G80" s="40">
        <v>24912</v>
      </c>
      <c r="H80" s="41">
        <v>38</v>
      </c>
      <c r="I80" s="85">
        <f t="shared" si="4"/>
        <v>5771.1281426776914</v>
      </c>
      <c r="J80" s="25">
        <f t="shared" si="5"/>
        <v>4253.0624203840434</v>
      </c>
    </row>
    <row r="81" spans="1:10" x14ac:dyDescent="0.2">
      <c r="A81" s="20"/>
      <c r="B81" s="21"/>
      <c r="C81" s="22">
        <v>102</v>
      </c>
      <c r="D81" s="23"/>
      <c r="E81" s="24">
        <f t="shared" si="3"/>
        <v>70.448852545991954</v>
      </c>
      <c r="F81" s="25"/>
      <c r="G81" s="40">
        <v>24912</v>
      </c>
      <c r="H81" s="41">
        <v>38</v>
      </c>
      <c r="I81" s="85">
        <f t="shared" si="4"/>
        <v>5758.1288230623795</v>
      </c>
      <c r="J81" s="25">
        <f t="shared" si="5"/>
        <v>4243.4190082065124</v>
      </c>
    </row>
    <row r="82" spans="1:10" x14ac:dyDescent="0.2">
      <c r="A82" s="20"/>
      <c r="B82" s="21"/>
      <c r="C82" s="22">
        <v>103</v>
      </c>
      <c r="D82" s="23"/>
      <c r="E82" s="24">
        <f t="shared" si="3"/>
        <v>70.607150602186962</v>
      </c>
      <c r="F82" s="25"/>
      <c r="G82" s="40">
        <v>24912</v>
      </c>
      <c r="H82" s="41">
        <v>38</v>
      </c>
      <c r="I82" s="85">
        <f t="shared" si="4"/>
        <v>5745.3045514956439</v>
      </c>
      <c r="J82" s="25">
        <f t="shared" si="5"/>
        <v>4233.9054536317826</v>
      </c>
    </row>
    <row r="83" spans="1:10" x14ac:dyDescent="0.2">
      <c r="A83" s="20"/>
      <c r="B83" s="21"/>
      <c r="C83" s="22">
        <v>104</v>
      </c>
      <c r="D83" s="23"/>
      <c r="E83" s="24">
        <f t="shared" si="3"/>
        <v>70.764038468438883</v>
      </c>
      <c r="F83" s="25"/>
      <c r="G83" s="40">
        <v>24912</v>
      </c>
      <c r="H83" s="41">
        <v>38</v>
      </c>
      <c r="I83" s="85">
        <f t="shared" si="4"/>
        <v>5732.6511352617281</v>
      </c>
      <c r="J83" s="25">
        <f t="shared" si="5"/>
        <v>4224.5186463365926</v>
      </c>
    </row>
    <row r="84" spans="1:10" x14ac:dyDescent="0.2">
      <c r="A84" s="20"/>
      <c r="B84" s="21"/>
      <c r="C84" s="22">
        <v>105</v>
      </c>
      <c r="D84" s="23"/>
      <c r="E84" s="24">
        <f t="shared" si="3"/>
        <v>70.919543134652841</v>
      </c>
      <c r="F84" s="25"/>
      <c r="G84" s="40">
        <v>24912</v>
      </c>
      <c r="H84" s="41">
        <v>38</v>
      </c>
      <c r="I84" s="85">
        <f t="shared" si="4"/>
        <v>5720.1645231820012</v>
      </c>
      <c r="J84" s="25">
        <f t="shared" si="5"/>
        <v>4215.2555809955493</v>
      </c>
    </row>
    <row r="85" spans="1:10" x14ac:dyDescent="0.2">
      <c r="A85" s="20"/>
      <c r="B85" s="21"/>
      <c r="C85" s="22">
        <v>106</v>
      </c>
      <c r="D85" s="23"/>
      <c r="E85" s="24">
        <f t="shared" si="3"/>
        <v>71.073690823225164</v>
      </c>
      <c r="F85" s="25"/>
      <c r="G85" s="40">
        <v>24912</v>
      </c>
      <c r="H85" s="41">
        <v>38</v>
      </c>
      <c r="I85" s="85">
        <f t="shared" si="4"/>
        <v>5707.8407994919698</v>
      </c>
      <c r="J85" s="25">
        <f t="shared" si="5"/>
        <v>4206.1133527388492</v>
      </c>
    </row>
    <row r="86" spans="1:10" x14ac:dyDescent="0.2">
      <c r="A86" s="20"/>
      <c r="B86" s="21"/>
      <c r="C86" s="22">
        <v>107</v>
      </c>
      <c r="D86" s="23"/>
      <c r="E86" s="24">
        <f t="shared" si="3"/>
        <v>71.2265070178711</v>
      </c>
      <c r="F86" s="25"/>
      <c r="G86" s="40">
        <v>24912</v>
      </c>
      <c r="H86" s="41">
        <v>38</v>
      </c>
      <c r="I86" s="85">
        <f t="shared" si="4"/>
        <v>5695.6761780398865</v>
      </c>
      <c r="J86" s="25">
        <f t="shared" si="5"/>
        <v>4197.0891528485799</v>
      </c>
    </row>
    <row r="87" spans="1:10" x14ac:dyDescent="0.2">
      <c r="A87" s="20"/>
      <c r="B87" s="21"/>
      <c r="C87" s="22">
        <v>108</v>
      </c>
      <c r="D87" s="23"/>
      <c r="E87" s="24">
        <f t="shared" si="3"/>
        <v>71.378016491111666</v>
      </c>
      <c r="F87" s="25"/>
      <c r="G87" s="40">
        <v>24912</v>
      </c>
      <c r="H87" s="41">
        <v>38</v>
      </c>
      <c r="I87" s="85">
        <f t="shared" si="4"/>
        <v>5683.6669967871776</v>
      </c>
      <c r="J87" s="25">
        <f t="shared" si="5"/>
        <v>4188.1802646789147</v>
      </c>
    </row>
    <row r="88" spans="1:10" x14ac:dyDescent="0.2">
      <c r="A88" s="20"/>
      <c r="B88" s="21"/>
      <c r="C88" s="22">
        <v>109</v>
      </c>
      <c r="D88" s="23"/>
      <c r="E88" s="24">
        <f t="shared" si="3"/>
        <v>71.528243330493666</v>
      </c>
      <c r="F88" s="25"/>
      <c r="G88" s="40">
        <v>24912</v>
      </c>
      <c r="H88" s="41">
        <v>38</v>
      </c>
      <c r="I88" s="85">
        <f t="shared" si="4"/>
        <v>5671.8097125922923</v>
      </c>
      <c r="J88" s="25">
        <f t="shared" si="5"/>
        <v>4179.3840597865665</v>
      </c>
    </row>
    <row r="89" spans="1:10" x14ac:dyDescent="0.2">
      <c r="A89" s="20"/>
      <c r="B89" s="21"/>
      <c r="C89" s="22">
        <v>110</v>
      </c>
      <c r="D89" s="23"/>
      <c r="E89" s="24">
        <f t="shared" si="3"/>
        <v>71.67721096361258</v>
      </c>
      <c r="F89" s="25"/>
      <c r="G89" s="40">
        <v>24912</v>
      </c>
      <c r="H89" s="41">
        <v>38</v>
      </c>
      <c r="I89" s="85">
        <f t="shared" si="4"/>
        <v>5660.1008962607912</v>
      </c>
      <c r="J89" s="25">
        <f t="shared" si="5"/>
        <v>4170.6979942587468</v>
      </c>
    </row>
    <row r="90" spans="1:10" x14ac:dyDescent="0.2">
      <c r="A90" s="20"/>
      <c r="B90" s="21"/>
      <c r="C90" s="22">
        <v>111</v>
      </c>
      <c r="D90" s="23"/>
      <c r="E90" s="24">
        <f t="shared" si="3"/>
        <v>71.824942182002886</v>
      </c>
      <c r="F90" s="25"/>
      <c r="G90" s="40">
        <v>24912</v>
      </c>
      <c r="H90" s="41">
        <v>38</v>
      </c>
      <c r="I90" s="85">
        <f t="shared" si="4"/>
        <v>5648.5372278458099</v>
      </c>
      <c r="J90" s="25">
        <f t="shared" si="5"/>
        <v>4162.1196052268615</v>
      </c>
    </row>
    <row r="91" spans="1:10" x14ac:dyDescent="0.2">
      <c r="A91" s="20"/>
      <c r="B91" s="21"/>
      <c r="C91" s="22">
        <v>112</v>
      </c>
      <c r="D91" s="23"/>
      <c r="E91" s="24">
        <f t="shared" si="3"/>
        <v>71.971459163957334</v>
      </c>
      <c r="F91" s="25"/>
      <c r="G91" s="40">
        <v>24912</v>
      </c>
      <c r="H91" s="41">
        <v>38</v>
      </c>
      <c r="I91" s="85">
        <f t="shared" si="4"/>
        <v>5637.1154921839789</v>
      </c>
      <c r="J91" s="25">
        <f t="shared" si="5"/>
        <v>4153.6465075548795</v>
      </c>
    </row>
    <row r="92" spans="1:10" x14ac:dyDescent="0.2">
      <c r="A92" s="20"/>
      <c r="B92" s="21"/>
      <c r="C92" s="22">
        <v>113</v>
      </c>
      <c r="D92" s="23"/>
      <c r="E92" s="24">
        <f t="shared" si="3"/>
        <v>72.116783496331678</v>
      </c>
      <c r="F92" s="25"/>
      <c r="G92" s="40">
        <v>24912</v>
      </c>
      <c r="H92" s="41">
        <v>38</v>
      </c>
      <c r="I92" s="85">
        <f t="shared" si="4"/>
        <v>5625.8325746529999</v>
      </c>
      <c r="J92" s="25">
        <f t="shared" si="5"/>
        <v>4145.2763906921364</v>
      </c>
    </row>
    <row r="93" spans="1:10" x14ac:dyDescent="0.2">
      <c r="A93" s="20"/>
      <c r="B93" s="21"/>
      <c r="C93" s="22">
        <v>114</v>
      </c>
      <c r="D93" s="23"/>
      <c r="E93" s="24">
        <f t="shared" si="3"/>
        <v>72.260936195389064</v>
      </c>
      <c r="F93" s="25"/>
      <c r="G93" s="40">
        <v>24912</v>
      </c>
      <c r="H93" s="41">
        <v>38</v>
      </c>
      <c r="I93" s="85">
        <f t="shared" si="4"/>
        <v>5614.6854571379572</v>
      </c>
      <c r="J93" s="25">
        <f t="shared" si="5"/>
        <v>4137.007015680977</v>
      </c>
    </row>
    <row r="94" spans="1:10" x14ac:dyDescent="0.2">
      <c r="A94" s="20"/>
      <c r="B94" s="21"/>
      <c r="C94" s="22">
        <v>115</v>
      </c>
      <c r="D94" s="23"/>
      <c r="E94" s="24">
        <f t="shared" si="3"/>
        <v>72.403937726733986</v>
      </c>
      <c r="F94" s="25"/>
      <c r="G94" s="40">
        <v>24912</v>
      </c>
      <c r="H94" s="41">
        <v>38</v>
      </c>
      <c r="I94" s="85">
        <f t="shared" si="4"/>
        <v>5603.6712141942999</v>
      </c>
      <c r="J94" s="25">
        <f t="shared" si="5"/>
        <v>4128.8362123103107</v>
      </c>
    </row>
    <row r="95" spans="1:10" x14ac:dyDescent="0.2">
      <c r="A95" s="20"/>
      <c r="B95" s="21"/>
      <c r="C95" s="22">
        <v>116</v>
      </c>
      <c r="D95" s="23"/>
      <c r="E95" s="24">
        <f t="shared" si="3"/>
        <v>72.545808024383319</v>
      </c>
      <c r="F95" s="25"/>
      <c r="G95" s="40">
        <v>24912</v>
      </c>
      <c r="H95" s="41">
        <v>38</v>
      </c>
      <c r="I95" s="85">
        <f t="shared" si="4"/>
        <v>5592.7870093962692</v>
      </c>
      <c r="J95" s="25">
        <f t="shared" si="5"/>
        <v>4120.7618764067274</v>
      </c>
    </row>
    <row r="96" spans="1:10" x14ac:dyDescent="0.2">
      <c r="A96" s="20"/>
      <c r="B96" s="21"/>
      <c r="C96" s="22">
        <v>117</v>
      </c>
      <c r="D96" s="23"/>
      <c r="E96" s="24">
        <f t="shared" si="3"/>
        <v>72.686566509018888</v>
      </c>
      <c r="F96" s="25"/>
      <c r="G96" s="40">
        <v>24912</v>
      </c>
      <c r="H96" s="41">
        <v>38</v>
      </c>
      <c r="I96" s="85">
        <f t="shared" si="4"/>
        <v>5582.0300918602215</v>
      </c>
      <c r="J96" s="25">
        <f t="shared" si="5"/>
        <v>4112.781967255356</v>
      </c>
    </row>
    <row r="97" spans="1:10" x14ac:dyDescent="0.2">
      <c r="A97" s="20"/>
      <c r="B97" s="21"/>
      <c r="C97" s="22">
        <v>118</v>
      </c>
      <c r="D97" s="23"/>
      <c r="E97" s="24">
        <f t="shared" si="3"/>
        <v>72.826232105463149</v>
      </c>
      <c r="F97" s="25"/>
      <c r="G97" s="40">
        <v>24912</v>
      </c>
      <c r="H97" s="41">
        <v>38</v>
      </c>
      <c r="I97" s="85">
        <f t="shared" si="4"/>
        <v>5571.3977929330531</v>
      </c>
      <c r="J97" s="25">
        <f t="shared" si="5"/>
        <v>4104.8945051432138</v>
      </c>
    </row>
    <row r="98" spans="1:10" x14ac:dyDescent="0.2">
      <c r="A98" s="20"/>
      <c r="B98" s="21"/>
      <c r="C98" s="22">
        <v>119</v>
      </c>
      <c r="D98" s="23"/>
      <c r="E98" s="24">
        <f t="shared" si="3"/>
        <v>72.964823259417628</v>
      </c>
      <c r="F98" s="25"/>
      <c r="G98" s="40">
        <v>24912</v>
      </c>
      <c r="H98" s="41">
        <v>38</v>
      </c>
      <c r="I98" s="85">
        <f t="shared" si="4"/>
        <v>5560.8875230364865</v>
      </c>
      <c r="J98" s="25">
        <f t="shared" si="5"/>
        <v>4097.0975690181649</v>
      </c>
    </row>
    <row r="99" spans="1:10" x14ac:dyDescent="0.2">
      <c r="A99" s="20"/>
      <c r="B99" s="21"/>
      <c r="C99" s="22">
        <v>120</v>
      </c>
      <c r="D99" s="23"/>
      <c r="E99" s="24">
        <f t="shared" si="3"/>
        <v>73.102357953500899</v>
      </c>
      <c r="F99" s="25"/>
      <c r="G99" s="40">
        <v>24912</v>
      </c>
      <c r="H99" s="41">
        <v>38</v>
      </c>
      <c r="I99" s="85">
        <f t="shared" si="4"/>
        <v>5550.4967686586278</v>
      </c>
      <c r="J99" s="25">
        <f t="shared" si="5"/>
        <v>4089.389294257142</v>
      </c>
    </row>
    <row r="100" spans="1:10" x14ac:dyDescent="0.2">
      <c r="A100" s="20"/>
      <c r="B100" s="21"/>
      <c r="C100" s="22">
        <v>121</v>
      </c>
      <c r="D100" s="23"/>
      <c r="E100" s="24">
        <f t="shared" si="3"/>
        <v>73.238853722621087</v>
      </c>
      <c r="F100" s="25"/>
      <c r="G100" s="40">
        <v>24912</v>
      </c>
      <c r="H100" s="41">
        <v>38</v>
      </c>
      <c r="I100" s="85">
        <f t="shared" si="4"/>
        <v>5540.2230894847244</v>
      </c>
      <c r="J100" s="25">
        <f t="shared" si="5"/>
        <v>4081.7678705376293</v>
      </c>
    </row>
    <row r="101" spans="1:10" x14ac:dyDescent="0.2">
      <c r="A101" s="20"/>
      <c r="B101" s="21"/>
      <c r="C101" s="22">
        <v>122</v>
      </c>
      <c r="D101" s="23"/>
      <c r="E101" s="24">
        <f t="shared" si="3"/>
        <v>73.374327668715694</v>
      </c>
      <c r="F101" s="25"/>
      <c r="G101" s="40">
        <v>24912</v>
      </c>
      <c r="H101" s="41">
        <v>38</v>
      </c>
      <c r="I101" s="85">
        <f t="shared" si="4"/>
        <v>5530.064115659563</v>
      </c>
      <c r="J101" s="25">
        <f t="shared" si="5"/>
        <v>4074.2315398067967</v>
      </c>
    </row>
    <row r="102" spans="1:10" x14ac:dyDescent="0.2">
      <c r="A102" s="20"/>
      <c r="B102" s="21"/>
      <c r="C102" s="22">
        <v>123</v>
      </c>
      <c r="D102" s="23"/>
      <c r="E102" s="24">
        <f t="shared" si="3"/>
        <v>73.508796474889877</v>
      </c>
      <c r="F102" s="25"/>
      <c r="G102" s="40">
        <v>24912</v>
      </c>
      <c r="H102" s="41">
        <v>38</v>
      </c>
      <c r="I102" s="85">
        <f t="shared" si="4"/>
        <v>5520.0175451743953</v>
      </c>
      <c r="J102" s="25">
        <f t="shared" si="5"/>
        <v>4066.7785943430226</v>
      </c>
    </row>
    <row r="103" spans="1:10" x14ac:dyDescent="0.2">
      <c r="A103" s="20"/>
      <c r="B103" s="21"/>
      <c r="C103" s="22">
        <v>124</v>
      </c>
      <c r="D103" s="23"/>
      <c r="E103" s="24">
        <f t="shared" si="3"/>
        <v>73.64227641898222</v>
      </c>
      <c r="F103" s="25"/>
      <c r="G103" s="40">
        <v>24912</v>
      </c>
      <c r="H103" s="41">
        <v>38</v>
      </c>
      <c r="I103" s="85">
        <f t="shared" si="4"/>
        <v>5510.0811413717765</v>
      </c>
      <c r="J103" s="25">
        <f t="shared" si="5"/>
        <v>4059.407374904878</v>
      </c>
    </row>
    <row r="104" spans="1:10" x14ac:dyDescent="0.2">
      <c r="A104" s="20"/>
      <c r="B104" s="21"/>
      <c r="C104" s="22">
        <v>125</v>
      </c>
      <c r="D104" s="23"/>
      <c r="E104" s="24">
        <f t="shared" si="3"/>
        <v>73.774783386585639</v>
      </c>
      <c r="F104" s="25"/>
      <c r="G104" s="40">
        <v>24912</v>
      </c>
      <c r="H104" s="41">
        <v>38</v>
      </c>
      <c r="I104" s="85">
        <f t="shared" si="4"/>
        <v>5500.2527305620342</v>
      </c>
      <c r="J104" s="25">
        <f t="shared" si="5"/>
        <v>4052.1162689629332</v>
      </c>
    </row>
    <row r="105" spans="1:10" x14ac:dyDescent="0.2">
      <c r="A105" s="20"/>
      <c r="B105" s="21"/>
      <c r="C105" s="22">
        <v>126</v>
      </c>
      <c r="D105" s="23"/>
      <c r="E105" s="24">
        <f t="shared" si="3"/>
        <v>73.906332883549666</v>
      </c>
      <c r="F105" s="25"/>
      <c r="G105" s="40">
        <v>24912</v>
      </c>
      <c r="H105" s="41">
        <v>38</v>
      </c>
      <c r="I105" s="85">
        <f t="shared" si="4"/>
        <v>5490.5301997455217</v>
      </c>
      <c r="J105" s="25">
        <f t="shared" si="5"/>
        <v>4044.9037090100301</v>
      </c>
    </row>
    <row r="106" spans="1:10" x14ac:dyDescent="0.2">
      <c r="A106" s="20"/>
      <c r="B106" s="21"/>
      <c r="C106" s="22">
        <v>127</v>
      </c>
      <c r="D106" s="23"/>
      <c r="E106" s="24">
        <f t="shared" si="3"/>
        <v>74.036940047988423</v>
      </c>
      <c r="F106" s="25"/>
      <c r="G106" s="40">
        <v>24912</v>
      </c>
      <c r="H106" s="41">
        <v>38</v>
      </c>
      <c r="I106" s="85">
        <f t="shared" si="4"/>
        <v>5480.9114944351195</v>
      </c>
      <c r="J106" s="25">
        <f t="shared" si="5"/>
        <v>4037.7681709459339</v>
      </c>
    </row>
    <row r="107" spans="1:10" x14ac:dyDescent="0.2">
      <c r="A107" s="20"/>
      <c r="B107" s="21"/>
      <c r="C107" s="22">
        <v>128</v>
      </c>
      <c r="D107" s="23"/>
      <c r="E107" s="24">
        <f t="shared" si="3"/>
        <v>74.16661966181772</v>
      </c>
      <c r="F107" s="25"/>
      <c r="G107" s="40">
        <v>24912</v>
      </c>
      <c r="H107" s="41">
        <v>38</v>
      </c>
      <c r="I107" s="85">
        <f t="shared" si="4"/>
        <v>5471.3946165738425</v>
      </c>
      <c r="J107" s="25">
        <f t="shared" si="5"/>
        <v>4030.7081725325233</v>
      </c>
    </row>
    <row r="108" spans="1:10" x14ac:dyDescent="0.2">
      <c r="A108" s="20"/>
      <c r="B108" s="21"/>
      <c r="C108" s="22">
        <v>129</v>
      </c>
      <c r="D108" s="23"/>
      <c r="E108" s="24">
        <f t="shared" si="3"/>
        <v>74.295386161843211</v>
      </c>
      <c r="F108" s="25"/>
      <c r="G108" s="40">
        <v>24912</v>
      </c>
      <c r="H108" s="41">
        <v>38</v>
      </c>
      <c r="I108" s="85">
        <f t="shared" si="4"/>
        <v>5461.9776225426176</v>
      </c>
      <c r="J108" s="25">
        <f t="shared" si="5"/>
        <v>4023.7222719158881</v>
      </c>
    </row>
    <row r="109" spans="1:10" x14ac:dyDescent="0.2">
      <c r="A109" s="20"/>
      <c r="B109" s="21"/>
      <c r="C109" s="22">
        <v>130</v>
      </c>
      <c r="D109" s="23"/>
      <c r="E109" s="24">
        <f t="shared" si="3"/>
        <v>74.423253650420449</v>
      </c>
      <c r="F109" s="25"/>
      <c r="G109" s="40">
        <v>24912</v>
      </c>
      <c r="H109" s="41">
        <v>38</v>
      </c>
      <c r="I109" s="85">
        <f t="shared" si="4"/>
        <v>5452.6586212537004</v>
      </c>
      <c r="J109" s="25">
        <f t="shared" si="5"/>
        <v>4016.8090662119439</v>
      </c>
    </row>
    <row r="110" spans="1:10" x14ac:dyDescent="0.2">
      <c r="A110" s="20"/>
      <c r="B110" s="21"/>
      <c r="C110" s="22">
        <v>131</v>
      </c>
      <c r="D110" s="23"/>
      <c r="E110" s="24">
        <f t="shared" si="3"/>
        <v>74.550235905706515</v>
      </c>
      <c r="F110" s="25"/>
      <c r="G110" s="40">
        <v>24912</v>
      </c>
      <c r="H110" s="41">
        <v>38</v>
      </c>
      <c r="I110" s="85">
        <f t="shared" si="4"/>
        <v>5443.4357723253543</v>
      </c>
      <c r="J110" s="25">
        <f t="shared" si="5"/>
        <v>4009.9671901523393</v>
      </c>
    </row>
    <row r="111" spans="1:10" x14ac:dyDescent="0.2">
      <c r="A111" s="20"/>
      <c r="B111" s="21"/>
      <c r="C111" s="22">
        <v>132</v>
      </c>
      <c r="D111" s="23"/>
      <c r="E111" s="24">
        <f t="shared" si="3"/>
        <v>74.676346391521733</v>
      </c>
      <c r="F111" s="25"/>
      <c r="G111" s="40">
        <v>24912</v>
      </c>
      <c r="H111" s="41">
        <v>38</v>
      </c>
      <c r="I111" s="85">
        <f t="shared" si="4"/>
        <v>5434.3072843337623</v>
      </c>
      <c r="J111" s="25">
        <f t="shared" si="5"/>
        <v>4003.1953147876575</v>
      </c>
    </row>
    <row r="112" spans="1:10" x14ac:dyDescent="0.2">
      <c r="A112" s="20"/>
      <c r="B112" s="21"/>
      <c r="C112" s="22">
        <v>133</v>
      </c>
      <c r="D112" s="23"/>
      <c r="E112" s="24">
        <f t="shared" si="3"/>
        <v>74.801598266839406</v>
      </c>
      <c r="F112" s="25"/>
      <c r="G112" s="40">
        <v>24912</v>
      </c>
      <c r="H112" s="41">
        <v>38</v>
      </c>
      <c r="I112" s="85">
        <f t="shared" si="4"/>
        <v>5425.27141313831</v>
      </c>
      <c r="J112" s="25">
        <f t="shared" si="5"/>
        <v>3996.4921462450366</v>
      </c>
    </row>
    <row r="113" spans="1:10" x14ac:dyDescent="0.2">
      <c r="A113" s="20"/>
      <c r="B113" s="21"/>
      <c r="C113" s="22">
        <v>134</v>
      </c>
      <c r="D113" s="23"/>
      <c r="E113" s="24">
        <f t="shared" si="3"/>
        <v>74.926004394919957</v>
      </c>
      <c r="F113" s="25"/>
      <c r="G113" s="40">
        <v>24912</v>
      </c>
      <c r="H113" s="41">
        <v>38</v>
      </c>
      <c r="I113" s="85">
        <f t="shared" si="4"/>
        <v>5416.3264602766158</v>
      </c>
      <c r="J113" s="25">
        <f t="shared" si="5"/>
        <v>3989.8564245375483</v>
      </c>
    </row>
    <row r="114" spans="1:10" x14ac:dyDescent="0.2">
      <c r="A114" s="20"/>
      <c r="B114" s="21"/>
      <c r="C114" s="22">
        <v>135</v>
      </c>
      <c r="D114" s="23"/>
      <c r="E114" s="24">
        <f t="shared" si="3"/>
        <v>75.049577352105572</v>
      </c>
      <c r="F114" s="25"/>
      <c r="G114" s="40">
        <v>24912</v>
      </c>
      <c r="H114" s="41">
        <v>38</v>
      </c>
      <c r="I114" s="85">
        <f t="shared" si="4"/>
        <v>5407.4707714259266</v>
      </c>
      <c r="J114" s="25">
        <f t="shared" si="5"/>
        <v>3983.2869224227939</v>
      </c>
    </row>
    <row r="115" spans="1:10" x14ac:dyDescent="0.2">
      <c r="A115" s="20"/>
      <c r="B115" s="21"/>
      <c r="C115" s="22">
        <v>136</v>
      </c>
      <c r="D115" s="23"/>
      <c r="E115" s="24">
        <f t="shared" si="3"/>
        <v>75.172329436290354</v>
      </c>
      <c r="F115" s="25"/>
      <c r="G115" s="40">
        <v>24912</v>
      </c>
      <c r="H115" s="41">
        <v>38</v>
      </c>
      <c r="I115" s="85">
        <f t="shared" si="4"/>
        <v>5398.7027349275977</v>
      </c>
      <c r="J115" s="25">
        <f t="shared" si="5"/>
        <v>3976.7824443083064</v>
      </c>
    </row>
    <row r="116" spans="1:10" x14ac:dyDescent="0.2">
      <c r="A116" s="20"/>
      <c r="B116" s="21"/>
      <c r="C116" s="22">
        <v>137</v>
      </c>
      <c r="D116" s="23"/>
      <c r="E116" s="24">
        <f t="shared" si="3"/>
        <v>75.294272675080109</v>
      </c>
      <c r="F116" s="25"/>
      <c r="G116" s="40">
        <v>24912</v>
      </c>
      <c r="H116" s="41">
        <v>38</v>
      </c>
      <c r="I116" s="85">
        <f t="shared" si="4"/>
        <v>5390.0207803716767</v>
      </c>
      <c r="J116" s="25">
        <f t="shared" si="5"/>
        <v>3970.3418252015399</v>
      </c>
    </row>
    <row r="117" spans="1:10" x14ac:dyDescent="0.2">
      <c r="A117" s="20"/>
      <c r="B117" s="21"/>
      <c r="C117" s="22">
        <v>138</v>
      </c>
      <c r="D117" s="23"/>
      <c r="E117" s="24">
        <f t="shared" si="3"/>
        <v>75.415418833655494</v>
      </c>
      <c r="F117" s="25"/>
      <c r="G117" s="40">
        <v>24912</v>
      </c>
      <c r="H117" s="41">
        <v>38</v>
      </c>
      <c r="I117" s="85">
        <f t="shared" si="4"/>
        <v>5381.4233772386669</v>
      </c>
      <c r="J117" s="25">
        <f t="shared" si="5"/>
        <v>3963.963929702275</v>
      </c>
    </row>
    <row r="118" spans="1:10" x14ac:dyDescent="0.2">
      <c r="A118" s="20"/>
      <c r="B118" s="21"/>
      <c r="C118" s="22">
        <v>139</v>
      </c>
      <c r="D118" s="23"/>
      <c r="E118" s="24">
        <f t="shared" si="3"/>
        <v>75.535779422351197</v>
      </c>
      <c r="F118" s="25"/>
      <c r="G118" s="40">
        <v>24912</v>
      </c>
      <c r="H118" s="41">
        <v>38</v>
      </c>
      <c r="I118" s="85">
        <f t="shared" si="4"/>
        <v>5372.9090335957853</v>
      </c>
      <c r="J118" s="25">
        <f t="shared" si="5"/>
        <v>3957.6476510354487</v>
      </c>
    </row>
    <row r="119" spans="1:10" x14ac:dyDescent="0.2">
      <c r="A119" s="20"/>
      <c r="B119" s="21"/>
      <c r="C119" s="22">
        <v>140</v>
      </c>
      <c r="D119" s="23"/>
      <c r="E119" s="24">
        <f t="shared" si="3"/>
        <v>75.655365703963582</v>
      </c>
      <c r="F119" s="25"/>
      <c r="G119" s="40">
        <v>24912</v>
      </c>
      <c r="H119" s="41">
        <v>38</v>
      </c>
      <c r="I119" s="85">
        <f t="shared" si="4"/>
        <v>5364.4762948451144</v>
      </c>
      <c r="J119" s="25">
        <f t="shared" si="5"/>
        <v>3951.3919101224883</v>
      </c>
    </row>
    <row r="120" spans="1:10" x14ac:dyDescent="0.2">
      <c r="A120" s="20"/>
      <c r="B120" s="21"/>
      <c r="C120" s="22">
        <v>141</v>
      </c>
      <c r="D120" s="23"/>
      <c r="E120" s="24">
        <f t="shared" si="3"/>
        <v>75.774188700798149</v>
      </c>
      <c r="F120" s="25"/>
      <c r="G120" s="40">
        <v>24912</v>
      </c>
      <c r="H120" s="41">
        <v>38</v>
      </c>
      <c r="I120" s="85">
        <f t="shared" si="4"/>
        <v>5356.1237425212503</v>
      </c>
      <c r="J120" s="25">
        <f t="shared" si="5"/>
        <v>3945.1956546893543</v>
      </c>
    </row>
    <row r="121" spans="1:10" x14ac:dyDescent="0.2">
      <c r="A121" s="20"/>
      <c r="B121" s="21"/>
      <c r="C121" s="22">
        <v>142</v>
      </c>
      <c r="D121" s="23"/>
      <c r="E121" s="24">
        <f t="shared" si="3"/>
        <v>75.892259201467951</v>
      </c>
      <c r="F121" s="25"/>
      <c r="G121" s="40">
        <v>24912</v>
      </c>
      <c r="H121" s="41">
        <v>38</v>
      </c>
      <c r="I121" s="85">
        <f t="shared" si="4"/>
        <v>5347.8499931361303</v>
      </c>
      <c r="J121" s="25">
        <f t="shared" si="5"/>
        <v>3939.057858409592</v>
      </c>
    </row>
    <row r="122" spans="1:10" x14ac:dyDescent="0.2">
      <c r="A122" s="20"/>
      <c r="B122" s="21"/>
      <c r="C122" s="22">
        <v>143</v>
      </c>
      <c r="D122" s="23"/>
      <c r="E122" s="24">
        <f t="shared" si="3"/>
        <v>76.009587767453652</v>
      </c>
      <c r="F122" s="25"/>
      <c r="G122" s="40">
        <v>24912</v>
      </c>
      <c r="H122" s="41">
        <v>38</v>
      </c>
      <c r="I122" s="85">
        <f t="shared" si="4"/>
        <v>5339.6536970688521</v>
      </c>
      <c r="J122" s="25">
        <f t="shared" si="5"/>
        <v>3932.9775200807503</v>
      </c>
    </row>
    <row r="123" spans="1:10" x14ac:dyDescent="0.2">
      <c r="A123" s="20"/>
      <c r="B123" s="21"/>
      <c r="C123" s="22">
        <v>144</v>
      </c>
      <c r="D123" s="23"/>
      <c r="E123" s="24">
        <f t="shared" si="3"/>
        <v>76.126184739434748</v>
      </c>
      <c r="F123" s="25"/>
      <c r="G123" s="40">
        <v>24912</v>
      </c>
      <c r="H123" s="41">
        <v>38</v>
      </c>
      <c r="I123" s="85">
        <f t="shared" si="4"/>
        <v>5331.5335374984425</v>
      </c>
      <c r="J123" s="25">
        <f t="shared" si="5"/>
        <v>3926.9536628326723</v>
      </c>
    </row>
    <row r="124" spans="1:10" x14ac:dyDescent="0.2">
      <c r="A124" s="20"/>
      <c r="B124" s="21"/>
      <c r="C124" s="22">
        <v>145</v>
      </c>
      <c r="D124" s="23"/>
      <c r="E124" s="24">
        <f t="shared" si="3"/>
        <v>76.242060243401923</v>
      </c>
      <c r="F124" s="25"/>
      <c r="G124" s="40">
        <v>24912</v>
      </c>
      <c r="H124" s="41">
        <v>38</v>
      </c>
      <c r="I124" s="85">
        <f t="shared" si="4"/>
        <v>5323.4882293776172</v>
      </c>
      <c r="J124" s="25">
        <f t="shared" si="5"/>
        <v>3920.985333366184</v>
      </c>
    </row>
    <row r="125" spans="1:10" x14ac:dyDescent="0.2">
      <c r="A125" s="20"/>
      <c r="B125" s="21"/>
      <c r="C125" s="22">
        <v>146</v>
      </c>
      <c r="D125" s="23"/>
      <c r="E125" s="24">
        <f t="shared" si="3"/>
        <v>76.357224196559187</v>
      </c>
      <c r="F125" s="25"/>
      <c r="G125" s="40">
        <v>24912</v>
      </c>
      <c r="H125" s="41">
        <v>38</v>
      </c>
      <c r="I125" s="85">
        <f t="shared" si="4"/>
        <v>5315.5165184456637</v>
      </c>
      <c r="J125" s="25">
        <f t="shared" si="5"/>
        <v>3915.0716012208186</v>
      </c>
    </row>
    <row r="126" spans="1:10" x14ac:dyDescent="0.2">
      <c r="A126" s="20"/>
      <c r="B126" s="21"/>
      <c r="C126" s="22">
        <v>147</v>
      </c>
      <c r="D126" s="23"/>
      <c r="E126" s="24">
        <f t="shared" si="3"/>
        <v>76.471686313024705</v>
      </c>
      <c r="F126" s="25"/>
      <c r="G126" s="40">
        <v>24912</v>
      </c>
      <c r="H126" s="41">
        <v>38</v>
      </c>
      <c r="I126" s="85">
        <f t="shared" si="4"/>
        <v>5307.6171802787203</v>
      </c>
      <c r="J126" s="25">
        <f t="shared" si="5"/>
        <v>3909.2115580702666</v>
      </c>
    </row>
    <row r="127" spans="1:10" x14ac:dyDescent="0.2">
      <c r="A127" s="20"/>
      <c r="B127" s="21"/>
      <c r="C127" s="22">
        <v>148</v>
      </c>
      <c r="D127" s="23"/>
      <c r="E127" s="24">
        <f t="shared" si="3"/>
        <v>76.585456109338324</v>
      </c>
      <c r="F127" s="25"/>
      <c r="G127" s="40">
        <v>24912</v>
      </c>
      <c r="H127" s="41">
        <v>38</v>
      </c>
      <c r="I127" s="85">
        <f t="shared" si="4"/>
        <v>5299.7890193757521</v>
      </c>
      <c r="J127" s="25">
        <f t="shared" si="5"/>
        <v>3903.4043170443265</v>
      </c>
    </row>
    <row r="128" spans="1:10" x14ac:dyDescent="0.2">
      <c r="A128" s="20"/>
      <c r="B128" s="21"/>
      <c r="C128" s="22">
        <v>149</v>
      </c>
      <c r="D128" s="23"/>
      <c r="E128" s="24">
        <f t="shared" si="3"/>
        <v>76.698542909783569</v>
      </c>
      <c r="F128" s="25"/>
      <c r="G128" s="40">
        <v>24912</v>
      </c>
      <c r="H128" s="41">
        <v>38</v>
      </c>
      <c r="I128" s="85">
        <f t="shared" si="4"/>
        <v>5292.0308682786836</v>
      </c>
      <c r="J128" s="25">
        <f t="shared" si="5"/>
        <v>3897.6490120761746</v>
      </c>
    </row>
    <row r="129" spans="1:10" x14ac:dyDescent="0.2">
      <c r="A129" s="20"/>
      <c r="B129" s="21"/>
      <c r="C129" s="22">
        <v>150</v>
      </c>
      <c r="D129" s="23"/>
      <c r="E129" s="24">
        <f t="shared" si="3"/>
        <v>76.81095585153183</v>
      </c>
      <c r="F129" s="25"/>
      <c r="G129" s="40">
        <v>24912</v>
      </c>
      <c r="H129" s="41">
        <v>38</v>
      </c>
      <c r="I129" s="85">
        <f t="shared" si="4"/>
        <v>5284.3415867251379</v>
      </c>
      <c r="J129" s="25">
        <f t="shared" si="5"/>
        <v>3891.9447972738408</v>
      </c>
    </row>
    <row r="130" spans="1:10" x14ac:dyDescent="0.2">
      <c r="A130" s="20"/>
      <c r="B130" s="21"/>
      <c r="C130" s="22">
        <v>151</v>
      </c>
      <c r="D130" s="23"/>
      <c r="E130" s="24">
        <f t="shared" si="3"/>
        <v>76.922703889615462</v>
      </c>
      <c r="F130" s="25"/>
      <c r="G130" s="40">
        <v>24912</v>
      </c>
      <c r="H130" s="41">
        <v>38</v>
      </c>
      <c r="I130" s="85">
        <f t="shared" si="4"/>
        <v>5276.7200608324129</v>
      </c>
      <c r="J130" s="25">
        <f t="shared" si="5"/>
        <v>3886.290846314846</v>
      </c>
    </row>
    <row r="131" spans="1:10" x14ac:dyDescent="0.2">
      <c r="A131" s="20"/>
      <c r="B131" s="21"/>
      <c r="C131" s="22">
        <v>152</v>
      </c>
      <c r="D131" s="23"/>
      <c r="E131" s="24">
        <f t="shared" si="3"/>
        <v>77.033795801736844</v>
      </c>
      <c r="F131" s="25"/>
      <c r="G131" s="40">
        <v>24912</v>
      </c>
      <c r="H131" s="41">
        <v>38</v>
      </c>
      <c r="I131" s="85">
        <f t="shared" si="4"/>
        <v>5269.1652023112993</v>
      </c>
      <c r="J131" s="25">
        <f t="shared" si="5"/>
        <v>3880.6863518629812</v>
      </c>
    </row>
    <row r="132" spans="1:10" x14ac:dyDescent="0.2">
      <c r="A132" s="20"/>
      <c r="B132" s="21"/>
      <c r="C132" s="22">
        <v>153</v>
      </c>
      <c r="D132" s="23"/>
      <c r="E132" s="24">
        <f t="shared" si="3"/>
        <v>77.144240192919725</v>
      </c>
      <c r="F132" s="25"/>
      <c r="G132" s="40">
        <v>24912</v>
      </c>
      <c r="H132" s="41">
        <v>38</v>
      </c>
      <c r="I132" s="85">
        <f t="shared" si="4"/>
        <v>5261.6759477084734</v>
      </c>
      <c r="J132" s="25">
        <f t="shared" si="5"/>
        <v>3875.1305250062856</v>
      </c>
    </row>
    <row r="133" spans="1:10" x14ac:dyDescent="0.2">
      <c r="A133" s="20"/>
      <c r="B133" s="21"/>
      <c r="C133" s="22">
        <v>154</v>
      </c>
      <c r="D133" s="23"/>
      <c r="E133" s="24">
        <f t="shared" si="3"/>
        <v>77.254045500009127</v>
      </c>
      <c r="F133" s="25"/>
      <c r="G133" s="40">
        <v>24912</v>
      </c>
      <c r="H133" s="41">
        <v>38</v>
      </c>
      <c r="I133" s="85">
        <f t="shared" si="4"/>
        <v>5254.2512576762401</v>
      </c>
      <c r="J133" s="25">
        <f t="shared" si="5"/>
        <v>3869.6225947153107</v>
      </c>
    </row>
    <row r="134" spans="1:10" x14ac:dyDescent="0.2">
      <c r="A134" s="20"/>
      <c r="B134" s="21"/>
      <c r="C134" s="22">
        <v>155</v>
      </c>
      <c r="D134" s="23"/>
      <c r="E134" s="24">
        <f t="shared" si="3"/>
        <v>77.363219996025506</v>
      </c>
      <c r="F134" s="25"/>
      <c r="G134" s="40">
        <v>24912</v>
      </c>
      <c r="H134" s="41">
        <v>38</v>
      </c>
      <c r="I134" s="85">
        <f t="shared" si="4"/>
        <v>5246.8901162684633</v>
      </c>
      <c r="J134" s="25">
        <f t="shared" si="5"/>
        <v>3864.1618073208183</v>
      </c>
    </row>
    <row r="135" spans="1:10" x14ac:dyDescent="0.2">
      <c r="A135" s="20"/>
      <c r="B135" s="21"/>
      <c r="C135" s="22">
        <v>156</v>
      </c>
      <c r="D135" s="23"/>
      <c r="E135" s="24">
        <f t="shared" si="3"/>
        <v>77.471771794378995</v>
      </c>
      <c r="F135" s="25"/>
      <c r="G135" s="40">
        <v>24912</v>
      </c>
      <c r="H135" s="41">
        <v>38</v>
      </c>
      <c r="I135" s="85">
        <f t="shared" si="4"/>
        <v>5239.591530261584</v>
      </c>
      <c r="J135" s="25">
        <f t="shared" si="5"/>
        <v>3858.7474260100767</v>
      </c>
    </row>
    <row r="136" spans="1:10" x14ac:dyDescent="0.2">
      <c r="A136" s="20"/>
      <c r="B136" s="21"/>
      <c r="C136" s="22">
        <v>157</v>
      </c>
      <c r="D136" s="23"/>
      <c r="E136" s="24">
        <f t="shared" si="3"/>
        <v>77.579708852948954</v>
      </c>
      <c r="F136" s="25"/>
      <c r="G136" s="40">
        <v>24912</v>
      </c>
      <c r="H136" s="41">
        <v>38</v>
      </c>
      <c r="I136" s="85">
        <f t="shared" si="4"/>
        <v>5232.3545284996535</v>
      </c>
      <c r="J136" s="25">
        <f t="shared" si="5"/>
        <v>3853.378730340989</v>
      </c>
    </row>
    <row r="137" spans="1:10" x14ac:dyDescent="0.2">
      <c r="A137" s="20"/>
      <c r="B137" s="21"/>
      <c r="C137" s="22">
        <v>158</v>
      </c>
      <c r="D137" s="23"/>
      <c r="E137" s="24">
        <f t="shared" si="3"/>
        <v>77.687038978034039</v>
      </c>
      <c r="F137" s="25"/>
      <c r="G137" s="40">
        <v>24912</v>
      </c>
      <c r="H137" s="41">
        <v>38</v>
      </c>
      <c r="I137" s="85">
        <f t="shared" si="4"/>
        <v>5225.1781612624127</v>
      </c>
      <c r="J137" s="25">
        <f t="shared" si="5"/>
        <v>3848.0550157733032</v>
      </c>
    </row>
    <row r="138" spans="1:10" x14ac:dyDescent="0.2">
      <c r="A138" s="20"/>
      <c r="B138" s="21"/>
      <c r="C138" s="22">
        <v>159</v>
      </c>
      <c r="D138" s="23"/>
      <c r="E138" s="24">
        <f t="shared" ref="E138:E201" si="6">(11.22*LN(C138)+C138/108)/0.75</f>
        <v>77.793769828177631</v>
      </c>
      <c r="F138" s="25"/>
      <c r="G138" s="40">
        <v>24912</v>
      </c>
      <c r="H138" s="41">
        <v>38</v>
      </c>
      <c r="I138" s="85">
        <f t="shared" ref="I138:I201" si="7">12*1.348*(1/E138*G138)+H138</f>
        <v>5218.0614996554414</v>
      </c>
      <c r="J138" s="25">
        <f t="shared" ref="J138:J201" si="8">12*(1/E138*G138)</f>
        <v>3842.7755932162027</v>
      </c>
    </row>
    <row r="139" spans="1:10" x14ac:dyDescent="0.2">
      <c r="A139" s="20"/>
      <c r="B139" s="21"/>
      <c r="C139" s="22">
        <v>160</v>
      </c>
      <c r="D139" s="23"/>
      <c r="E139" s="24">
        <f t="shared" si="6"/>
        <v>77.899908917873361</v>
      </c>
      <c r="F139" s="25"/>
      <c r="G139" s="40">
        <v>24912</v>
      </c>
      <c r="H139" s="41">
        <v>38</v>
      </c>
      <c r="I139" s="85">
        <f t="shared" si="7"/>
        <v>5211.0036350214668</v>
      </c>
      <c r="J139" s="25">
        <f t="shared" si="8"/>
        <v>3837.5397885915918</v>
      </c>
    </row>
    <row r="140" spans="1:10" x14ac:dyDescent="0.2">
      <c r="A140" s="20"/>
      <c r="B140" s="21"/>
      <c r="C140" s="22">
        <v>161</v>
      </c>
      <c r="D140" s="23"/>
      <c r="E140" s="24">
        <f t="shared" si="6"/>
        <v>78.005463621155229</v>
      </c>
      <c r="F140" s="25"/>
      <c r="G140" s="40">
        <v>24912</v>
      </c>
      <c r="H140" s="41">
        <v>38</v>
      </c>
      <c r="I140" s="85">
        <f t="shared" si="7"/>
        <v>5204.0036783719852</v>
      </c>
      <c r="J140" s="25">
        <f t="shared" si="8"/>
        <v>3832.3469424124514</v>
      </c>
    </row>
    <row r="141" spans="1:10" x14ac:dyDescent="0.2">
      <c r="A141" s="20"/>
      <c r="B141" s="21"/>
      <c r="C141" s="22">
        <v>162</v>
      </c>
      <c r="D141" s="23"/>
      <c r="E141" s="24">
        <f t="shared" si="6"/>
        <v>78.11044117507646</v>
      </c>
      <c r="F141" s="25"/>
      <c r="G141" s="40">
        <v>24912</v>
      </c>
      <c r="H141" s="41">
        <v>38</v>
      </c>
      <c r="I141" s="85">
        <f t="shared" si="7"/>
        <v>5197.0607598383667</v>
      </c>
      <c r="J141" s="25">
        <f t="shared" si="8"/>
        <v>3827.1964093756424</v>
      </c>
    </row>
    <row r="142" spans="1:10" x14ac:dyDescent="0.2">
      <c r="A142" s="20"/>
      <c r="B142" s="21"/>
      <c r="C142" s="22">
        <v>163</v>
      </c>
      <c r="D142" s="23"/>
      <c r="E142" s="24">
        <f t="shared" si="6"/>
        <v>78.214848683081513</v>
      </c>
      <c r="F142" s="25"/>
      <c r="G142" s="40">
        <v>24912</v>
      </c>
      <c r="H142" s="41">
        <v>38</v>
      </c>
      <c r="I142" s="85">
        <f t="shared" si="7"/>
        <v>5190.1740281416278</v>
      </c>
      <c r="J142" s="25">
        <f t="shared" si="8"/>
        <v>3822.0875579685662</v>
      </c>
    </row>
    <row r="143" spans="1:10" x14ac:dyDescent="0.2">
      <c r="A143" s="20"/>
      <c r="B143" s="21"/>
      <c r="C143" s="22">
        <v>164</v>
      </c>
      <c r="D143" s="23"/>
      <c r="E143" s="24">
        <f t="shared" si="6"/>
        <v>78.318693118274709</v>
      </c>
      <c r="F143" s="25"/>
      <c r="G143" s="40">
        <v>24912</v>
      </c>
      <c r="H143" s="41">
        <v>38</v>
      </c>
      <c r="I143" s="85">
        <f t="shared" si="7"/>
        <v>5183.3426500801816</v>
      </c>
      <c r="J143" s="25">
        <f t="shared" si="8"/>
        <v>3817.0197700891549</v>
      </c>
    </row>
    <row r="144" spans="1:10" x14ac:dyDescent="0.2">
      <c r="A144" s="20"/>
      <c r="B144" s="21"/>
      <c r="C144" s="22">
        <v>165</v>
      </c>
      <c r="D144" s="23"/>
      <c r="E144" s="24">
        <f t="shared" si="6"/>
        <v>78.421981326589716</v>
      </c>
      <c r="F144" s="25"/>
      <c r="G144" s="40">
        <v>24912</v>
      </c>
      <c r="H144" s="41">
        <v>38</v>
      </c>
      <c r="I144" s="85">
        <f t="shared" si="7"/>
        <v>5176.5658100347819</v>
      </c>
      <c r="J144" s="25">
        <f t="shared" si="8"/>
        <v>3811.9924406786213</v>
      </c>
    </row>
    <row r="145" spans="1:10" x14ac:dyDescent="0.2">
      <c r="A145" s="20"/>
      <c r="B145" s="21"/>
      <c r="C145" s="22">
        <v>166</v>
      </c>
      <c r="D145" s="23"/>
      <c r="E145" s="24">
        <f t="shared" si="6"/>
        <v>78.524720029863275</v>
      </c>
      <c r="F145" s="25"/>
      <c r="G145" s="40">
        <v>24912</v>
      </c>
      <c r="H145" s="41">
        <v>38</v>
      </c>
      <c r="I145" s="85">
        <f t="shared" si="7"/>
        <v>5169.8427094900353</v>
      </c>
      <c r="J145" s="25">
        <f t="shared" si="8"/>
        <v>3807.004977366495</v>
      </c>
    </row>
    <row r="146" spans="1:10" x14ac:dyDescent="0.2">
      <c r="A146" s="20"/>
      <c r="B146" s="21"/>
      <c r="C146" s="22">
        <v>167</v>
      </c>
      <c r="D146" s="23"/>
      <c r="E146" s="24">
        <f t="shared" si="6"/>
        <v>78.626915828816394</v>
      </c>
      <c r="F146" s="25"/>
      <c r="G146" s="40">
        <v>24912</v>
      </c>
      <c r="H146" s="41">
        <v>38</v>
      </c>
      <c r="I146" s="85">
        <f t="shared" si="7"/>
        <v>5163.1725665718031</v>
      </c>
      <c r="J146" s="25">
        <f t="shared" si="8"/>
        <v>3802.0568001274496</v>
      </c>
    </row>
    <row r="147" spans="1:10" x14ac:dyDescent="0.2">
      <c r="A147" s="20"/>
      <c r="B147" s="21"/>
      <c r="C147" s="22">
        <v>168</v>
      </c>
      <c r="D147" s="23"/>
      <c r="E147" s="24">
        <f t="shared" si="6"/>
        <v>78.728575205946825</v>
      </c>
      <c r="F147" s="25"/>
      <c r="G147" s="40">
        <v>24912</v>
      </c>
      <c r="H147" s="41">
        <v>38</v>
      </c>
      <c r="I147" s="85">
        <f t="shared" si="7"/>
        <v>5156.5546155998627</v>
      </c>
      <c r="J147" s="25">
        <f t="shared" si="8"/>
        <v>3797.1473409494524</v>
      </c>
    </row>
    <row r="148" spans="1:10" x14ac:dyDescent="0.2">
      <c r="A148" s="20"/>
      <c r="B148" s="21"/>
      <c r="C148" s="22">
        <v>169</v>
      </c>
      <c r="D148" s="23"/>
      <c r="E148" s="24">
        <f t="shared" si="6"/>
        <v>78.829704528335597</v>
      </c>
      <c r="F148" s="25"/>
      <c r="G148" s="40">
        <v>24912</v>
      </c>
      <c r="H148" s="41">
        <v>38</v>
      </c>
      <c r="I148" s="85">
        <f t="shared" si="7"/>
        <v>5149.9881066552625</v>
      </c>
      <c r="J148" s="25">
        <f t="shared" si="8"/>
        <v>3792.2760435128057</v>
      </c>
    </row>
    <row r="149" spans="1:10" x14ac:dyDescent="0.2">
      <c r="A149" s="20"/>
      <c r="B149" s="21"/>
      <c r="C149" s="22">
        <v>170</v>
      </c>
      <c r="D149" s="23"/>
      <c r="E149" s="24">
        <f t="shared" si="6"/>
        <v>78.930310050370693</v>
      </c>
      <c r="F149" s="25"/>
      <c r="G149" s="40">
        <v>24912</v>
      </c>
      <c r="H149" s="41">
        <v>38</v>
      </c>
      <c r="I149" s="85">
        <f t="shared" si="7"/>
        <v>5143.4723051617793</v>
      </c>
      <c r="J149" s="25">
        <f t="shared" si="8"/>
        <v>3787.442362879658</v>
      </c>
    </row>
    <row r="150" spans="1:10" x14ac:dyDescent="0.2">
      <c r="A150" s="20"/>
      <c r="B150" s="21"/>
      <c r="C150" s="22">
        <v>171</v>
      </c>
      <c r="D150" s="23"/>
      <c r="E150" s="24">
        <f t="shared" si="6"/>
        <v>79.030397916390925</v>
      </c>
      <c r="F150" s="25"/>
      <c r="G150" s="40">
        <v>24912</v>
      </c>
      <c r="H150" s="41">
        <v>38</v>
      </c>
      <c r="I150" s="85">
        <f t="shared" si="7"/>
        <v>5137.0064914809527</v>
      </c>
      <c r="J150" s="25">
        <f t="shared" si="8"/>
        <v>3782.6457651935843</v>
      </c>
    </row>
    <row r="151" spans="1:10" x14ac:dyDescent="0.2">
      <c r="A151" s="20"/>
      <c r="B151" s="21"/>
      <c r="C151" s="22">
        <v>172</v>
      </c>
      <c r="D151" s="23"/>
      <c r="E151" s="24">
        <f t="shared" si="6"/>
        <v>79.129974163252726</v>
      </c>
      <c r="F151" s="25"/>
      <c r="G151" s="40">
        <v>24912</v>
      </c>
      <c r="H151" s="41">
        <v>38</v>
      </c>
      <c r="I151" s="85">
        <f t="shared" si="7"/>
        <v>5130.5899605201548</v>
      </c>
      <c r="J151" s="25">
        <f t="shared" si="8"/>
        <v>3777.8857273888384</v>
      </c>
    </row>
    <row r="152" spans="1:10" x14ac:dyDescent="0.2">
      <c r="A152" s="20"/>
      <c r="B152" s="21"/>
      <c r="C152" s="22">
        <v>173</v>
      </c>
      <c r="D152" s="23"/>
      <c r="E152" s="24">
        <f t="shared" si="6"/>
        <v>79.229044722822593</v>
      </c>
      <c r="F152" s="25"/>
      <c r="G152" s="40">
        <v>24912</v>
      </c>
      <c r="H152" s="41">
        <v>38</v>
      </c>
      <c r="I152" s="85">
        <f t="shared" si="7"/>
        <v>5124.2220213532282</v>
      </c>
      <c r="J152" s="25">
        <f t="shared" si="8"/>
        <v>3773.1617369089226</v>
      </c>
    </row>
    <row r="153" spans="1:10" x14ac:dyDescent="0.2">
      <c r="A153" s="20"/>
      <c r="B153" s="21"/>
      <c r="C153" s="22">
        <v>174</v>
      </c>
      <c r="D153" s="23"/>
      <c r="E153" s="24">
        <f t="shared" si="6"/>
        <v>79.327615424397507</v>
      </c>
      <c r="F153" s="25"/>
      <c r="G153" s="40">
        <v>24912</v>
      </c>
      <c r="H153" s="41">
        <v>38</v>
      </c>
      <c r="I153" s="85">
        <f t="shared" si="7"/>
        <v>5117.9019968532057</v>
      </c>
      <c r="J153" s="25">
        <f t="shared" si="8"/>
        <v>3768.4732914341284</v>
      </c>
    </row>
    <row r="154" spans="1:10" x14ac:dyDescent="0.2">
      <c r="A154" s="20"/>
      <c r="B154" s="21"/>
      <c r="C154" s="22">
        <v>175</v>
      </c>
      <c r="D154" s="23"/>
      <c r="E154" s="24">
        <f t="shared" si="6"/>
        <v>79.425691997056276</v>
      </c>
      <c r="F154" s="25"/>
      <c r="G154" s="40">
        <v>24912</v>
      </c>
      <c r="H154" s="41">
        <v>38</v>
      </c>
      <c r="I154" s="85">
        <f t="shared" si="7"/>
        <v>5111.629223336643</v>
      </c>
      <c r="J154" s="25">
        <f t="shared" si="8"/>
        <v>3763.8198986176872</v>
      </c>
    </row>
    <row r="155" spans="1:10" x14ac:dyDescent="0.2">
      <c r="A155" s="20"/>
      <c r="B155" s="21"/>
      <c r="C155" s="22">
        <v>176</v>
      </c>
      <c r="D155" s="23"/>
      <c r="E155" s="24">
        <f t="shared" si="6"/>
        <v>79.523280071943574</v>
      </c>
      <c r="F155" s="25"/>
      <c r="G155" s="40">
        <v>24912</v>
      </c>
      <c r="H155" s="41">
        <v>38</v>
      </c>
      <c r="I155" s="85">
        <f t="shared" si="7"/>
        <v>5105.4030502191672</v>
      </c>
      <c r="J155" s="25">
        <f t="shared" si="8"/>
        <v>3759.2010758302422</v>
      </c>
    </row>
    <row r="156" spans="1:10" x14ac:dyDescent="0.2">
      <c r="A156" s="20"/>
      <c r="B156" s="21"/>
      <c r="C156" s="22">
        <v>177</v>
      </c>
      <c r="D156" s="23"/>
      <c r="E156" s="24">
        <f t="shared" si="6"/>
        <v>79.620385184489663</v>
      </c>
      <c r="F156" s="25"/>
      <c r="G156" s="40">
        <v>24912</v>
      </c>
      <c r="H156" s="41">
        <v>38</v>
      </c>
      <c r="I156" s="85">
        <f t="shared" si="7"/>
        <v>5099.2228396817818</v>
      </c>
      <c r="J156" s="25">
        <f t="shared" si="8"/>
        <v>3754.6163499123004</v>
      </c>
    </row>
    <row r="157" spans="1:10" x14ac:dyDescent="0.2">
      <c r="A157" s="20"/>
      <c r="B157" s="21"/>
      <c r="C157" s="22">
        <v>178</v>
      </c>
      <c r="D157" s="23"/>
      <c r="E157" s="24">
        <f t="shared" si="6"/>
        <v>79.717012776567131</v>
      </c>
      <c r="F157" s="25"/>
      <c r="G157" s="40">
        <v>24912</v>
      </c>
      <c r="H157" s="41">
        <v>38</v>
      </c>
      <c r="I157" s="85">
        <f t="shared" si="7"/>
        <v>5093.0879663475707</v>
      </c>
      <c r="J157" s="25">
        <f t="shared" si="8"/>
        <v>3750.0652569343993</v>
      </c>
    </row>
    <row r="158" spans="1:10" x14ac:dyDescent="0.2">
      <c r="A158" s="20"/>
      <c r="B158" s="21"/>
      <c r="C158" s="22">
        <v>179</v>
      </c>
      <c r="D158" s="23"/>
      <c r="E158" s="24">
        <f t="shared" si="6"/>
        <v>79.813168198587576</v>
      </c>
      <c r="F158" s="25"/>
      <c r="G158" s="40">
        <v>24912</v>
      </c>
      <c r="H158" s="41">
        <v>38</v>
      </c>
      <c r="I158" s="85">
        <f t="shared" si="7"/>
        <v>5086.9978169683955</v>
      </c>
      <c r="J158" s="25">
        <f t="shared" si="8"/>
        <v>3745.5473419646842</v>
      </c>
    </row>
    <row r="159" spans="1:10" x14ac:dyDescent="0.2">
      <c r="A159" s="20"/>
      <c r="B159" s="21"/>
      <c r="C159" s="22">
        <v>180</v>
      </c>
      <c r="D159" s="23"/>
      <c r="E159" s="24">
        <f t="shared" si="6"/>
        <v>79.908856711539769</v>
      </c>
      <c r="F159" s="25"/>
      <c r="G159" s="40">
        <v>24912</v>
      </c>
      <c r="H159" s="41">
        <v>38</v>
      </c>
      <c r="I159" s="85">
        <f t="shared" si="7"/>
        <v>5080.9517901212257</v>
      </c>
      <c r="J159" s="25">
        <f t="shared" si="8"/>
        <v>3741.0621588436388</v>
      </c>
    </row>
    <row r="160" spans="1:10" x14ac:dyDescent="0.2">
      <c r="A160" s="20"/>
      <c r="B160" s="21"/>
      <c r="C160" s="22">
        <v>181</v>
      </c>
      <c r="D160" s="23"/>
      <c r="E160" s="24">
        <f t="shared" si="6"/>
        <v>80.004083488971318</v>
      </c>
      <c r="F160" s="25"/>
      <c r="G160" s="40">
        <v>24912</v>
      </c>
      <c r="H160" s="41">
        <v>38</v>
      </c>
      <c r="I160" s="85">
        <f t="shared" si="7"/>
        <v>5074.9492959137642</v>
      </c>
      <c r="J160" s="25">
        <f t="shared" si="8"/>
        <v>3736.6092699657002</v>
      </c>
    </row>
    <row r="161" spans="1:10" x14ac:dyDescent="0.2">
      <c r="A161" s="20"/>
      <c r="B161" s="21"/>
      <c r="C161" s="22">
        <v>182</v>
      </c>
      <c r="D161" s="23"/>
      <c r="E161" s="24">
        <f t="shared" si="6"/>
        <v>80.098853618915768</v>
      </c>
      <c r="F161" s="25"/>
      <c r="G161" s="40">
        <v>24912</v>
      </c>
      <c r="H161" s="41">
        <v>38</v>
      </c>
      <c r="I161" s="85">
        <f t="shared" si="7"/>
        <v>5068.9897556990127</v>
      </c>
      <c r="J161" s="25">
        <f t="shared" si="8"/>
        <v>3732.1882460675165</v>
      </c>
    </row>
    <row r="162" spans="1:10" x14ac:dyDescent="0.2">
      <c r="A162" s="20"/>
      <c r="B162" s="21"/>
      <c r="C162" s="22">
        <v>183</v>
      </c>
      <c r="D162" s="23"/>
      <c r="E162" s="24">
        <f t="shared" si="6"/>
        <v>80.193172105766919</v>
      </c>
      <c r="F162" s="25"/>
      <c r="G162" s="40">
        <v>24912</v>
      </c>
      <c r="H162" s="41">
        <v>38</v>
      </c>
      <c r="I162" s="85">
        <f t="shared" si="7"/>
        <v>5063.0726017984871</v>
      </c>
      <c r="J162" s="25">
        <f t="shared" si="8"/>
        <v>3727.7986660226161</v>
      </c>
    </row>
    <row r="163" spans="1:10" x14ac:dyDescent="0.2">
      <c r="A163" s="20"/>
      <c r="B163" s="21"/>
      <c r="C163" s="22">
        <v>184</v>
      </c>
      <c r="D163" s="23"/>
      <c r="E163" s="24">
        <f t="shared" si="6"/>
        <v>80.287043872102032</v>
      </c>
      <c r="F163" s="25"/>
      <c r="G163" s="40">
        <v>24912</v>
      </c>
      <c r="H163" s="41">
        <v>38</v>
      </c>
      <c r="I163" s="85">
        <f t="shared" si="7"/>
        <v>5057.1972772337358</v>
      </c>
      <c r="J163" s="25">
        <f t="shared" si="8"/>
        <v>3723.4401166422367</v>
      </c>
    </row>
    <row r="164" spans="1:10" x14ac:dyDescent="0.2">
      <c r="A164" s="20"/>
      <c r="B164" s="21"/>
      <c r="C164" s="22">
        <v>185</v>
      </c>
      <c r="D164" s="23"/>
      <c r="E164" s="24">
        <f t="shared" si="6"/>
        <v>80.380473760455686</v>
      </c>
      <c r="F164" s="25"/>
      <c r="G164" s="40">
        <v>24912</v>
      </c>
      <c r="H164" s="41">
        <v>38</v>
      </c>
      <c r="I164" s="85">
        <f t="shared" si="7"/>
        <v>5051.3632354659012</v>
      </c>
      <c r="J164" s="25">
        <f t="shared" si="8"/>
        <v>3719.1121924821218</v>
      </c>
    </row>
    <row r="165" spans="1:10" x14ac:dyDescent="0.2">
      <c r="A165" s="20"/>
      <c r="B165" s="21"/>
      <c r="C165" s="22">
        <v>186</v>
      </c>
      <c r="D165" s="23"/>
      <c r="E165" s="24">
        <f t="shared" si="6"/>
        <v>80.473466535045802</v>
      </c>
      <c r="F165" s="25"/>
      <c r="G165" s="40">
        <v>24912</v>
      </c>
      <c r="H165" s="41">
        <v>38</v>
      </c>
      <c r="I165" s="85">
        <f t="shared" si="7"/>
        <v>5045.5699401430129</v>
      </c>
      <c r="J165" s="25">
        <f t="shared" si="8"/>
        <v>3714.8144956550536</v>
      </c>
    </row>
    <row r="166" spans="1:10" x14ac:dyDescent="0.2">
      <c r="A166" s="20"/>
      <c r="B166" s="21"/>
      <c r="C166" s="22">
        <v>187</v>
      </c>
      <c r="D166" s="23"/>
      <c r="E166" s="24">
        <f t="shared" si="6"/>
        <v>80.566026883453262</v>
      </c>
      <c r="F166" s="25"/>
      <c r="G166" s="40">
        <v>24912</v>
      </c>
      <c r="H166" s="41">
        <v>38</v>
      </c>
      <c r="I166" s="85">
        <f t="shared" si="7"/>
        <v>5039.8168648547799</v>
      </c>
      <c r="J166" s="25">
        <f t="shared" si="8"/>
        <v>3710.546635648946</v>
      </c>
    </row>
    <row r="167" spans="1:10" x14ac:dyDescent="0.2">
      <c r="A167" s="20"/>
      <c r="B167" s="21"/>
      <c r="C167" s="22">
        <v>188</v>
      </c>
      <c r="D167" s="23"/>
      <c r="E167" s="24">
        <f t="shared" si="6"/>
        <v>80.658159418257029</v>
      </c>
      <c r="F167" s="25"/>
      <c r="G167" s="40">
        <v>24912</v>
      </c>
      <c r="H167" s="41">
        <v>38</v>
      </c>
      <c r="I167" s="85">
        <f t="shared" si="7"/>
        <v>5034.1034928945583</v>
      </c>
      <c r="J167" s="25">
        <f t="shared" si="8"/>
        <v>3706.3082291502651</v>
      </c>
    </row>
    <row r="168" spans="1:10" x14ac:dyDescent="0.2">
      <c r="A168" s="20"/>
      <c r="B168" s="21"/>
      <c r="C168" s="22">
        <v>189</v>
      </c>
      <c r="D168" s="23"/>
      <c r="E168" s="24">
        <f t="shared" si="6"/>
        <v>80.749868678625589</v>
      </c>
      <c r="F168" s="25"/>
      <c r="G168" s="40">
        <v>24912</v>
      </c>
      <c r="H168" s="41">
        <v>38</v>
      </c>
      <c r="I168" s="85">
        <f t="shared" si="7"/>
        <v>5028.4293170283208</v>
      </c>
      <c r="J168" s="25">
        <f t="shared" si="8"/>
        <v>3702.0988998726411</v>
      </c>
    </row>
    <row r="169" spans="1:10" x14ac:dyDescent="0.2">
      <c r="A169" s="20"/>
      <c r="B169" s="21"/>
      <c r="C169" s="22">
        <v>190</v>
      </c>
      <c r="D169" s="23"/>
      <c r="E169" s="24">
        <f t="shared" si="6"/>
        <v>80.841159131866561</v>
      </c>
      <c r="F169" s="25"/>
      <c r="G169" s="40">
        <v>24912</v>
      </c>
      <c r="H169" s="41">
        <v>38</v>
      </c>
      <c r="I169" s="85">
        <f t="shared" si="7"/>
        <v>5022.7938392703199</v>
      </c>
      <c r="J169" s="25">
        <f t="shared" si="8"/>
        <v>3697.9182783904444</v>
      </c>
    </row>
    <row r="170" spans="1:10" x14ac:dyDescent="0.2">
      <c r="A170" s="20"/>
      <c r="B170" s="21"/>
      <c r="C170" s="22">
        <v>191</v>
      </c>
      <c r="D170" s="23"/>
      <c r="E170" s="24">
        <f t="shared" si="6"/>
        <v>80.932035174935621</v>
      </c>
      <c r="F170" s="25"/>
      <c r="G170" s="40">
        <v>24912</v>
      </c>
      <c r="H170" s="41">
        <v>38</v>
      </c>
      <c r="I170" s="85">
        <f t="shared" si="7"/>
        <v>5017.1965706652654</v>
      </c>
      <c r="J170" s="25">
        <f t="shared" si="8"/>
        <v>3693.7660019771993</v>
      </c>
    </row>
    <row r="171" spans="1:10" x14ac:dyDescent="0.2">
      <c r="A171" s="20"/>
      <c r="B171" s="21"/>
      <c r="C171" s="22">
        <v>192</v>
      </c>
      <c r="D171" s="23"/>
      <c r="E171" s="24">
        <f t="shared" si="6"/>
        <v>81.022501135905983</v>
      </c>
      <c r="F171" s="25"/>
      <c r="G171" s="40">
        <v>24912</v>
      </c>
      <c r="H171" s="41">
        <v>38</v>
      </c>
      <c r="I171" s="85">
        <f t="shared" si="7"/>
        <v>5011.6370310767497</v>
      </c>
      <c r="J171" s="25">
        <f t="shared" si="8"/>
        <v>3689.6417144486268</v>
      </c>
    </row>
    <row r="172" spans="1:10" x14ac:dyDescent="0.2">
      <c r="A172" s="20"/>
      <c r="B172" s="21"/>
      <c r="C172" s="22">
        <v>193</v>
      </c>
      <c r="D172" s="23"/>
      <c r="E172" s="24">
        <f t="shared" si="6"/>
        <v>81.112561275399813</v>
      </c>
      <c r="F172" s="25"/>
      <c r="G172" s="40">
        <v>24912</v>
      </c>
      <c r="H172" s="41">
        <v>38</v>
      </c>
      <c r="I172" s="85">
        <f t="shared" si="7"/>
        <v>5006.114748981754</v>
      </c>
      <c r="J172" s="25">
        <f t="shared" si="8"/>
        <v>3685.5450660102024</v>
      </c>
    </row>
    <row r="173" spans="1:10" x14ac:dyDescent="0.2">
      <c r="A173" s="20"/>
      <c r="B173" s="21"/>
      <c r="C173" s="22">
        <v>194</v>
      </c>
      <c r="D173" s="23"/>
      <c r="E173" s="24">
        <f t="shared" si="6"/>
        <v>81.202219787982457</v>
      </c>
      <c r="F173" s="25"/>
      <c r="G173" s="40">
        <v>24912</v>
      </c>
      <c r="H173" s="41">
        <v>38</v>
      </c>
      <c r="I173" s="85">
        <f t="shared" si="7"/>
        <v>5000.6292612709913</v>
      </c>
      <c r="J173" s="25">
        <f t="shared" si="8"/>
        <v>3681.4757131090437</v>
      </c>
    </row>
    <row r="174" spans="1:10" x14ac:dyDescent="0.2">
      <c r="A174" s="20"/>
      <c r="B174" s="21"/>
      <c r="C174" s="22">
        <v>195</v>
      </c>
      <c r="D174" s="23"/>
      <c r="E174" s="24">
        <f t="shared" si="6"/>
        <v>81.291480803521068</v>
      </c>
      <c r="F174" s="25"/>
      <c r="G174" s="40">
        <v>24912</v>
      </c>
      <c r="H174" s="41">
        <v>38</v>
      </c>
      <c r="I174" s="85">
        <f t="shared" si="7"/>
        <v>4995.1801130549147</v>
      </c>
      <c r="J174" s="25">
        <f t="shared" si="8"/>
        <v>3677.4333182899959</v>
      </c>
    </row>
    <row r="175" spans="1:10" x14ac:dyDescent="0.2">
      <c r="A175" s="20"/>
      <c r="B175" s="21"/>
      <c r="C175" s="22">
        <v>196</v>
      </c>
      <c r="D175" s="23"/>
      <c r="E175" s="24">
        <f t="shared" si="6"/>
        <v>81.380348388508295</v>
      </c>
      <c r="F175" s="25"/>
      <c r="G175" s="40">
        <v>24912</v>
      </c>
      <c r="H175" s="41">
        <v>38</v>
      </c>
      <c r="I175" s="85">
        <f t="shared" si="7"/>
        <v>4989.7668574751915</v>
      </c>
      <c r="J175" s="25">
        <f t="shared" si="8"/>
        <v>3673.4175500557799</v>
      </c>
    </row>
    <row r="176" spans="1:10" x14ac:dyDescent="0.2">
      <c r="A176" s="20"/>
      <c r="B176" s="21"/>
      <c r="C176" s="22">
        <v>197</v>
      </c>
      <c r="D176" s="23"/>
      <c r="E176" s="24">
        <f t="shared" si="6"/>
        <v>81.468826547352407</v>
      </c>
      <c r="F176" s="25"/>
      <c r="G176" s="40">
        <v>24912</v>
      </c>
      <c r="H176" s="41">
        <v>38</v>
      </c>
      <c r="I176" s="85">
        <f t="shared" si="7"/>
        <v>4984.3890555214584</v>
      </c>
      <c r="J176" s="25">
        <f t="shared" si="8"/>
        <v>3669.4280827310522</v>
      </c>
    </row>
    <row r="177" spans="1:10" x14ac:dyDescent="0.2">
      <c r="A177" s="20"/>
      <c r="B177" s="21"/>
      <c r="C177" s="22">
        <v>198</v>
      </c>
      <c r="D177" s="23"/>
      <c r="E177" s="24">
        <f t="shared" si="6"/>
        <v>81.556919223634694</v>
      </c>
      <c r="F177" s="25"/>
      <c r="G177" s="40">
        <v>24912</v>
      </c>
      <c r="H177" s="41">
        <v>38</v>
      </c>
      <c r="I177" s="85">
        <f t="shared" si="7"/>
        <v>4979.0462758531949</v>
      </c>
      <c r="J177" s="25">
        <f t="shared" si="8"/>
        <v>3665.4645963302628</v>
      </c>
    </row>
    <row r="178" spans="1:10" x14ac:dyDescent="0.2">
      <c r="A178" s="20"/>
      <c r="B178" s="21"/>
      <c r="C178" s="22">
        <v>199</v>
      </c>
      <c r="D178" s="23"/>
      <c r="E178" s="24">
        <f t="shared" si="6"/>
        <v>81.644630301335198</v>
      </c>
      <c r="F178" s="25"/>
      <c r="G178" s="40">
        <v>24912</v>
      </c>
      <c r="H178" s="41">
        <v>38</v>
      </c>
      <c r="I178" s="85">
        <f t="shared" si="7"/>
        <v>4973.7380946265348</v>
      </c>
      <c r="J178" s="25">
        <f t="shared" si="8"/>
        <v>3661.5267764291793</v>
      </c>
    </row>
    <row r="179" spans="1:10" x14ac:dyDescent="0.2">
      <c r="A179" s="20"/>
      <c r="B179" s="21"/>
      <c r="C179" s="22">
        <v>200</v>
      </c>
      <c r="D179" s="23"/>
      <c r="E179" s="24">
        <f t="shared" si="6"/>
        <v>81.731963606027776</v>
      </c>
      <c r="F179" s="25"/>
      <c r="G179" s="40">
        <v>24912</v>
      </c>
      <c r="H179" s="41">
        <v>38</v>
      </c>
      <c r="I179" s="85">
        <f t="shared" si="7"/>
        <v>4968.4640953258622</v>
      </c>
      <c r="J179" s="25">
        <f t="shared" si="8"/>
        <v>3657.6143140399568</v>
      </c>
    </row>
    <row r="180" spans="1:10" x14ac:dyDescent="0.2">
      <c r="A180" s="20"/>
      <c r="B180" s="21"/>
      <c r="C180" s="22">
        <v>201</v>
      </c>
      <c r="D180" s="23"/>
      <c r="E180" s="24">
        <f t="shared" si="6"/>
        <v>81.818922906045259</v>
      </c>
      <c r="F180" s="25"/>
      <c r="G180" s="40">
        <v>24912</v>
      </c>
      <c r="H180" s="41">
        <v>38</v>
      </c>
      <c r="I180" s="85">
        <f t="shared" si="7"/>
        <v>4963.2238686000328</v>
      </c>
      <c r="J180" s="25">
        <f t="shared" si="8"/>
        <v>3653.7269054896383</v>
      </c>
    </row>
    <row r="181" spans="1:10" x14ac:dyDescent="0.2">
      <c r="A181" s="20"/>
      <c r="B181" s="21"/>
      <c r="C181" s="22">
        <v>202</v>
      </c>
      <c r="D181" s="23"/>
      <c r="E181" s="24">
        <f t="shared" si="6"/>
        <v>81.905511913615868</v>
      </c>
      <c r="F181" s="25"/>
      <c r="G181" s="40">
        <v>24912</v>
      </c>
      <c r="H181" s="41">
        <v>38</v>
      </c>
      <c r="I181" s="85">
        <f t="shared" si="7"/>
        <v>4958.0170121030615</v>
      </c>
      <c r="J181" s="25">
        <f t="shared" si="8"/>
        <v>3649.8642523019744</v>
      </c>
    </row>
    <row r="182" spans="1:10" x14ac:dyDescent="0.2">
      <c r="A182" s="20"/>
      <c r="B182" s="21"/>
      <c r="C182" s="22">
        <v>203</v>
      </c>
      <c r="D182" s="23"/>
      <c r="E182" s="24">
        <f t="shared" si="6"/>
        <v>81.991734285971305</v>
      </c>
      <c r="F182" s="25"/>
      <c r="G182" s="40">
        <v>24912</v>
      </c>
      <c r="H182" s="41">
        <v>38</v>
      </c>
      <c r="I182" s="85">
        <f t="shared" si="7"/>
        <v>4952.8431303391626</v>
      </c>
      <c r="J182" s="25">
        <f t="shared" si="8"/>
        <v>3646.0260610824644</v>
      </c>
    </row>
    <row r="183" spans="1:10" x14ac:dyDescent="0.2">
      <c r="A183" s="20"/>
      <c r="B183" s="21"/>
      <c r="C183" s="22">
        <v>204</v>
      </c>
      <c r="D183" s="23"/>
      <c r="E183" s="24">
        <f t="shared" si="6"/>
        <v>82.077593626427998</v>
      </c>
      <c r="F183" s="25"/>
      <c r="G183" s="40">
        <v>24912</v>
      </c>
      <c r="H183" s="41">
        <v>38</v>
      </c>
      <c r="I183" s="85">
        <f t="shared" si="7"/>
        <v>4947.7018345119523</v>
      </c>
      <c r="J183" s="25">
        <f t="shared" si="8"/>
        <v>3642.2120434064918</v>
      </c>
    </row>
    <row r="184" spans="1:10" x14ac:dyDescent="0.2">
      <c r="A184" s="20"/>
      <c r="B184" s="21"/>
      <c r="C184" s="22">
        <v>205</v>
      </c>
      <c r="D184" s="23"/>
      <c r="E184" s="24">
        <f t="shared" si="6"/>
        <v>82.163093485441451</v>
      </c>
      <c r="F184" s="25"/>
      <c r="G184" s="40">
        <v>24912</v>
      </c>
      <c r="H184" s="41">
        <v>38</v>
      </c>
      <c r="I184" s="85">
        <f t="shared" si="7"/>
        <v>4942.5927423777421</v>
      </c>
      <c r="J184" s="25">
        <f t="shared" si="8"/>
        <v>3638.4219157104908</v>
      </c>
    </row>
    <row r="185" spans="1:10" x14ac:dyDescent="0.2">
      <c r="A185" s="20"/>
      <c r="B185" s="21"/>
      <c r="C185" s="22">
        <v>206</v>
      </c>
      <c r="D185" s="23"/>
      <c r="E185" s="24">
        <f t="shared" si="6"/>
        <v>82.248237361635347</v>
      </c>
      <c r="F185" s="25"/>
      <c r="G185" s="40">
        <v>24912</v>
      </c>
      <c r="H185" s="41">
        <v>38</v>
      </c>
      <c r="I185" s="85">
        <f t="shared" si="7"/>
        <v>4937.5154781027359</v>
      </c>
      <c r="J185" s="25">
        <f t="shared" si="8"/>
        <v>3634.6553991860051</v>
      </c>
    </row>
    <row r="186" spans="1:10" x14ac:dyDescent="0.2">
      <c r="A186" s="20"/>
      <c r="B186" s="21"/>
      <c r="C186" s="22">
        <v>207</v>
      </c>
      <c r="D186" s="23"/>
      <c r="E186" s="24">
        <f t="shared" si="6"/>
        <v>82.333028702805478</v>
      </c>
      <c r="F186" s="25"/>
      <c r="G186" s="40">
        <v>24912</v>
      </c>
      <c r="H186" s="41">
        <v>38</v>
      </c>
      <c r="I186" s="85">
        <f t="shared" si="7"/>
        <v>4932.4696721240462</v>
      </c>
      <c r="J186" s="25">
        <f t="shared" si="8"/>
        <v>3630.912219676592</v>
      </c>
    </row>
    <row r="187" spans="1:10" x14ac:dyDescent="0.2">
      <c r="A187" s="20"/>
      <c r="B187" s="21"/>
      <c r="C187" s="22">
        <v>208</v>
      </c>
      <c r="D187" s="23"/>
      <c r="E187" s="24">
        <f t="shared" si="6"/>
        <v>82.417470906899624</v>
      </c>
      <c r="F187" s="25"/>
      <c r="G187" s="40">
        <v>24912</v>
      </c>
      <c r="H187" s="41">
        <v>38</v>
      </c>
      <c r="I187" s="85">
        <f t="shared" si="7"/>
        <v>4927.4549610143968</v>
      </c>
      <c r="J187" s="25">
        <f t="shared" si="8"/>
        <v>3627.1921075774453</v>
      </c>
    </row>
    <row r="188" spans="1:10" x14ac:dyDescent="0.2">
      <c r="A188" s="20"/>
      <c r="B188" s="21"/>
      <c r="C188" s="22">
        <v>209</v>
      </c>
      <c r="D188" s="23"/>
      <c r="E188" s="24">
        <f t="shared" si="6"/>
        <v>82.501567322973827</v>
      </c>
      <c r="F188" s="25"/>
      <c r="G188" s="40">
        <v>24912</v>
      </c>
      <c r="H188" s="41">
        <v>38</v>
      </c>
      <c r="I188" s="85">
        <f t="shared" si="7"/>
        <v>4922.4709873503834</v>
      </c>
      <c r="J188" s="25">
        <f t="shared" si="8"/>
        <v>3623.4947977376723</v>
      </c>
    </row>
    <row r="189" spans="1:10" x14ac:dyDescent="0.2">
      <c r="A189" s="20"/>
      <c r="B189" s="21"/>
      <c r="C189" s="22">
        <v>210</v>
      </c>
      <c r="D189" s="23"/>
      <c r="E189" s="24">
        <f t="shared" si="6"/>
        <v>82.585321252125922</v>
      </c>
      <c r="F189" s="25"/>
      <c r="G189" s="40">
        <v>24912</v>
      </c>
      <c r="H189" s="41">
        <v>38</v>
      </c>
      <c r="I189" s="85">
        <f t="shared" si="7"/>
        <v>4917.5173995842097</v>
      </c>
      <c r="J189" s="25">
        <f t="shared" si="8"/>
        <v>3619.8200293651398</v>
      </c>
    </row>
    <row r="190" spans="1:10" x14ac:dyDescent="0.2">
      <c r="A190" s="20"/>
      <c r="B190" s="21"/>
      <c r="C190" s="22">
        <v>211</v>
      </c>
      <c r="D190" s="23"/>
      <c r="E190" s="24">
        <f t="shared" si="6"/>
        <v>82.668735948406905</v>
      </c>
      <c r="F190" s="25"/>
      <c r="G190" s="40">
        <v>24912</v>
      </c>
      <c r="H190" s="41">
        <v>38</v>
      </c>
      <c r="I190" s="85">
        <f t="shared" si="7"/>
        <v>4912.5938519187648</v>
      </c>
      <c r="J190" s="25">
        <f t="shared" si="8"/>
        <v>3616.1675459338012</v>
      </c>
    </row>
    <row r="191" spans="1:10" x14ac:dyDescent="0.2">
      <c r="A191" s="20"/>
      <c r="B191" s="21"/>
      <c r="C191" s="22">
        <v>212</v>
      </c>
      <c r="D191" s="23"/>
      <c r="E191" s="24">
        <f t="shared" si="6"/>
        <v>82.751814619710601</v>
      </c>
      <c r="F191" s="25"/>
      <c r="G191" s="40">
        <v>24912</v>
      </c>
      <c r="H191" s="41">
        <v>38</v>
      </c>
      <c r="I191" s="85">
        <f t="shared" si="7"/>
        <v>4907.7000041859537</v>
      </c>
      <c r="J191" s="25">
        <f t="shared" si="8"/>
        <v>3612.5370950934375</v>
      </c>
    </row>
    <row r="192" spans="1:10" x14ac:dyDescent="0.2">
      <c r="A192" s="20"/>
      <c r="B192" s="21"/>
      <c r="C192" s="22">
        <v>213</v>
      </c>
      <c r="D192" s="23"/>
      <c r="E192" s="24">
        <f t="shared" si="6"/>
        <v>82.834560428642632</v>
      </c>
      <c r="F192" s="25"/>
      <c r="G192" s="40">
        <v>24912</v>
      </c>
      <c r="H192" s="41">
        <v>38</v>
      </c>
      <c r="I192" s="85">
        <f t="shared" si="7"/>
        <v>4902.8355217281787</v>
      </c>
      <c r="J192" s="25">
        <f t="shared" si="8"/>
        <v>3608.9284285817348</v>
      </c>
    </row>
    <row r="193" spans="1:10" x14ac:dyDescent="0.2">
      <c r="A193" s="20"/>
      <c r="B193" s="21"/>
      <c r="C193" s="22">
        <v>214</v>
      </c>
      <c r="D193" s="23"/>
      <c r="E193" s="24">
        <f t="shared" si="6"/>
        <v>82.916976493368864</v>
      </c>
      <c r="F193" s="25"/>
      <c r="G193" s="40">
        <v>24912</v>
      </c>
      <c r="H193" s="41">
        <v>38</v>
      </c>
      <c r="I193" s="85">
        <f t="shared" si="7"/>
        <v>4898.0000752828628</v>
      </c>
      <c r="J193" s="25">
        <f t="shared" si="8"/>
        <v>3605.3413021386223</v>
      </c>
    </row>
    <row r="194" spans="1:10" x14ac:dyDescent="0.2">
      <c r="A194" s="20"/>
      <c r="B194" s="21"/>
      <c r="C194" s="22">
        <v>215</v>
      </c>
      <c r="D194" s="23"/>
      <c r="E194" s="24">
        <f t="shared" si="6"/>
        <v>82.99906588844415</v>
      </c>
      <c r="F194" s="25"/>
      <c r="G194" s="40">
        <v>24912</v>
      </c>
      <c r="H194" s="41">
        <v>38</v>
      </c>
      <c r="I194" s="85">
        <f t="shared" si="7"/>
        <v>4893.1933408699479</v>
      </c>
      <c r="J194" s="25">
        <f t="shared" si="8"/>
        <v>3601.775475422809</v>
      </c>
    </row>
    <row r="195" spans="1:10" x14ac:dyDescent="0.2">
      <c r="A195" s="20"/>
      <c r="B195" s="21"/>
      <c r="C195" s="22">
        <v>216</v>
      </c>
      <c r="D195" s="23"/>
      <c r="E195" s="24">
        <f t="shared" si="6"/>
        <v>83.080831645621785</v>
      </c>
      <c r="F195" s="25"/>
      <c r="G195" s="40">
        <v>24912</v>
      </c>
      <c r="H195" s="41">
        <v>38</v>
      </c>
      <c r="I195" s="85">
        <f t="shared" si="7"/>
        <v>4888.4149996822543</v>
      </c>
      <c r="J195" s="25">
        <f t="shared" si="8"/>
        <v>3598.2307119304555</v>
      </c>
    </row>
    <row r="196" spans="1:10" x14ac:dyDescent="0.2">
      <c r="A196" s="20"/>
      <c r="B196" s="21"/>
      <c r="C196" s="22">
        <v>217</v>
      </c>
      <c r="D196" s="23"/>
      <c r="E196" s="24">
        <f t="shared" si="6"/>
        <v>83.162276754644296</v>
      </c>
      <c r="F196" s="25"/>
      <c r="G196" s="40">
        <v>24912</v>
      </c>
      <c r="H196" s="41">
        <v>38</v>
      </c>
      <c r="I196" s="85">
        <f t="shared" si="7"/>
        <v>4883.6647379786336</v>
      </c>
      <c r="J196" s="25">
        <f t="shared" si="8"/>
        <v>3594.7067789158996</v>
      </c>
    </row>
    <row r="197" spans="1:10" x14ac:dyDescent="0.2">
      <c r="A197" s="20"/>
      <c r="B197" s="21"/>
      <c r="C197" s="22">
        <v>218</v>
      </c>
      <c r="D197" s="23"/>
      <c r="E197" s="24">
        <f t="shared" si="6"/>
        <v>83.243404164016127</v>
      </c>
      <c r="F197" s="25"/>
      <c r="G197" s="40">
        <v>24912</v>
      </c>
      <c r="H197" s="41">
        <v>38</v>
      </c>
      <c r="I197" s="85">
        <f t="shared" si="7"/>
        <v>4878.9422469798019</v>
      </c>
      <c r="J197" s="25">
        <f t="shared" si="8"/>
        <v>3591.2034473143926</v>
      </c>
    </row>
    <row r="198" spans="1:10" x14ac:dyDescent="0.2">
      <c r="A198" s="20"/>
      <c r="B198" s="21"/>
      <c r="C198" s="22">
        <v>219</v>
      </c>
      <c r="D198" s="23"/>
      <c r="E198" s="24">
        <f t="shared" si="6"/>
        <v>83.324216781758565</v>
      </c>
      <c r="F198" s="25"/>
      <c r="G198" s="40">
        <v>24912</v>
      </c>
      <c r="H198" s="41">
        <v>38</v>
      </c>
      <c r="I198" s="85">
        <f t="shared" si="7"/>
        <v>4874.2472227668177</v>
      </c>
      <c r="J198" s="25">
        <f t="shared" si="8"/>
        <v>3587.7204916667779</v>
      </c>
    </row>
    <row r="199" spans="1:10" x14ac:dyDescent="0.2">
      <c r="A199" s="20"/>
      <c r="B199" s="21"/>
      <c r="C199" s="22">
        <v>220</v>
      </c>
      <c r="D199" s="23"/>
      <c r="E199" s="24">
        <f t="shared" si="6"/>
        <v>83.404717476147383</v>
      </c>
      <c r="F199" s="25"/>
      <c r="G199" s="40">
        <v>24912</v>
      </c>
      <c r="H199" s="41">
        <v>38</v>
      </c>
      <c r="I199" s="85">
        <f t="shared" si="7"/>
        <v>4869.5793661820853</v>
      </c>
      <c r="J199" s="25">
        <f t="shared" si="8"/>
        <v>3584.2576900460572</v>
      </c>
    </row>
    <row r="200" spans="1:10" x14ac:dyDescent="0.2">
      <c r="A200" s="20"/>
      <c r="B200" s="21"/>
      <c r="C200" s="22">
        <v>221</v>
      </c>
      <c r="D200" s="23"/>
      <c r="E200" s="24">
        <f t="shared" si="6"/>
        <v>83.484909076433979</v>
      </c>
      <c r="F200" s="25"/>
      <c r="G200" s="40">
        <v>24912</v>
      </c>
      <c r="H200" s="41">
        <v>38</v>
      </c>
      <c r="I200" s="85">
        <f t="shared" si="7"/>
        <v>4864.9383827328356</v>
      </c>
      <c r="J200" s="25">
        <f t="shared" si="8"/>
        <v>3580.8148239857824</v>
      </c>
    </row>
    <row r="201" spans="1:10" x14ac:dyDescent="0.2">
      <c r="A201" s="20"/>
      <c r="B201" s="21"/>
      <c r="C201" s="22">
        <v>222</v>
      </c>
      <c r="D201" s="23"/>
      <c r="E201" s="24">
        <f t="shared" si="6"/>
        <v>83.564794373550043</v>
      </c>
      <c r="F201" s="25"/>
      <c r="G201" s="40">
        <v>24912</v>
      </c>
      <c r="H201" s="41">
        <v>38</v>
      </c>
      <c r="I201" s="85">
        <f t="shared" si="7"/>
        <v>4860.3239824969914</v>
      </c>
      <c r="J201" s="25">
        <f t="shared" si="8"/>
        <v>3577.3916784102312</v>
      </c>
    </row>
    <row r="202" spans="1:10" x14ac:dyDescent="0.2">
      <c r="A202" s="20"/>
      <c r="B202" s="21"/>
      <c r="C202" s="22">
        <v>223</v>
      </c>
      <c r="D202" s="23"/>
      <c r="E202" s="24">
        <f t="shared" ref="E202:E265" si="9">(11.22*LN(C202)+C202/108)/0.75</f>
        <v>83.64437612079648</v>
      </c>
      <c r="F202" s="25"/>
      <c r="G202" s="40">
        <v>24912</v>
      </c>
      <c r="H202" s="41">
        <v>38</v>
      </c>
      <c r="I202" s="85">
        <f t="shared" ref="I202:I265" si="10">12*1.348*(1/E202*G202)+H202</f>
        <v>4855.7358800313668</v>
      </c>
      <c r="J202" s="25">
        <f t="shared" ref="J202:J265" si="11">12*(1/E202*G202)</f>
        <v>3573.9880415662951</v>
      </c>
    </row>
    <row r="203" spans="1:10" x14ac:dyDescent="0.2">
      <c r="A203" s="20"/>
      <c r="B203" s="21"/>
      <c r="C203" s="22">
        <v>224</v>
      </c>
      <c r="D203" s="23"/>
      <c r="E203" s="24">
        <f t="shared" si="9"/>
        <v>83.723657034516833</v>
      </c>
      <c r="F203" s="25"/>
      <c r="G203" s="40">
        <v>24912</v>
      </c>
      <c r="H203" s="41">
        <v>38</v>
      </c>
      <c r="I203" s="85">
        <f t="shared" si="10"/>
        <v>4851.1737942821173</v>
      </c>
      <c r="J203" s="25">
        <f t="shared" si="11"/>
        <v>3570.6037049570596</v>
      </c>
    </row>
    <row r="204" spans="1:10" x14ac:dyDescent="0.2">
      <c r="A204" s="20"/>
      <c r="B204" s="21"/>
      <c r="C204" s="22">
        <v>225</v>
      </c>
      <c r="D204" s="23"/>
      <c r="E204" s="24">
        <f t="shared" si="9"/>
        <v>83.802639794755905</v>
      </c>
      <c r="F204" s="25"/>
      <c r="G204" s="40">
        <v>24912</v>
      </c>
      <c r="H204" s="41">
        <v>38</v>
      </c>
      <c r="I204" s="85">
        <f t="shared" si="10"/>
        <v>4846.6374484973794</v>
      </c>
      <c r="J204" s="25">
        <f t="shared" si="11"/>
        <v>3567.2384632769872</v>
      </c>
    </row>
    <row r="205" spans="1:10" x14ac:dyDescent="0.2">
      <c r="A205" s="20"/>
      <c r="B205" s="21"/>
      <c r="C205" s="22">
        <v>226</v>
      </c>
      <c r="D205" s="23"/>
      <c r="E205" s="24">
        <f t="shared" si="9"/>
        <v>83.881327045903532</v>
      </c>
      <c r="F205" s="25"/>
      <c r="G205" s="40">
        <v>24912</v>
      </c>
      <c r="H205" s="41">
        <v>38</v>
      </c>
      <c r="I205" s="85">
        <f t="shared" si="10"/>
        <v>4842.1265701420498</v>
      </c>
      <c r="J205" s="25">
        <f t="shared" si="11"/>
        <v>3563.8921143487014</v>
      </c>
    </row>
    <row r="206" spans="1:10" x14ac:dyDescent="0.2">
      <c r="A206" s="20"/>
      <c r="B206" s="21"/>
      <c r="C206" s="22">
        <v>227</v>
      </c>
      <c r="D206" s="23"/>
      <c r="E206" s="24">
        <f t="shared" si="9"/>
        <v>83.959721397324259</v>
      </c>
      <c r="F206" s="25"/>
      <c r="G206" s="40">
        <v>24912</v>
      </c>
      <c r="H206" s="41">
        <v>38</v>
      </c>
      <c r="I206" s="85">
        <f t="shared" si="10"/>
        <v>4837.6408908146113</v>
      </c>
      <c r="J206" s="25">
        <f t="shared" si="11"/>
        <v>3560.5644590612842</v>
      </c>
    </row>
    <row r="207" spans="1:10" x14ac:dyDescent="0.2">
      <c r="A207" s="20"/>
      <c r="B207" s="21"/>
      <c r="C207" s="22">
        <v>228</v>
      </c>
      <c r="D207" s="23"/>
      <c r="E207" s="24">
        <f t="shared" si="9"/>
        <v>84.03782542397326</v>
      </c>
      <c r="F207" s="25"/>
      <c r="G207" s="40">
        <v>24912</v>
      </c>
      <c r="H207" s="41">
        <v>38</v>
      </c>
      <c r="I207" s="85">
        <f t="shared" si="10"/>
        <v>4833.1801461659898</v>
      </c>
      <c r="J207" s="25">
        <f t="shared" si="11"/>
        <v>3557.2553013100814</v>
      </c>
    </row>
    <row r="208" spans="1:10" x14ac:dyDescent="0.2">
      <c r="A208" s="20"/>
      <c r="B208" s="21"/>
      <c r="C208" s="22">
        <v>229</v>
      </c>
      <c r="D208" s="23"/>
      <c r="E208" s="24">
        <f t="shared" si="9"/>
        <v>84.115641666998599</v>
      </c>
      <c r="F208" s="25"/>
      <c r="G208" s="40">
        <v>24912</v>
      </c>
      <c r="H208" s="41">
        <v>38</v>
      </c>
      <c r="I208" s="85">
        <f t="shared" si="10"/>
        <v>4828.7440758203402</v>
      </c>
      <c r="J208" s="25">
        <f t="shared" si="11"/>
        <v>3553.9644479379372</v>
      </c>
    </row>
    <row r="209" spans="1:10" x14ac:dyDescent="0.2">
      <c r="A209" s="20"/>
      <c r="B209" s="21"/>
      <c r="C209" s="22">
        <v>230</v>
      </c>
      <c r="D209" s="23"/>
      <c r="E209" s="24">
        <f t="shared" si="9"/>
        <v>84.193172634330509</v>
      </c>
      <c r="F209" s="25"/>
      <c r="G209" s="40">
        <v>24912</v>
      </c>
      <c r="H209" s="41">
        <v>38</v>
      </c>
      <c r="I209" s="85">
        <f t="shared" si="10"/>
        <v>4824.3324232977393</v>
      </c>
      <c r="J209" s="25">
        <f t="shared" si="11"/>
        <v>3550.6917086778476</v>
      </c>
    </row>
    <row r="210" spans="1:10" x14ac:dyDescent="0.2">
      <c r="A210" s="20"/>
      <c r="B210" s="21"/>
      <c r="C210" s="22">
        <v>231</v>
      </c>
      <c r="D210" s="23"/>
      <c r="E210" s="24">
        <f t="shared" si="9"/>
        <v>84.270420801257885</v>
      </c>
      <c r="F210" s="25"/>
      <c r="G210" s="40">
        <v>24912</v>
      </c>
      <c r="H210" s="41">
        <v>38</v>
      </c>
      <c r="I210" s="85">
        <f t="shared" si="10"/>
        <v>4819.944935938719</v>
      </c>
      <c r="J210" s="25">
        <f t="shared" si="11"/>
        <v>3547.4368960969723</v>
      </c>
    </row>
    <row r="211" spans="1:10" x14ac:dyDescent="0.2">
      <c r="A211" s="20"/>
      <c r="B211" s="21"/>
      <c r="C211" s="22">
        <v>232</v>
      </c>
      <c r="D211" s="23"/>
      <c r="E211" s="24">
        <f t="shared" si="9"/>
        <v>84.347388610992198</v>
      </c>
      <c r="F211" s="25"/>
      <c r="G211" s="40">
        <v>24912</v>
      </c>
      <c r="H211" s="41">
        <v>38</v>
      </c>
      <c r="I211" s="85">
        <f t="shared" si="10"/>
        <v>4815.5813648305875</v>
      </c>
      <c r="J211" s="25">
        <f t="shared" si="11"/>
        <v>3544.1998255419785</v>
      </c>
    </row>
    <row r="212" spans="1:10" x14ac:dyDescent="0.2">
      <c r="A212" s="20"/>
      <c r="B212" s="21"/>
      <c r="C212" s="22">
        <v>233</v>
      </c>
      <c r="D212" s="23"/>
      <c r="E212" s="24">
        <f t="shared" si="9"/>
        <v>84.424078475219417</v>
      </c>
      <c r="F212" s="25"/>
      <c r="G212" s="40">
        <v>24912</v>
      </c>
      <c r="H212" s="41">
        <v>38</v>
      </c>
      <c r="I212" s="85">
        <f t="shared" si="10"/>
        <v>4811.2414647354872</v>
      </c>
      <c r="J212" s="25">
        <f t="shared" si="11"/>
        <v>3540.9803150856724</v>
      </c>
    </row>
    <row r="213" spans="1:10" x14ac:dyDescent="0.2">
      <c r="A213" s="20"/>
      <c r="B213" s="21"/>
      <c r="C213" s="22">
        <v>234</v>
      </c>
      <c r="D213" s="23"/>
      <c r="E213" s="24">
        <f t="shared" si="9"/>
        <v>84.500492774640108</v>
      </c>
      <c r="F213" s="25"/>
      <c r="G213" s="40">
        <v>24912</v>
      </c>
      <c r="H213" s="41">
        <v>38</v>
      </c>
      <c r="I213" s="85">
        <f t="shared" si="10"/>
        <v>4806.9249940201471</v>
      </c>
      <c r="J213" s="25">
        <f t="shared" si="11"/>
        <v>3537.778185474886</v>
      </c>
    </row>
    <row r="214" spans="1:10" x14ac:dyDescent="0.2">
      <c r="A214" s="20"/>
      <c r="B214" s="21"/>
      <c r="C214" s="22">
        <v>235</v>
      </c>
      <c r="D214" s="23"/>
      <c r="E214" s="24">
        <f t="shared" si="9"/>
        <v>84.576633859497846</v>
      </c>
      <c r="F214" s="25"/>
      <c r="G214" s="40">
        <v>24912</v>
      </c>
      <c r="H214" s="41">
        <v>38</v>
      </c>
      <c r="I214" s="85">
        <f t="shared" si="10"/>
        <v>4802.6317145872836</v>
      </c>
      <c r="J214" s="25">
        <f t="shared" si="11"/>
        <v>3534.5932600795868</v>
      </c>
    </row>
    <row r="215" spans="1:10" x14ac:dyDescent="0.2">
      <c r="A215" s="20"/>
      <c r="B215" s="21"/>
      <c r="C215" s="22">
        <v>236</v>
      </c>
      <c r="D215" s="23"/>
      <c r="E215" s="24">
        <f t="shared" si="9"/>
        <v>84.652504050096709</v>
      </c>
      <c r="F215" s="25"/>
      <c r="G215" s="40">
        <v>24912</v>
      </c>
      <c r="H215" s="41">
        <v>38</v>
      </c>
      <c r="I215" s="85">
        <f t="shared" si="10"/>
        <v>4798.361391808583</v>
      </c>
      <c r="J215" s="25">
        <f t="shared" si="11"/>
        <v>3531.4253648431622</v>
      </c>
    </row>
    <row r="216" spans="1:10" x14ac:dyDescent="0.2">
      <c r="A216" s="20"/>
      <c r="B216" s="21"/>
      <c r="C216" s="22">
        <v>237</v>
      </c>
      <c r="D216" s="23"/>
      <c r="E216" s="24">
        <f t="shared" si="9"/>
        <v>84.728105637307493</v>
      </c>
      <c r="F216" s="25"/>
      <c r="G216" s="40">
        <v>24912</v>
      </c>
      <c r="H216" s="41">
        <v>38</v>
      </c>
      <c r="I216" s="85">
        <f t="shared" si="10"/>
        <v>4794.1137944592665</v>
      </c>
      <c r="J216" s="25">
        <f t="shared" si="11"/>
        <v>3528.2743282338765</v>
      </c>
    </row>
    <row r="217" spans="1:10" x14ac:dyDescent="0.2">
      <c r="A217" s="20"/>
      <c r="B217" s="21"/>
      <c r="C217" s="22">
        <v>238</v>
      </c>
      <c r="D217" s="23"/>
      <c r="E217" s="24">
        <f t="shared" si="9"/>
        <v>84.803440883063544</v>
      </c>
      <c r="F217" s="25"/>
      <c r="G217" s="40">
        <v>24912</v>
      </c>
      <c r="H217" s="41">
        <v>38</v>
      </c>
      <c r="I217" s="85">
        <f t="shared" si="10"/>
        <v>4789.8886946541361</v>
      </c>
      <c r="J217" s="25">
        <f t="shared" si="11"/>
        <v>3525.1399811974297</v>
      </c>
    </row>
    <row r="218" spans="1:10" x14ac:dyDescent="0.2">
      <c r="A218" s="20"/>
      <c r="B218" s="21"/>
      <c r="C218" s="22">
        <v>239</v>
      </c>
      <c r="D218" s="23"/>
      <c r="E218" s="24">
        <f t="shared" si="9"/>
        <v>84.878512020846031</v>
      </c>
      <c r="F218" s="25"/>
      <c r="G218" s="40">
        <v>24912</v>
      </c>
      <c r="H218" s="41">
        <v>38</v>
      </c>
      <c r="I218" s="85">
        <f t="shared" si="10"/>
        <v>4785.6858677851187</v>
      </c>
      <c r="J218" s="25">
        <f t="shared" si="11"/>
        <v>3522.0221571106222</v>
      </c>
    </row>
    <row r="219" spans="1:10" x14ac:dyDescent="0.2">
      <c r="A219" s="20"/>
      <c r="B219" s="21"/>
      <c r="C219" s="22">
        <v>240</v>
      </c>
      <c r="D219" s="23"/>
      <c r="E219" s="24">
        <f t="shared" si="9"/>
        <v>84.953321256159157</v>
      </c>
      <c r="F219" s="25"/>
      <c r="G219" s="40">
        <v>24912</v>
      </c>
      <c r="H219" s="41">
        <v>38</v>
      </c>
      <c r="I219" s="85">
        <f t="shared" si="10"/>
        <v>4781.5050924602201</v>
      </c>
      <c r="J219" s="25">
        <f t="shared" si="11"/>
        <v>3518.920691736068</v>
      </c>
    </row>
    <row r="220" spans="1:10" x14ac:dyDescent="0.2">
      <c r="A220" s="20"/>
      <c r="B220" s="21"/>
      <c r="C220" s="22">
        <v>241</v>
      </c>
      <c r="D220" s="23"/>
      <c r="E220" s="24">
        <f t="shared" si="9"/>
        <v>85.027870766995505</v>
      </c>
      <c r="F220" s="25"/>
      <c r="G220" s="40">
        <v>24912</v>
      </c>
      <c r="H220" s="41">
        <v>38</v>
      </c>
      <c r="I220" s="85">
        <f t="shared" si="10"/>
        <v>4777.3461504438819</v>
      </c>
      <c r="J220" s="25">
        <f t="shared" si="11"/>
        <v>3515.8354231779535</v>
      </c>
    </row>
    <row r="221" spans="1:10" x14ac:dyDescent="0.2">
      <c r="A221" s="20"/>
      <c r="B221" s="21"/>
      <c r="C221" s="22">
        <v>242</v>
      </c>
      <c r="D221" s="23"/>
      <c r="E221" s="24">
        <f t="shared" si="9"/>
        <v>85.1021627042917</v>
      </c>
      <c r="F221" s="25"/>
      <c r="G221" s="40">
        <v>24912</v>
      </c>
      <c r="H221" s="41">
        <v>38</v>
      </c>
      <c r="I221" s="85">
        <f t="shared" si="10"/>
        <v>4773.2088265986913</v>
      </c>
      <c r="J221" s="25">
        <f t="shared" si="11"/>
        <v>3512.7661918387912</v>
      </c>
    </row>
    <row r="222" spans="1:10" x14ac:dyDescent="0.2">
      <c r="A222" s="20"/>
      <c r="B222" s="21"/>
      <c r="C222" s="22">
        <v>243</v>
      </c>
      <c r="D222" s="23"/>
      <c r="E222" s="24">
        <f t="shared" si="9"/>
        <v>85.176199192374611</v>
      </c>
      <c r="F222" s="25"/>
      <c r="G222" s="40">
        <v>24912</v>
      </c>
      <c r="H222" s="41">
        <v>38</v>
      </c>
      <c r="I222" s="85">
        <f t="shared" si="10"/>
        <v>4769.0929088284147</v>
      </c>
      <c r="J222" s="25">
        <f t="shared" si="11"/>
        <v>3509.7128403771617</v>
      </c>
    </row>
    <row r="223" spans="1:10" x14ac:dyDescent="0.2">
      <c r="A223" s="20"/>
      <c r="B223" s="21"/>
      <c r="C223" s="22">
        <v>244</v>
      </c>
      <c r="D223" s="23"/>
      <c r="E223" s="24">
        <f t="shared" si="9"/>
        <v>85.249982329398662</v>
      </c>
      <c r="F223" s="25"/>
      <c r="G223" s="40">
        <v>24912</v>
      </c>
      <c r="H223" s="41">
        <v>38</v>
      </c>
      <c r="I223" s="85">
        <f t="shared" si="10"/>
        <v>4764.998188022294</v>
      </c>
      <c r="J223" s="25">
        <f t="shared" si="11"/>
        <v>3506.6752136663899</v>
      </c>
    </row>
    <row r="224" spans="1:10" x14ac:dyDescent="0.2">
      <c r="A224" s="20"/>
      <c r="B224" s="21"/>
      <c r="C224" s="22">
        <v>245</v>
      </c>
      <c r="D224" s="23"/>
      <c r="E224" s="24">
        <f t="shared" si="9"/>
        <v>85.323514187773824</v>
      </c>
      <c r="F224" s="25"/>
      <c r="G224" s="40">
        <v>24912</v>
      </c>
      <c r="H224" s="41">
        <v>38</v>
      </c>
      <c r="I224" s="85">
        <f t="shared" si="10"/>
        <v>4760.9244580006216</v>
      </c>
      <c r="J224" s="25">
        <f t="shared" si="11"/>
        <v>3503.6531587541699</v>
      </c>
    </row>
    <row r="225" spans="1:10" x14ac:dyDescent="0.2">
      <c r="A225" s="20"/>
      <c r="B225" s="21"/>
      <c r="C225" s="22">
        <v>246</v>
      </c>
      <c r="D225" s="23"/>
      <c r="E225" s="24">
        <f t="shared" si="9"/>
        <v>85.396796814585173</v>
      </c>
      <c r="F225" s="25"/>
      <c r="G225" s="40">
        <v>24912</v>
      </c>
      <c r="H225" s="41">
        <v>38</v>
      </c>
      <c r="I225" s="85">
        <f t="shared" si="10"/>
        <v>4756.8715154615093</v>
      </c>
      <c r="J225" s="25">
        <f t="shared" si="11"/>
        <v>3500.6465248230775</v>
      </c>
    </row>
    <row r="226" spans="1:10" x14ac:dyDescent="0.2">
      <c r="A226" s="20"/>
      <c r="B226" s="21"/>
      <c r="C226" s="22">
        <v>247</v>
      </c>
      <c r="D226" s="23"/>
      <c r="E226" s="24">
        <f t="shared" si="9"/>
        <v>85.469832232003924</v>
      </c>
      <c r="F226" s="25"/>
      <c r="G226" s="40">
        <v>24912</v>
      </c>
      <c r="H226" s="41">
        <v>38</v>
      </c>
      <c r="I226" s="85">
        <f t="shared" si="10"/>
        <v>4752.839159928837</v>
      </c>
      <c r="J226" s="25">
        <f t="shared" si="11"/>
        <v>3497.655163151956</v>
      </c>
    </row>
    <row r="227" spans="1:10" x14ac:dyDescent="0.2">
      <c r="A227" s="20"/>
      <c r="B227" s="21"/>
      <c r="C227" s="22">
        <v>248</v>
      </c>
      <c r="D227" s="23"/>
      <c r="E227" s="24">
        <f t="shared" si="9"/>
        <v>85.542622437689872</v>
      </c>
      <c r="F227" s="25"/>
      <c r="G227" s="40">
        <v>24912</v>
      </c>
      <c r="H227" s="41">
        <v>38</v>
      </c>
      <c r="I227" s="85">
        <f t="shared" si="10"/>
        <v>4748.8271937013888</v>
      </c>
      <c r="J227" s="25">
        <f t="shared" si="11"/>
        <v>3494.678927078181</v>
      </c>
    </row>
    <row r="228" spans="1:10" x14ac:dyDescent="0.2">
      <c r="A228" s="20"/>
      <c r="B228" s="21"/>
      <c r="C228" s="22">
        <v>249</v>
      </c>
      <c r="D228" s="23"/>
      <c r="E228" s="24">
        <f t="shared" si="9"/>
        <v>85.615169405186109</v>
      </c>
      <c r="F228" s="25"/>
      <c r="G228" s="40">
        <v>24912</v>
      </c>
      <c r="H228" s="41">
        <v>38</v>
      </c>
      <c r="I228" s="85">
        <f t="shared" si="10"/>
        <v>4744.8354218030663</v>
      </c>
      <c r="J228" s="25">
        <f t="shared" si="11"/>
        <v>3491.717671960731</v>
      </c>
    </row>
    <row r="229" spans="1:10" x14ac:dyDescent="0.2">
      <c r="A229" s="20"/>
      <c r="B229" s="21"/>
      <c r="C229" s="22">
        <v>250</v>
      </c>
      <c r="D229" s="23"/>
      <c r="E229" s="24">
        <f t="shared" si="9"/>
        <v>85.687475084305618</v>
      </c>
      <c r="F229" s="25"/>
      <c r="G229" s="40">
        <v>24912</v>
      </c>
      <c r="H229" s="41">
        <v>38</v>
      </c>
      <c r="I229" s="85">
        <f t="shared" si="10"/>
        <v>4740.8636519342199</v>
      </c>
      <c r="J229" s="25">
        <f t="shared" si="11"/>
        <v>3488.77125514408</v>
      </c>
    </row>
    <row r="230" spans="1:10" x14ac:dyDescent="0.2">
      <c r="A230" s="20"/>
      <c r="B230" s="21"/>
      <c r="C230" s="22">
        <v>251</v>
      </c>
      <c r="D230" s="23"/>
      <c r="E230" s="24">
        <f t="shared" si="9"/>
        <v>85.759541401510248</v>
      </c>
      <c r="F230" s="25"/>
      <c r="G230" s="40">
        <v>24912</v>
      </c>
      <c r="H230" s="41">
        <v>38</v>
      </c>
      <c r="I230" s="85">
        <f t="shared" si="10"/>
        <v>4736.9116944240504</v>
      </c>
      <c r="J230" s="25">
        <f t="shared" si="11"/>
        <v>3485.8395359228853</v>
      </c>
    </row>
    <row r="231" spans="1:10" x14ac:dyDescent="0.2">
      <c r="A231" s="20"/>
      <c r="B231" s="21"/>
      <c r="C231" s="22">
        <v>252</v>
      </c>
      <c r="D231" s="23"/>
      <c r="E231" s="24">
        <f t="shared" si="9"/>
        <v>85.831370260282014</v>
      </c>
      <c r="F231" s="25"/>
      <c r="G231" s="40">
        <v>24912</v>
      </c>
      <c r="H231" s="41">
        <v>38</v>
      </c>
      <c r="I231" s="85">
        <f t="shared" si="10"/>
        <v>4732.979362184029</v>
      </c>
      <c r="J231" s="25">
        <f t="shared" si="11"/>
        <v>3482.922375507439</v>
      </c>
    </row>
    <row r="232" spans="1:10" x14ac:dyDescent="0.2">
      <c r="A232" s="20"/>
      <c r="B232" s="21"/>
      <c r="C232" s="22">
        <v>253</v>
      </c>
      <c r="D232" s="23"/>
      <c r="E232" s="24">
        <f t="shared" si="9"/>
        <v>85.902963541487168</v>
      </c>
      <c r="F232" s="25"/>
      <c r="G232" s="40">
        <v>24912</v>
      </c>
      <c r="H232" s="41">
        <v>38</v>
      </c>
      <c r="I232" s="85">
        <f t="shared" si="10"/>
        <v>4729.066470662342</v>
      </c>
      <c r="J232" s="25">
        <f t="shared" si="11"/>
        <v>3480.0196369898676</v>
      </c>
    </row>
    <row r="233" spans="1:10" x14ac:dyDescent="0.2">
      <c r="A233" s="20"/>
      <c r="B233" s="21"/>
      <c r="C233" s="22">
        <v>254</v>
      </c>
      <c r="D233" s="23"/>
      <c r="E233" s="24">
        <f t="shared" si="9"/>
        <v>85.974323103733113</v>
      </c>
      <c r="F233" s="25"/>
      <c r="G233" s="40">
        <v>24912</v>
      </c>
      <c r="H233" s="41">
        <v>38</v>
      </c>
      <c r="I233" s="85">
        <f t="shared" si="10"/>
        <v>4725.1728377993159</v>
      </c>
      <c r="J233" s="25">
        <f t="shared" si="11"/>
        <v>3477.1311853110647</v>
      </c>
    </row>
    <row r="234" spans="1:10" x14ac:dyDescent="0.2">
      <c r="A234" s="20"/>
      <c r="B234" s="21"/>
      <c r="C234" s="22">
        <v>255</v>
      </c>
      <c r="D234" s="23"/>
      <c r="E234" s="24">
        <f t="shared" si="9"/>
        <v>86.045450783718195</v>
      </c>
      <c r="F234" s="25"/>
      <c r="G234" s="40">
        <v>24912</v>
      </c>
      <c r="H234" s="41">
        <v>38</v>
      </c>
      <c r="I234" s="85">
        <f t="shared" si="10"/>
        <v>4721.2982839838005</v>
      </c>
      <c r="J234" s="25">
        <f t="shared" si="11"/>
        <v>3474.2568872283382</v>
      </c>
    </row>
    <row r="235" spans="1:10" x14ac:dyDescent="0.2">
      <c r="A235" s="20"/>
      <c r="B235" s="21"/>
      <c r="C235" s="22">
        <v>256</v>
      </c>
      <c r="D235" s="23"/>
      <c r="E235" s="24">
        <f t="shared" si="9"/>
        <v>86.116348396574736</v>
      </c>
      <c r="F235" s="25"/>
      <c r="G235" s="40">
        <v>24912</v>
      </c>
      <c r="H235" s="41">
        <v>38</v>
      </c>
      <c r="I235" s="85">
        <f t="shared" si="10"/>
        <v>4717.4426320104903</v>
      </c>
      <c r="J235" s="25">
        <f t="shared" si="11"/>
        <v>3471.3966112837461</v>
      </c>
    </row>
    <row r="236" spans="1:10" x14ac:dyDescent="0.2">
      <c r="A236" s="20"/>
      <c r="B236" s="21"/>
      <c r="C236" s="22">
        <v>257</v>
      </c>
      <c r="D236" s="23"/>
      <c r="E236" s="24">
        <f t="shared" si="9"/>
        <v>86.187017736205334</v>
      </c>
      <c r="F236" s="25"/>
      <c r="G236" s="40">
        <v>24912</v>
      </c>
      <c r="H236" s="41">
        <v>38</v>
      </c>
      <c r="I236" s="85">
        <f t="shared" si="10"/>
        <v>4713.6057070381512</v>
      </c>
      <c r="J236" s="25">
        <f t="shared" si="11"/>
        <v>3468.5502277731093</v>
      </c>
    </row>
    <row r="237" spans="1:10" x14ac:dyDescent="0.2">
      <c r="A237" s="20"/>
      <c r="B237" s="21"/>
      <c r="C237" s="22">
        <v>258</v>
      </c>
      <c r="D237" s="23"/>
      <c r="E237" s="24">
        <f t="shared" si="9"/>
        <v>86.257460575612583</v>
      </c>
      <c r="F237" s="25"/>
      <c r="G237" s="40">
        <v>24912</v>
      </c>
      <c r="H237" s="41">
        <v>38</v>
      </c>
      <c r="I237" s="85">
        <f t="shared" si="10"/>
        <v>4709.7873365487521</v>
      </c>
      <c r="J237" s="25">
        <f t="shared" si="11"/>
        <v>3465.7176087156909</v>
      </c>
    </row>
    <row r="238" spans="1:10" x14ac:dyDescent="0.2">
      <c r="A238" s="20"/>
      <c r="B238" s="21"/>
      <c r="C238" s="22">
        <v>259</v>
      </c>
      <c r="D238" s="23"/>
      <c r="E238" s="24">
        <f t="shared" si="9"/>
        <v>86.327678667222628</v>
      </c>
      <c r="F238" s="25"/>
      <c r="G238" s="40">
        <v>24912</v>
      </c>
      <c r="H238" s="41">
        <v>38</v>
      </c>
      <c r="I238" s="85">
        <f t="shared" si="10"/>
        <v>4705.9873503074323</v>
      </c>
      <c r="J238" s="25">
        <f t="shared" si="11"/>
        <v>3462.8986278245047</v>
      </c>
    </row>
    <row r="239" spans="1:10" x14ac:dyDescent="0.2">
      <c r="A239" s="20"/>
      <c r="B239" s="21"/>
      <c r="C239" s="22">
        <v>260</v>
      </c>
      <c r="D239" s="23"/>
      <c r="E239" s="24">
        <f t="shared" si="9"/>
        <v>86.397673743202176</v>
      </c>
      <c r="F239" s="25"/>
      <c r="G239" s="40">
        <v>24912</v>
      </c>
      <c r="H239" s="41">
        <v>38</v>
      </c>
      <c r="I239" s="85">
        <f t="shared" si="10"/>
        <v>4702.2055803233525</v>
      </c>
      <c r="J239" s="25">
        <f t="shared" si="11"/>
        <v>3460.0931604772641</v>
      </c>
    </row>
    <row r="240" spans="1:10" x14ac:dyDescent="0.2">
      <c r="A240" s="20"/>
      <c r="B240" s="21"/>
      <c r="C240" s="22">
        <v>261</v>
      </c>
      <c r="D240" s="23"/>
      <c r="E240" s="24">
        <f t="shared" si="9"/>
        <v>86.46744751576972</v>
      </c>
      <c r="F240" s="25"/>
      <c r="G240" s="40">
        <v>24912</v>
      </c>
      <c r="H240" s="41">
        <v>38</v>
      </c>
      <c r="I240" s="85">
        <f t="shared" si="10"/>
        <v>4698.4418608113328</v>
      </c>
      <c r="J240" s="25">
        <f t="shared" si="11"/>
        <v>3457.3010836879321</v>
      </c>
    </row>
    <row r="241" spans="1:10" x14ac:dyDescent="0.2">
      <c r="A241" s="20"/>
      <c r="B241" s="21"/>
      <c r="C241" s="22">
        <v>262</v>
      </c>
      <c r="D241" s="23"/>
      <c r="E241" s="24">
        <f t="shared" si="9"/>
        <v>86.537001677500584</v>
      </c>
      <c r="F241" s="25"/>
      <c r="G241" s="40">
        <v>24912</v>
      </c>
      <c r="H241" s="41">
        <v>38</v>
      </c>
      <c r="I241" s="85">
        <f t="shared" si="10"/>
        <v>4694.6960281543124</v>
      </c>
      <c r="J241" s="25">
        <f t="shared" si="11"/>
        <v>3454.5222760788665</v>
      </c>
    </row>
    <row r="242" spans="1:10" x14ac:dyDescent="0.2">
      <c r="A242" s="20"/>
      <c r="B242" s="21"/>
      <c r="C242" s="22">
        <v>263</v>
      </c>
      <c r="D242" s="23"/>
      <c r="E242" s="24">
        <f t="shared" si="9"/>
        <v>86.606337901626276</v>
      </c>
      <c r="F242" s="25"/>
      <c r="G242" s="40">
        <v>24912</v>
      </c>
      <c r="H242" s="41">
        <v>38</v>
      </c>
      <c r="I242" s="85">
        <f t="shared" si="10"/>
        <v>4690.9679208665984</v>
      </c>
      <c r="J242" s="25">
        <f t="shared" si="11"/>
        <v>3451.756617853559</v>
      </c>
    </row>
    <row r="243" spans="1:10" x14ac:dyDescent="0.2">
      <c r="A243" s="20"/>
      <c r="B243" s="21"/>
      <c r="C243" s="22">
        <v>264</v>
      </c>
      <c r="D243" s="23"/>
      <c r="E243" s="24">
        <f t="shared" si="9"/>
        <v>86.675457842328157</v>
      </c>
      <c r="F243" s="25"/>
      <c r="G243" s="40">
        <v>24912</v>
      </c>
      <c r="H243" s="41">
        <v>38</v>
      </c>
      <c r="I243" s="85">
        <f t="shared" si="10"/>
        <v>4687.2573795578564</v>
      </c>
      <c r="J243" s="25">
        <f t="shared" si="11"/>
        <v>3449.0039907699229</v>
      </c>
    </row>
    <row r="244" spans="1:10" x14ac:dyDescent="0.2">
      <c r="A244" s="20"/>
      <c r="B244" s="21"/>
      <c r="C244" s="22">
        <v>265</v>
      </c>
      <c r="D244" s="23"/>
      <c r="E244" s="24">
        <f t="shared" si="9"/>
        <v>86.744363135025495</v>
      </c>
      <c r="F244" s="25"/>
      <c r="G244" s="40">
        <v>24912</v>
      </c>
      <c r="H244" s="41">
        <v>38</v>
      </c>
      <c r="I244" s="85">
        <f t="shared" si="10"/>
        <v>4683.5642468978695</v>
      </c>
      <c r="J244" s="25">
        <f t="shared" si="11"/>
        <v>3446.2642781141462</v>
      </c>
    </row>
    <row r="245" spans="1:10" x14ac:dyDescent="0.2">
      <c r="A245" s="20"/>
      <c r="B245" s="21"/>
      <c r="C245" s="22">
        <v>266</v>
      </c>
      <c r="D245" s="23"/>
      <c r="E245" s="24">
        <f t="shared" si="9"/>
        <v>86.813055396658172</v>
      </c>
      <c r="F245" s="25"/>
      <c r="G245" s="40">
        <v>24912</v>
      </c>
      <c r="H245" s="41">
        <v>38</v>
      </c>
      <c r="I245" s="85">
        <f t="shared" si="10"/>
        <v>4679.888367582008</v>
      </c>
      <c r="J245" s="25">
        <f t="shared" si="11"/>
        <v>3443.5373646750795</v>
      </c>
    </row>
    <row r="246" spans="1:10" x14ac:dyDescent="0.2">
      <c r="A246" s="20"/>
      <c r="B246" s="21"/>
      <c r="C246" s="22">
        <v>267</v>
      </c>
      <c r="D246" s="23"/>
      <c r="E246" s="24">
        <f t="shared" si="9"/>
        <v>86.881536225964041</v>
      </c>
      <c r="F246" s="25"/>
      <c r="G246" s="40">
        <v>24912</v>
      </c>
      <c r="H246" s="41">
        <v>38</v>
      </c>
      <c r="I246" s="85">
        <f t="shared" si="10"/>
        <v>4676.229588297414</v>
      </c>
      <c r="J246" s="25">
        <f t="shared" si="11"/>
        <v>3440.8231367191497</v>
      </c>
    </row>
    <row r="247" spans="1:10" x14ac:dyDescent="0.2">
      <c r="A247" s="20"/>
      <c r="B247" s="21"/>
      <c r="C247" s="22">
        <v>268</v>
      </c>
      <c r="D247" s="23"/>
      <c r="E247" s="24">
        <f t="shared" si="9"/>
        <v>86.949807203751064</v>
      </c>
      <c r="F247" s="25"/>
      <c r="G247" s="40">
        <v>24912</v>
      </c>
      <c r="H247" s="41">
        <v>38</v>
      </c>
      <c r="I247" s="85">
        <f t="shared" si="10"/>
        <v>4672.5877576898811</v>
      </c>
      <c r="J247" s="25">
        <f t="shared" si="11"/>
        <v>3438.1214819657862</v>
      </c>
    </row>
    <row r="248" spans="1:10" x14ac:dyDescent="0.2">
      <c r="A248" s="20"/>
      <c r="B248" s="21"/>
      <c r="C248" s="22">
        <v>269</v>
      </c>
      <c r="D248" s="23"/>
      <c r="E248" s="24">
        <f t="shared" si="9"/>
        <v>87.017869893164516</v>
      </c>
      <c r="F248" s="25"/>
      <c r="G248" s="40">
        <v>24912</v>
      </c>
      <c r="H248" s="41">
        <v>38</v>
      </c>
      <c r="I248" s="85">
        <f t="shared" si="10"/>
        <v>4668.9627263313987</v>
      </c>
      <c r="J248" s="25">
        <f t="shared" si="11"/>
        <v>3435.4322895633518</v>
      </c>
    </row>
    <row r="249" spans="1:10" x14ac:dyDescent="0.2">
      <c r="A249" s="20"/>
      <c r="B249" s="21"/>
      <c r="C249" s="22">
        <v>270</v>
      </c>
      <c r="D249" s="23"/>
      <c r="E249" s="24">
        <f t="shared" si="9"/>
        <v>87.085725839949035</v>
      </c>
      <c r="F249" s="25"/>
      <c r="G249" s="40">
        <v>24912</v>
      </c>
      <c r="H249" s="41">
        <v>38</v>
      </c>
      <c r="I249" s="85">
        <f t="shared" si="10"/>
        <v>4665.3543466883721</v>
      </c>
      <c r="J249" s="25">
        <f t="shared" si="11"/>
        <v>3432.7554500655569</v>
      </c>
    </row>
    <row r="250" spans="1:10" x14ac:dyDescent="0.2">
      <c r="A250" s="20"/>
      <c r="B250" s="21"/>
      <c r="C250" s="22">
        <v>271</v>
      </c>
      <c r="D250" s="23"/>
      <c r="E250" s="24">
        <f t="shared" si="9"/>
        <v>87.153376572706009</v>
      </c>
      <c r="F250" s="25"/>
      <c r="G250" s="40">
        <v>24912</v>
      </c>
      <c r="H250" s="41">
        <v>38</v>
      </c>
      <c r="I250" s="85">
        <f t="shared" si="10"/>
        <v>4661.762473090469</v>
      </c>
      <c r="J250" s="25">
        <f t="shared" si="11"/>
        <v>3430.0908554083589</v>
      </c>
    </row>
    <row r="251" spans="1:10" x14ac:dyDescent="0.2">
      <c r="A251" s="20"/>
      <c r="B251" s="21"/>
      <c r="C251" s="22">
        <v>272</v>
      </c>
      <c r="D251" s="23"/>
      <c r="E251" s="24">
        <f t="shared" si="9"/>
        <v>87.220823603146144</v>
      </c>
      <c r="F251" s="25"/>
      <c r="G251" s="40">
        <v>24912</v>
      </c>
      <c r="H251" s="41">
        <v>38</v>
      </c>
      <c r="I251" s="85">
        <f t="shared" si="10"/>
        <v>4658.1869617000984</v>
      </c>
      <c r="J251" s="25">
        <f t="shared" si="11"/>
        <v>3427.4383988873133</v>
      </c>
    </row>
    <row r="252" spans="1:10" x14ac:dyDescent="0.2">
      <c r="A252" s="20"/>
      <c r="B252" s="21"/>
      <c r="C252" s="22">
        <v>273</v>
      </c>
      <c r="D252" s="23"/>
      <c r="E252" s="24">
        <f t="shared" si="9"/>
        <v>87.288068426337361</v>
      </c>
      <c r="F252" s="25"/>
      <c r="G252" s="40">
        <v>24912</v>
      </c>
      <c r="H252" s="41">
        <v>38</v>
      </c>
      <c r="I252" s="85">
        <f t="shared" si="10"/>
        <v>4654.6276704825132</v>
      </c>
      <c r="J252" s="25">
        <f t="shared" si="11"/>
        <v>3424.7979751353951</v>
      </c>
    </row>
    <row r="253" spans="1:10" x14ac:dyDescent="0.2">
      <c r="A253" s="20"/>
      <c r="B253" s="21"/>
      <c r="C253" s="22">
        <v>274</v>
      </c>
      <c r="D253" s="23"/>
      <c r="E253" s="24">
        <f t="shared" si="9"/>
        <v>87.355112520948254</v>
      </c>
      <c r="F253" s="25"/>
      <c r="G253" s="40">
        <v>24912</v>
      </c>
      <c r="H253" s="41">
        <v>38</v>
      </c>
      <c r="I253" s="85">
        <f t="shared" si="10"/>
        <v>4651.0844591764908</v>
      </c>
      <c r="J253" s="25">
        <f t="shared" si="11"/>
        <v>3422.1694801012541</v>
      </c>
    </row>
    <row r="254" spans="1:10" x14ac:dyDescent="0.2">
      <c r="A254" s="20"/>
      <c r="B254" s="21"/>
      <c r="C254" s="22">
        <v>275</v>
      </c>
      <c r="D254" s="23"/>
      <c r="E254" s="24">
        <f t="shared" si="9"/>
        <v>87.421957349486988</v>
      </c>
      <c r="F254" s="25"/>
      <c r="G254" s="40">
        <v>24912</v>
      </c>
      <c r="H254" s="41">
        <v>38</v>
      </c>
      <c r="I254" s="85">
        <f t="shared" si="10"/>
        <v>4647.5571892656189</v>
      </c>
      <c r="J254" s="25">
        <f t="shared" si="11"/>
        <v>3419.5528110279065</v>
      </c>
    </row>
    <row r="255" spans="1:10" x14ac:dyDescent="0.2">
      <c r="A255" s="20"/>
      <c r="B255" s="21"/>
      <c r="C255" s="22">
        <v>276</v>
      </c>
      <c r="D255" s="23"/>
      <c r="E255" s="24">
        <f t="shared" si="9"/>
        <v>87.488604358535966</v>
      </c>
      <c r="F255" s="25"/>
      <c r="G255" s="40">
        <v>24912</v>
      </c>
      <c r="H255" s="41">
        <v>38</v>
      </c>
      <c r="I255" s="85">
        <f t="shared" si="10"/>
        <v>4644.0457239501393</v>
      </c>
      <c r="J255" s="25">
        <f t="shared" si="11"/>
        <v>3416.9478664318535</v>
      </c>
    </row>
    <row r="256" spans="1:10" x14ac:dyDescent="0.2">
      <c r="A256" s="20"/>
      <c r="B256" s="21"/>
      <c r="C256" s="22">
        <v>277</v>
      </c>
      <c r="D256" s="23"/>
      <c r="E256" s="24">
        <f t="shared" si="9"/>
        <v>87.555054978982341</v>
      </c>
      <c r="F256" s="25"/>
      <c r="G256" s="40">
        <v>24912</v>
      </c>
      <c r="H256" s="41">
        <v>38</v>
      </c>
      <c r="I256" s="85">
        <f t="shared" si="10"/>
        <v>4640.5499281193406</v>
      </c>
      <c r="J256" s="25">
        <f t="shared" si="11"/>
        <v>3414.3545460825962</v>
      </c>
    </row>
    <row r="257" spans="1:10" x14ac:dyDescent="0.2">
      <c r="A257" s="20"/>
      <c r="B257" s="21"/>
      <c r="C257" s="22">
        <v>278</v>
      </c>
      <c r="D257" s="23"/>
      <c r="E257" s="24">
        <f t="shared" si="9"/>
        <v>87.621310626244039</v>
      </c>
      <c r="F257" s="25"/>
      <c r="G257" s="40">
        <v>24912</v>
      </c>
      <c r="H257" s="41">
        <v>38</v>
      </c>
      <c r="I257" s="85">
        <f t="shared" si="10"/>
        <v>4637.0696683245214</v>
      </c>
      <c r="J257" s="25">
        <f t="shared" si="11"/>
        <v>3411.7727509825822</v>
      </c>
    </row>
    <row r="258" spans="1:10" x14ac:dyDescent="0.2">
      <c r="A258" s="20"/>
      <c r="B258" s="21"/>
      <c r="C258" s="22">
        <v>279</v>
      </c>
      <c r="D258" s="23"/>
      <c r="E258" s="24">
        <f t="shared" si="9"/>
        <v>87.687372700492077</v>
      </c>
      <c r="F258" s="25"/>
      <c r="G258" s="40">
        <v>24912</v>
      </c>
      <c r="H258" s="41">
        <v>38</v>
      </c>
      <c r="I258" s="85">
        <f t="shared" si="10"/>
        <v>4633.60481275246</v>
      </c>
      <c r="J258" s="25">
        <f t="shared" si="11"/>
        <v>3409.2023833475214</v>
      </c>
    </row>
    <row r="259" spans="1:10" x14ac:dyDescent="0.2">
      <c r="A259" s="20"/>
      <c r="B259" s="21"/>
      <c r="C259" s="22">
        <v>280</v>
      </c>
      <c r="D259" s="23"/>
      <c r="E259" s="24">
        <f t="shared" si="9"/>
        <v>87.753242586868751</v>
      </c>
      <c r="F259" s="25"/>
      <c r="G259" s="40">
        <v>24912</v>
      </c>
      <c r="H259" s="41">
        <v>38</v>
      </c>
      <c r="I259" s="85">
        <f t="shared" si="10"/>
        <v>4630.1552311994083</v>
      </c>
      <c r="J259" s="25">
        <f t="shared" si="11"/>
        <v>3406.6433465870978</v>
      </c>
    </row>
    <row r="260" spans="1:10" x14ac:dyDescent="0.2">
      <c r="A260" s="20"/>
      <c r="B260" s="21"/>
      <c r="C260" s="22">
        <v>281</v>
      </c>
      <c r="D260" s="23"/>
      <c r="E260" s="24">
        <f t="shared" si="9"/>
        <v>87.818921655701971</v>
      </c>
      <c r="F260" s="25"/>
      <c r="G260" s="40">
        <v>24912</v>
      </c>
      <c r="H260" s="41">
        <v>38</v>
      </c>
      <c r="I260" s="85">
        <f t="shared" si="10"/>
        <v>4626.7207950456004</v>
      </c>
      <c r="J260" s="25">
        <f t="shared" si="11"/>
        <v>3404.095545286053</v>
      </c>
    </row>
    <row r="261" spans="1:10" x14ac:dyDescent="0.2">
      <c r="A261" s="20"/>
      <c r="B261" s="21"/>
      <c r="C261" s="22">
        <v>282</v>
      </c>
      <c r="D261" s="23"/>
      <c r="E261" s="24">
        <f t="shared" si="9"/>
        <v>87.884411262715673</v>
      </c>
      <c r="F261" s="25"/>
      <c r="G261" s="40">
        <v>24912</v>
      </c>
      <c r="H261" s="41">
        <v>38</v>
      </c>
      <c r="I261" s="85">
        <f t="shared" si="10"/>
        <v>4623.301377230252</v>
      </c>
      <c r="J261" s="25">
        <f t="shared" si="11"/>
        <v>3401.5588851856464</v>
      </c>
    </row>
    <row r="262" spans="1:10" x14ac:dyDescent="0.2">
      <c r="A262" s="20"/>
      <c r="B262" s="21"/>
      <c r="C262" s="22">
        <v>283</v>
      </c>
      <c r="D262" s="23"/>
      <c r="E262" s="24">
        <f t="shared" si="9"/>
        <v>87.949712749236667</v>
      </c>
      <c r="F262" s="25"/>
      <c r="G262" s="40">
        <v>24912</v>
      </c>
      <c r="H262" s="41">
        <v>38</v>
      </c>
      <c r="I262" s="85">
        <f t="shared" si="10"/>
        <v>4619.8968522270416</v>
      </c>
      <c r="J262" s="25">
        <f t="shared" si="11"/>
        <v>3399.0332731654607</v>
      </c>
    </row>
    <row r="263" spans="1:10" x14ac:dyDescent="0.2">
      <c r="A263" s="20"/>
      <c r="B263" s="21"/>
      <c r="C263" s="22">
        <v>284</v>
      </c>
      <c r="D263" s="23"/>
      <c r="E263" s="24">
        <f t="shared" si="9"/>
        <v>88.014827442397817</v>
      </c>
      <c r="F263" s="25"/>
      <c r="G263" s="40">
        <v>24912</v>
      </c>
      <c r="H263" s="41">
        <v>38</v>
      </c>
      <c r="I263" s="85">
        <f t="shared" si="10"/>
        <v>4616.5070960200655</v>
      </c>
      <c r="J263" s="25">
        <f t="shared" si="11"/>
        <v>3396.5186172255681</v>
      </c>
    </row>
    <row r="264" spans="1:10" x14ac:dyDescent="0.2">
      <c r="A264" s="20"/>
      <c r="B264" s="21"/>
      <c r="C264" s="22">
        <v>285</v>
      </c>
      <c r="D264" s="23"/>
      <c r="E264" s="24">
        <f t="shared" si="9"/>
        <v>88.079756655337533</v>
      </c>
      <c r="F264" s="25"/>
      <c r="G264" s="40">
        <v>24912</v>
      </c>
      <c r="H264" s="41">
        <v>38</v>
      </c>
      <c r="I264" s="85">
        <f t="shared" si="10"/>
        <v>4613.131986080256</v>
      </c>
      <c r="J264" s="25">
        <f t="shared" si="11"/>
        <v>3394.0148264690324</v>
      </c>
    </row>
    <row r="265" spans="1:10" x14ac:dyDescent="0.2">
      <c r="A265" s="20"/>
      <c r="B265" s="21"/>
      <c r="C265" s="22">
        <v>286</v>
      </c>
      <c r="D265" s="23"/>
      <c r="E265" s="24">
        <f t="shared" si="9"/>
        <v>88.144501687395859</v>
      </c>
      <c r="F265" s="25"/>
      <c r="G265" s="40">
        <v>24912</v>
      </c>
      <c r="H265" s="41">
        <v>38</v>
      </c>
      <c r="I265" s="85">
        <f t="shared" si="10"/>
        <v>4609.7714013422501</v>
      </c>
      <c r="J265" s="25">
        <f t="shared" si="11"/>
        <v>3391.5218110847545</v>
      </c>
    </row>
    <row r="266" spans="1:10" x14ac:dyDescent="0.2">
      <c r="A266" s="20"/>
      <c r="B266" s="21"/>
      <c r="C266" s="22">
        <v>287</v>
      </c>
      <c r="D266" s="23"/>
      <c r="E266" s="24">
        <f t="shared" ref="E266:E329" si="12">(11.22*LN(C266)+C266/108)/0.75</f>
        <v>88.209063824307165</v>
      </c>
      <c r="F266" s="25"/>
      <c r="G266" s="40">
        <v>24912</v>
      </c>
      <c r="H266" s="41">
        <v>38</v>
      </c>
      <c r="I266" s="85">
        <f t="shared" ref="I266:I329" si="13">12*1.348*(1/E266*G266)+H266</f>
        <v>4606.4252221816978</v>
      </c>
      <c r="J266" s="25">
        <f t="shared" ref="J266:J329" si="14">12*(1/E266*G266)</f>
        <v>3389.039482330636</v>
      </c>
    </row>
    <row r="267" spans="1:10" x14ac:dyDescent="0.2">
      <c r="A267" s="20"/>
      <c r="B267" s="21"/>
      <c r="C267" s="22">
        <v>288</v>
      </c>
      <c r="D267" s="23"/>
      <c r="E267" s="24">
        <f t="shared" si="12"/>
        <v>88.273444338389311</v>
      </c>
      <c r="F267" s="25"/>
      <c r="G267" s="40">
        <v>24912</v>
      </c>
      <c r="H267" s="41">
        <v>38</v>
      </c>
      <c r="I267" s="85">
        <f t="shared" si="13"/>
        <v>4603.0933303930151</v>
      </c>
      <c r="J267" s="25">
        <f t="shared" si="14"/>
        <v>3386.5677525170731</v>
      </c>
    </row>
    <row r="268" spans="1:10" x14ac:dyDescent="0.2">
      <c r="A268" s="20"/>
      <c r="B268" s="21"/>
      <c r="C268" s="22">
        <v>289</v>
      </c>
      <c r="D268" s="23"/>
      <c r="E268" s="24">
        <f t="shared" si="12"/>
        <v>88.337644488729893</v>
      </c>
      <c r="F268" s="25"/>
      <c r="G268" s="40">
        <v>24912</v>
      </c>
      <c r="H268" s="41">
        <v>38</v>
      </c>
      <c r="I268" s="85">
        <f t="shared" si="13"/>
        <v>4599.7756091675246</v>
      </c>
      <c r="J268" s="25">
        <f t="shared" si="14"/>
        <v>3384.1065349907449</v>
      </c>
    </row>
    <row r="269" spans="1:10" x14ac:dyDescent="0.2">
      <c r="A269" s="20"/>
      <c r="B269" s="21"/>
      <c r="C269" s="22">
        <v>290</v>
      </c>
      <c r="D269" s="23"/>
      <c r="E269" s="24">
        <f t="shared" si="12"/>
        <v>88.401665521368827</v>
      </c>
      <c r="F269" s="25"/>
      <c r="G269" s="40">
        <v>24912</v>
      </c>
      <c r="H269" s="41">
        <v>38</v>
      </c>
      <c r="I269" s="85">
        <f t="shared" si="13"/>
        <v>4596.4719430720552</v>
      </c>
      <c r="J269" s="25">
        <f t="shared" si="14"/>
        <v>3381.6557441187347</v>
      </c>
    </row>
    <row r="270" spans="1:10" x14ac:dyDescent="0.2">
      <c r="A270" s="20"/>
      <c r="B270" s="21"/>
      <c r="C270" s="22">
        <v>291</v>
      </c>
      <c r="D270" s="23"/>
      <c r="E270" s="24">
        <f t="shared" si="12"/>
        <v>88.46550866947814</v>
      </c>
      <c r="F270" s="25"/>
      <c r="G270" s="40">
        <v>24912</v>
      </c>
      <c r="H270" s="41">
        <v>38</v>
      </c>
      <c r="I270" s="85">
        <f t="shared" si="13"/>
        <v>4593.1822180279014</v>
      </c>
      <c r="J270" s="25">
        <f t="shared" si="14"/>
        <v>3379.2152952729239</v>
      </c>
    </row>
    <row r="271" spans="1:10" x14ac:dyDescent="0.2">
      <c r="A271" s="20"/>
      <c r="B271" s="21"/>
      <c r="C271" s="22">
        <v>292</v>
      </c>
      <c r="D271" s="23"/>
      <c r="E271" s="24">
        <f t="shared" si="12"/>
        <v>88.529175153538446</v>
      </c>
      <c r="F271" s="25"/>
      <c r="G271" s="40">
        <v>24912</v>
      </c>
      <c r="H271" s="41">
        <v>38</v>
      </c>
      <c r="I271" s="85">
        <f t="shared" si="13"/>
        <v>4589.906321290212</v>
      </c>
      <c r="J271" s="25">
        <f t="shared" si="14"/>
        <v>3376.7851048146972</v>
      </c>
    </row>
    <row r="272" spans="1:10" x14ac:dyDescent="0.2">
      <c r="A272" s="20"/>
      <c r="B272" s="21"/>
      <c r="C272" s="22">
        <v>293</v>
      </c>
      <c r="D272" s="23"/>
      <c r="E272" s="24">
        <f t="shared" si="12"/>
        <v>88.592666181512627</v>
      </c>
      <c r="F272" s="25"/>
      <c r="G272" s="40">
        <v>24912</v>
      </c>
      <c r="H272" s="41">
        <v>38</v>
      </c>
      <c r="I272" s="85">
        <f t="shared" si="13"/>
        <v>4586.6441414277297</v>
      </c>
      <c r="J272" s="25">
        <f t="shared" si="14"/>
        <v>3374.365090079918</v>
      </c>
    </row>
    <row r="273" spans="1:10" x14ac:dyDescent="0.2">
      <c r="A273" s="20"/>
      <c r="B273" s="21"/>
      <c r="C273" s="22">
        <v>294</v>
      </c>
      <c r="D273" s="23"/>
      <c r="E273" s="24">
        <f t="shared" si="12"/>
        <v>88.65598294901632</v>
      </c>
      <c r="F273" s="25"/>
      <c r="G273" s="40">
        <v>24912</v>
      </c>
      <c r="H273" s="41">
        <v>38</v>
      </c>
      <c r="I273" s="85">
        <f t="shared" si="13"/>
        <v>4583.3955683029426</v>
      </c>
      <c r="J273" s="25">
        <f t="shared" si="14"/>
        <v>3371.9551693642006</v>
      </c>
    </row>
    <row r="274" spans="1:10" x14ac:dyDescent="0.2">
      <c r="A274" s="20"/>
      <c r="B274" s="21"/>
      <c r="C274" s="22">
        <v>295</v>
      </c>
      <c r="D274" s="23"/>
      <c r="E274" s="24">
        <f t="shared" si="12"/>
        <v>88.719126639485694</v>
      </c>
      <c r="F274" s="25"/>
      <c r="G274" s="40">
        <v>24912</v>
      </c>
      <c r="H274" s="41">
        <v>38</v>
      </c>
      <c r="I274" s="85">
        <f t="shared" si="13"/>
        <v>4580.1604930525737</v>
      </c>
      <c r="J274" s="25">
        <f t="shared" si="14"/>
        <v>3369.5552619084365</v>
      </c>
    </row>
    <row r="275" spans="1:10" x14ac:dyDescent="0.2">
      <c r="A275" s="20"/>
      <c r="B275" s="21"/>
      <c r="C275" s="22">
        <v>296</v>
      </c>
      <c r="D275" s="23"/>
      <c r="E275" s="24">
        <f t="shared" si="12"/>
        <v>88.782098424342266</v>
      </c>
      <c r="F275" s="25"/>
      <c r="G275" s="40">
        <v>24912</v>
      </c>
      <c r="H275" s="41">
        <v>38</v>
      </c>
      <c r="I275" s="85">
        <f t="shared" si="13"/>
        <v>4576.9388080684512</v>
      </c>
      <c r="J275" s="25">
        <f t="shared" si="14"/>
        <v>3367.1652878846076</v>
      </c>
    </row>
    <row r="276" spans="1:10" x14ac:dyDescent="0.2">
      <c r="A276" s="20"/>
      <c r="B276" s="21"/>
      <c r="C276" s="22">
        <v>297</v>
      </c>
      <c r="D276" s="23"/>
      <c r="E276" s="24">
        <f t="shared" si="12"/>
        <v>88.844899463155059</v>
      </c>
      <c r="F276" s="25"/>
      <c r="G276" s="40">
        <v>24912</v>
      </c>
      <c r="H276" s="41">
        <v>38</v>
      </c>
      <c r="I276" s="85">
        <f t="shared" si="13"/>
        <v>4573.7304069787233</v>
      </c>
      <c r="J276" s="25">
        <f t="shared" si="14"/>
        <v>3364.7851683818421</v>
      </c>
    </row>
    <row r="277" spans="1:10" x14ac:dyDescent="0.2">
      <c r="A277" s="20"/>
      <c r="B277" s="21"/>
      <c r="C277" s="22">
        <v>298</v>
      </c>
      <c r="D277" s="23"/>
      <c r="E277" s="24">
        <f t="shared" si="12"/>
        <v>88.907530903799866</v>
      </c>
      <c r="F277" s="25"/>
      <c r="G277" s="40">
        <v>24912</v>
      </c>
      <c r="H277" s="41">
        <v>38</v>
      </c>
      <c r="I277" s="85">
        <f t="shared" si="13"/>
        <v>4570.5351846294161</v>
      </c>
      <c r="J277" s="25">
        <f t="shared" si="14"/>
        <v>3362.4148253927415</v>
      </c>
    </row>
    <row r="278" spans="1:10" x14ac:dyDescent="0.2">
      <c r="A278" s="20"/>
      <c r="B278" s="21"/>
      <c r="C278" s="22">
        <v>299</v>
      </c>
      <c r="D278" s="23"/>
      <c r="E278" s="24">
        <f t="shared" si="12"/>
        <v>88.969993882616038</v>
      </c>
      <c r="F278" s="25"/>
      <c r="G278" s="40">
        <v>24912</v>
      </c>
      <c r="H278" s="41">
        <v>38</v>
      </c>
      <c r="I278" s="85">
        <f t="shared" si="13"/>
        <v>4567.3530370663329</v>
      </c>
      <c r="J278" s="25">
        <f t="shared" si="14"/>
        <v>3360.0541817999501</v>
      </c>
    </row>
    <row r="279" spans="1:10" x14ac:dyDescent="0.2">
      <c r="A279" s="20"/>
      <c r="B279" s="21"/>
      <c r="C279" s="22">
        <v>300</v>
      </c>
      <c r="D279" s="23"/>
      <c r="E279" s="24">
        <f t="shared" si="12"/>
        <v>89.032289524560483</v>
      </c>
      <c r="F279" s="25"/>
      <c r="G279" s="40">
        <v>24912</v>
      </c>
      <c r="H279" s="41">
        <v>38</v>
      </c>
      <c r="I279" s="85">
        <f t="shared" si="13"/>
        <v>4564.1838615172846</v>
      </c>
      <c r="J279" s="25">
        <f t="shared" si="14"/>
        <v>3357.7031613629701</v>
      </c>
    </row>
    <row r="280" spans="1:10" x14ac:dyDescent="0.2">
      <c r="A280" s="20"/>
      <c r="B280" s="21"/>
      <c r="C280" s="22">
        <v>301</v>
      </c>
      <c r="D280" s="23"/>
      <c r="E280" s="24">
        <f t="shared" si="12"/>
        <v>89.09441894335923</v>
      </c>
      <c r="F280" s="25"/>
      <c r="G280" s="40">
        <v>24912</v>
      </c>
      <c r="H280" s="41">
        <v>38</v>
      </c>
      <c r="I280" s="85">
        <f t="shared" si="13"/>
        <v>4561.0275563746336</v>
      </c>
      <c r="J280" s="25">
        <f t="shared" si="14"/>
        <v>3355.3616887052176</v>
      </c>
    </row>
    <row r="281" spans="1:10" x14ac:dyDescent="0.2">
      <c r="A281" s="20"/>
      <c r="B281" s="21"/>
      <c r="C281" s="22">
        <v>302</v>
      </c>
      <c r="D281" s="23"/>
      <c r="E281" s="24">
        <f t="shared" si="12"/>
        <v>89.156383241656442</v>
      </c>
      <c r="F281" s="25"/>
      <c r="G281" s="40">
        <v>24912</v>
      </c>
      <c r="H281" s="41">
        <v>38</v>
      </c>
      <c r="I281" s="85">
        <f t="shared" si="13"/>
        <v>4557.884021178169</v>
      </c>
      <c r="J281" s="25">
        <f t="shared" si="14"/>
        <v>3353.0296893013119</v>
      </c>
    </row>
    <row r="282" spans="1:10" x14ac:dyDescent="0.2">
      <c r="A282" s="20"/>
      <c r="B282" s="21"/>
      <c r="C282" s="22">
        <v>303</v>
      </c>
      <c r="D282" s="23"/>
      <c r="E282" s="24">
        <f t="shared" si="12"/>
        <v>89.218183511160916</v>
      </c>
      <c r="F282" s="25"/>
      <c r="G282" s="40">
        <v>24912</v>
      </c>
      <c r="H282" s="41">
        <v>38</v>
      </c>
      <c r="I282" s="85">
        <f t="shared" si="13"/>
        <v>4554.7531565982727</v>
      </c>
      <c r="J282" s="25">
        <f t="shared" si="14"/>
        <v>3350.707089464594</v>
      </c>
    </row>
    <row r="283" spans="1:10" x14ac:dyDescent="0.2">
      <c r="A283" s="20"/>
      <c r="B283" s="21"/>
      <c r="C283" s="22">
        <v>304</v>
      </c>
      <c r="D283" s="23"/>
      <c r="E283" s="24">
        <f t="shared" si="12"/>
        <v>89.279820832790165</v>
      </c>
      <c r="F283" s="25"/>
      <c r="G283" s="40">
        <v>24912</v>
      </c>
      <c r="H283" s="41">
        <v>38</v>
      </c>
      <c r="I283" s="85">
        <f t="shared" si="13"/>
        <v>4551.6348644194104</v>
      </c>
      <c r="J283" s="25">
        <f t="shared" si="14"/>
        <v>3348.3938163348739</v>
      </c>
    </row>
    <row r="284" spans="1:10" x14ac:dyDescent="0.2">
      <c r="A284" s="20"/>
      <c r="B284" s="21"/>
      <c r="C284" s="22">
        <v>305</v>
      </c>
      <c r="D284" s="23"/>
      <c r="E284" s="24">
        <f t="shared" si="12"/>
        <v>89.341296276812329</v>
      </c>
      <c r="F284" s="25"/>
      <c r="G284" s="40">
        <v>24912</v>
      </c>
      <c r="H284" s="41">
        <v>38</v>
      </c>
      <c r="I284" s="85">
        <f t="shared" si="13"/>
        <v>4548.5290475238908</v>
      </c>
      <c r="J284" s="25">
        <f t="shared" si="14"/>
        <v>3346.0897978663879</v>
      </c>
    </row>
    <row r="285" spans="1:10" x14ac:dyDescent="0.2">
      <c r="A285" s="20"/>
      <c r="B285" s="21"/>
      <c r="C285" s="22">
        <v>306</v>
      </c>
      <c r="D285" s="23"/>
      <c r="E285" s="24">
        <f t="shared" si="12"/>
        <v>89.402610902985387</v>
      </c>
      <c r="F285" s="25"/>
      <c r="G285" s="40">
        <v>24912</v>
      </c>
      <c r="H285" s="41">
        <v>38</v>
      </c>
      <c r="I285" s="85">
        <f t="shared" si="13"/>
        <v>4545.4356098759481</v>
      </c>
      <c r="J285" s="25">
        <f t="shared" si="14"/>
        <v>3343.7949628159849</v>
      </c>
    </row>
    <row r="286" spans="1:10" x14ac:dyDescent="0.2">
      <c r="A286" s="20"/>
      <c r="B286" s="21"/>
      <c r="C286" s="22">
        <v>307</v>
      </c>
      <c r="D286" s="23"/>
      <c r="E286" s="24">
        <f t="shared" si="12"/>
        <v>89.463765760694585</v>
      </c>
      <c r="F286" s="25"/>
      <c r="G286" s="40">
        <v>24912</v>
      </c>
      <c r="H286" s="41">
        <v>38</v>
      </c>
      <c r="I286" s="85">
        <f t="shared" si="13"/>
        <v>4542.3544565060729</v>
      </c>
      <c r="J286" s="25">
        <f t="shared" si="14"/>
        <v>3341.5092407315078</v>
      </c>
    </row>
    <row r="287" spans="1:10" x14ac:dyDescent="0.2">
      <c r="A287" s="20"/>
      <c r="B287" s="21"/>
      <c r="C287" s="22">
        <v>308</v>
      </c>
      <c r="D287" s="23"/>
      <c r="E287" s="24">
        <f t="shared" si="12"/>
        <v>89.524761889087131</v>
      </c>
      <c r="F287" s="25"/>
      <c r="G287" s="40">
        <v>24912</v>
      </c>
      <c r="H287" s="41">
        <v>38</v>
      </c>
      <c r="I287" s="85">
        <f t="shared" si="13"/>
        <v>4539.2854934956495</v>
      </c>
      <c r="J287" s="25">
        <f t="shared" si="14"/>
        <v>3339.2325619403923</v>
      </c>
    </row>
    <row r="288" spans="1:10" x14ac:dyDescent="0.2">
      <c r="A288" s="20"/>
      <c r="B288" s="21"/>
      <c r="C288" s="22">
        <v>309</v>
      </c>
      <c r="D288" s="23"/>
      <c r="E288" s="24">
        <f t="shared" si="12"/>
        <v>89.585600317205106</v>
      </c>
      <c r="F288" s="25"/>
      <c r="G288" s="40">
        <v>24912</v>
      </c>
      <c r="H288" s="41">
        <v>38</v>
      </c>
      <c r="I288" s="85">
        <f t="shared" si="13"/>
        <v>4536.2286279618484</v>
      </c>
      <c r="J288" s="25">
        <f t="shared" si="14"/>
        <v>3336.9648575384631</v>
      </c>
    </row>
    <row r="289" spans="1:10" x14ac:dyDescent="0.2">
      <c r="A289" s="20"/>
      <c r="B289" s="21"/>
      <c r="C289" s="22">
        <v>310</v>
      </c>
      <c r="D289" s="23"/>
      <c r="E289" s="24">
        <f t="shared" si="12"/>
        <v>89.64628206411588</v>
      </c>
      <c r="F289" s="25"/>
      <c r="G289" s="40">
        <v>24912</v>
      </c>
      <c r="H289" s="41">
        <v>38</v>
      </c>
      <c r="I289" s="85">
        <f t="shared" si="13"/>
        <v>4533.1837680427998</v>
      </c>
      <c r="J289" s="25">
        <f t="shared" si="14"/>
        <v>3334.7060593789311</v>
      </c>
    </row>
    <row r="290" spans="1:10" x14ac:dyDescent="0.2">
      <c r="A290" s="20"/>
      <c r="B290" s="21"/>
      <c r="C290" s="22">
        <v>311</v>
      </c>
      <c r="D290" s="23"/>
      <c r="E290" s="24">
        <f t="shared" si="12"/>
        <v>89.706808139040859</v>
      </c>
      <c r="F290" s="25"/>
      <c r="G290" s="40">
        <v>24912</v>
      </c>
      <c r="H290" s="41">
        <v>38</v>
      </c>
      <c r="I290" s="85">
        <f t="shared" si="13"/>
        <v>4530.1508228830025</v>
      </c>
      <c r="J290" s="25">
        <f t="shared" si="14"/>
        <v>3332.4561000615745</v>
      </c>
    </row>
    <row r="291" spans="1:10" x14ac:dyDescent="0.2">
      <c r="A291" s="20"/>
      <c r="B291" s="21"/>
      <c r="C291" s="22">
        <v>312</v>
      </c>
      <c r="D291" s="23"/>
      <c r="E291" s="24">
        <f t="shared" si="12"/>
        <v>89.76717954148171</v>
      </c>
      <c r="F291" s="25"/>
      <c r="G291" s="40">
        <v>24912</v>
      </c>
      <c r="H291" s="41">
        <v>38</v>
      </c>
      <c r="I291" s="85">
        <f t="shared" si="13"/>
        <v>4527.1297026190214</v>
      </c>
      <c r="J291" s="25">
        <f t="shared" si="14"/>
        <v>3330.2149129221225</v>
      </c>
    </row>
    <row r="292" spans="1:10" x14ac:dyDescent="0.2">
      <c r="A292" s="20"/>
      <c r="B292" s="21"/>
      <c r="C292" s="22">
        <v>313</v>
      </c>
      <c r="D292" s="23"/>
      <c r="E292" s="24">
        <f t="shared" si="12"/>
        <v>89.827397261344899</v>
      </c>
      <c r="F292" s="25"/>
      <c r="G292" s="40">
        <v>24912</v>
      </c>
      <c r="H292" s="41">
        <v>38</v>
      </c>
      <c r="I292" s="85">
        <f t="shared" si="13"/>
        <v>4524.1203183654025</v>
      </c>
      <c r="J292" s="25">
        <f t="shared" si="14"/>
        <v>3327.9824320218113</v>
      </c>
    </row>
    <row r="293" spans="1:10" x14ac:dyDescent="0.2">
      <c r="A293" s="20"/>
      <c r="B293" s="21"/>
      <c r="C293" s="22">
        <v>314</v>
      </c>
      <c r="D293" s="23"/>
      <c r="E293" s="24">
        <f t="shared" si="12"/>
        <v>89.887462279064025</v>
      </c>
      <c r="F293" s="25"/>
      <c r="G293" s="40">
        <v>24912</v>
      </c>
      <c r="H293" s="41">
        <v>38</v>
      </c>
      <c r="I293" s="85">
        <f t="shared" si="13"/>
        <v>4521.122582200861</v>
      </c>
      <c r="J293" s="25">
        <f t="shared" si="14"/>
        <v>3325.7585921371369</v>
      </c>
    </row>
    <row r="294" spans="1:10" x14ac:dyDescent="0.2">
      <c r="A294" s="20"/>
      <c r="B294" s="21"/>
      <c r="C294" s="22">
        <v>315</v>
      </c>
      <c r="D294" s="23"/>
      <c r="E294" s="24">
        <f t="shared" si="12"/>
        <v>89.947375565720378</v>
      </c>
      <c r="F294" s="25"/>
      <c r="G294" s="40">
        <v>24912</v>
      </c>
      <c r="H294" s="41">
        <v>38</v>
      </c>
      <c r="I294" s="85">
        <f t="shared" si="13"/>
        <v>4518.1364071546905</v>
      </c>
      <c r="J294" s="25">
        <f t="shared" si="14"/>
        <v>3323.5433287497699</v>
      </c>
    </row>
    <row r="295" spans="1:10" x14ac:dyDescent="0.2">
      <c r="A295" s="20"/>
      <c r="B295" s="21"/>
      <c r="C295" s="22">
        <v>316</v>
      </c>
      <c r="D295" s="23"/>
      <c r="E295" s="24">
        <f t="shared" si="12"/>
        <v>90.00713808316145</v>
      </c>
      <c r="F295" s="25"/>
      <c r="G295" s="40">
        <v>24912</v>
      </c>
      <c r="H295" s="41">
        <v>38</v>
      </c>
      <c r="I295" s="85">
        <f t="shared" si="13"/>
        <v>4515.1617071934088</v>
      </c>
      <c r="J295" s="25">
        <f t="shared" si="14"/>
        <v>3321.336578036653</v>
      </c>
    </row>
    <row r="296" spans="1:10" x14ac:dyDescent="0.2">
      <c r="A296" s="20"/>
      <c r="B296" s="21"/>
      <c r="C296" s="22">
        <v>317</v>
      </c>
      <c r="D296" s="23"/>
      <c r="E296" s="24">
        <f t="shared" si="12"/>
        <v>90.066750784117701</v>
      </c>
      <c r="F296" s="25"/>
      <c r="G296" s="40">
        <v>24912</v>
      </c>
      <c r="H296" s="41">
        <v>38</v>
      </c>
      <c r="I296" s="85">
        <f t="shared" si="13"/>
        <v>4512.1983972076478</v>
      </c>
      <c r="J296" s="25">
        <f t="shared" si="14"/>
        <v>3319.1382768602725</v>
      </c>
    </row>
    <row r="297" spans="1:10" x14ac:dyDescent="0.2">
      <c r="A297" s="20"/>
      <c r="B297" s="21"/>
      <c r="C297" s="22">
        <v>318</v>
      </c>
      <c r="D297" s="23"/>
      <c r="E297" s="24">
        <f t="shared" si="12"/>
        <v>90.126214612317369</v>
      </c>
      <c r="F297" s="25"/>
      <c r="G297" s="40">
        <v>24912</v>
      </c>
      <c r="H297" s="41">
        <v>38</v>
      </c>
      <c r="I297" s="85">
        <f t="shared" si="13"/>
        <v>4509.2463929992473</v>
      </c>
      <c r="J297" s="25">
        <f t="shared" si="14"/>
        <v>3316.9483627590853</v>
      </c>
    </row>
    <row r="298" spans="1:10" x14ac:dyDescent="0.2">
      <c r="A298" s="20"/>
      <c r="B298" s="21"/>
      <c r="C298" s="22">
        <v>319</v>
      </c>
      <c r="D298" s="23"/>
      <c r="E298" s="24">
        <f t="shared" si="12"/>
        <v>90.185530502599548</v>
      </c>
      <c r="F298" s="25"/>
      <c r="G298" s="40">
        <v>24912</v>
      </c>
      <c r="H298" s="41">
        <v>38</v>
      </c>
      <c r="I298" s="85">
        <f t="shared" si="13"/>
        <v>4506.3056112685881</v>
      </c>
      <c r="J298" s="25">
        <f t="shared" si="14"/>
        <v>3314.7667739381213</v>
      </c>
    </row>
    <row r="299" spans="1:10" x14ac:dyDescent="0.2">
      <c r="A299" s="20"/>
      <c r="B299" s="21"/>
      <c r="C299" s="22">
        <v>320</v>
      </c>
      <c r="D299" s="23"/>
      <c r="E299" s="24">
        <f t="shared" si="12"/>
        <v>90.244699381025441</v>
      </c>
      <c r="F299" s="25"/>
      <c r="G299" s="40">
        <v>24912</v>
      </c>
      <c r="H299" s="41">
        <v>38</v>
      </c>
      <c r="I299" s="85">
        <f t="shared" si="13"/>
        <v>4503.3759696021398</v>
      </c>
      <c r="J299" s="25">
        <f t="shared" si="14"/>
        <v>3312.5934492597471</v>
      </c>
    </row>
    <row r="300" spans="1:10" x14ac:dyDescent="0.2">
      <c r="A300" s="20"/>
      <c r="B300" s="21"/>
      <c r="C300" s="22">
        <v>321</v>
      </c>
      <c r="D300" s="23"/>
      <c r="E300" s="24">
        <f t="shared" si="12"/>
        <v>90.303722164988017</v>
      </c>
      <c r="F300" s="25"/>
      <c r="G300" s="40">
        <v>24912</v>
      </c>
      <c r="H300" s="41">
        <v>38</v>
      </c>
      <c r="I300" s="85">
        <f t="shared" si="13"/>
        <v>4500.4573864601953</v>
      </c>
      <c r="J300" s="25">
        <f t="shared" si="14"/>
        <v>3310.4283282345659</v>
      </c>
    </row>
    <row r="301" spans="1:10" x14ac:dyDescent="0.2">
      <c r="A301" s="20"/>
      <c r="B301" s="21"/>
      <c r="C301" s="22">
        <v>322</v>
      </c>
      <c r="D301" s="23"/>
      <c r="E301" s="24">
        <f t="shared" si="12"/>
        <v>90.362599763319665</v>
      </c>
      <c r="F301" s="25"/>
      <c r="G301" s="40">
        <v>24912</v>
      </c>
      <c r="H301" s="41">
        <v>38</v>
      </c>
      <c r="I301" s="85">
        <f t="shared" si="13"/>
        <v>4497.5497811648602</v>
      </c>
      <c r="J301" s="25">
        <f t="shared" si="14"/>
        <v>3308.2713510125068</v>
      </c>
    </row>
    <row r="302" spans="1:10" x14ac:dyDescent="0.2">
      <c r="A302" s="20"/>
      <c r="B302" s="21"/>
      <c r="C302" s="22">
        <v>323</v>
      </c>
      <c r="D302" s="23"/>
      <c r="E302" s="24">
        <f t="shared" si="12"/>
        <v>90.421333076398597</v>
      </c>
      <c r="F302" s="25"/>
      <c r="G302" s="40">
        <v>24912</v>
      </c>
      <c r="H302" s="41">
        <v>38</v>
      </c>
      <c r="I302" s="85">
        <f t="shared" si="13"/>
        <v>4494.6530738881938</v>
      </c>
      <c r="J302" s="25">
        <f t="shared" si="14"/>
        <v>3306.1224583740304</v>
      </c>
    </row>
    <row r="303" spans="1:10" x14ac:dyDescent="0.2">
      <c r="A303" s="20"/>
      <c r="B303" s="21"/>
      <c r="C303" s="22">
        <v>324</v>
      </c>
      <c r="D303" s="23"/>
      <c r="E303" s="24">
        <f t="shared" si="12"/>
        <v>90.479922996253251</v>
      </c>
      <c r="F303" s="25"/>
      <c r="G303" s="40">
        <v>24912</v>
      </c>
      <c r="H303" s="41">
        <v>38</v>
      </c>
      <c r="I303" s="85">
        <f t="shared" si="13"/>
        <v>4491.7671856405887</v>
      </c>
      <c r="J303" s="25">
        <f t="shared" si="14"/>
        <v>3303.9815917215046</v>
      </c>
    </row>
    <row r="304" spans="1:10" x14ac:dyDescent="0.2">
      <c r="A304" s="20"/>
      <c r="B304" s="21"/>
      <c r="C304" s="22">
        <v>325</v>
      </c>
      <c r="D304" s="23"/>
      <c r="E304" s="24">
        <f t="shared" si="12"/>
        <v>90.538370406665209</v>
      </c>
      <c r="F304" s="25"/>
      <c r="G304" s="40">
        <v>24912</v>
      </c>
      <c r="H304" s="41">
        <v>38</v>
      </c>
      <c r="I304" s="85">
        <f t="shared" si="13"/>
        <v>4488.8920382593269</v>
      </c>
      <c r="J304" s="25">
        <f t="shared" si="14"/>
        <v>3301.8486930707168</v>
      </c>
    </row>
    <row r="305" spans="1:10" x14ac:dyDescent="0.2">
      <c r="A305" s="20"/>
      <c r="B305" s="21"/>
      <c r="C305" s="22">
        <v>326</v>
      </c>
      <c r="D305" s="23"/>
      <c r="E305" s="24">
        <f t="shared" si="12"/>
        <v>90.596676183270645</v>
      </c>
      <c r="F305" s="25"/>
      <c r="G305" s="40">
        <v>24912</v>
      </c>
      <c r="H305" s="41">
        <v>38</v>
      </c>
      <c r="I305" s="85">
        <f t="shared" si="13"/>
        <v>4486.0275543973285</v>
      </c>
      <c r="J305" s="25">
        <f t="shared" si="14"/>
        <v>3299.7237050425283</v>
      </c>
    </row>
    <row r="306" spans="1:10" x14ac:dyDescent="0.2">
      <c r="A306" s="20"/>
      <c r="B306" s="21"/>
      <c r="C306" s="22">
        <v>327</v>
      </c>
      <c r="D306" s="23"/>
      <c r="E306" s="24">
        <f t="shared" si="12"/>
        <v>90.654841193659948</v>
      </c>
      <c r="F306" s="25"/>
      <c r="G306" s="40">
        <v>24912</v>
      </c>
      <c r="H306" s="41">
        <v>38</v>
      </c>
      <c r="I306" s="85">
        <f t="shared" si="13"/>
        <v>4483.1736575121004</v>
      </c>
      <c r="J306" s="25">
        <f t="shared" si="14"/>
        <v>3297.6065708546739</v>
      </c>
    </row>
    <row r="307" spans="1:10" x14ac:dyDescent="0.2">
      <c r="A307" s="20"/>
      <c r="B307" s="21"/>
      <c r="C307" s="22">
        <v>328</v>
      </c>
      <c r="D307" s="23"/>
      <c r="E307" s="24">
        <f t="shared" si="12"/>
        <v>90.712866297476182</v>
      </c>
      <c r="F307" s="25"/>
      <c r="G307" s="40">
        <v>24912</v>
      </c>
      <c r="H307" s="41">
        <v>38</v>
      </c>
      <c r="I307" s="85">
        <f t="shared" si="13"/>
        <v>4480.3302718548503</v>
      </c>
      <c r="J307" s="25">
        <f t="shared" si="14"/>
        <v>3295.4972343136865</v>
      </c>
    </row>
    <row r="308" spans="1:10" x14ac:dyDescent="0.2">
      <c r="A308" s="20"/>
      <c r="B308" s="21"/>
      <c r="C308" s="22">
        <v>329</v>
      </c>
      <c r="D308" s="23"/>
      <c r="E308" s="24">
        <f t="shared" si="12"/>
        <v>90.770752346511685</v>
      </c>
      <c r="F308" s="25"/>
      <c r="G308" s="40">
        <v>24912</v>
      </c>
      <c r="H308" s="41">
        <v>38</v>
      </c>
      <c r="I308" s="85">
        <f t="shared" si="13"/>
        <v>4477.4973224597979</v>
      </c>
      <c r="J308" s="25">
        <f t="shared" si="14"/>
        <v>3293.3956398069713</v>
      </c>
    </row>
    <row r="309" spans="1:10" x14ac:dyDescent="0.2">
      <c r="A309" s="20"/>
      <c r="B309" s="21"/>
      <c r="C309" s="22">
        <v>330</v>
      </c>
      <c r="D309" s="23"/>
      <c r="E309" s="24">
        <f t="shared" si="12"/>
        <v>90.828500184803545</v>
      </c>
      <c r="F309" s="25"/>
      <c r="G309" s="40">
        <v>24912</v>
      </c>
      <c r="H309" s="41">
        <v>38</v>
      </c>
      <c r="I309" s="85">
        <f t="shared" si="13"/>
        <v>4474.6747351336508</v>
      </c>
      <c r="J309" s="25">
        <f t="shared" si="14"/>
        <v>3291.3017322949927</v>
      </c>
    </row>
    <row r="310" spans="1:10" x14ac:dyDescent="0.2">
      <c r="A310" s="20"/>
      <c r="B310" s="21"/>
      <c r="C310" s="22">
        <v>331</v>
      </c>
      <c r="D310" s="23"/>
      <c r="E310" s="24">
        <f t="shared" si="12"/>
        <v>90.886110648727268</v>
      </c>
      <c r="F310" s="25"/>
      <c r="G310" s="40">
        <v>24912</v>
      </c>
      <c r="H310" s="41">
        <v>38</v>
      </c>
      <c r="I310" s="85">
        <f t="shared" si="13"/>
        <v>4471.8624364452671</v>
      </c>
      <c r="J310" s="25">
        <f t="shared" si="14"/>
        <v>3289.2154573036105</v>
      </c>
    </row>
    <row r="311" spans="1:10" x14ac:dyDescent="0.2">
      <c r="A311" s="20"/>
      <c r="B311" s="21"/>
      <c r="C311" s="22">
        <v>332</v>
      </c>
      <c r="D311" s="23"/>
      <c r="E311" s="24">
        <f t="shared" si="12"/>
        <v>90.943584567089431</v>
      </c>
      <c r="F311" s="25"/>
      <c r="G311" s="40">
        <v>24912</v>
      </c>
      <c r="H311" s="41">
        <v>38</v>
      </c>
      <c r="I311" s="85">
        <f t="shared" si="13"/>
        <v>4469.0603537154702</v>
      </c>
      <c r="J311" s="25">
        <f t="shared" si="14"/>
        <v>3287.1367609165204</v>
      </c>
    </row>
    <row r="312" spans="1:10" x14ac:dyDescent="0.2">
      <c r="A312" s="20"/>
      <c r="B312" s="21"/>
      <c r="C312" s="22">
        <v>333</v>
      </c>
      <c r="D312" s="23"/>
      <c r="E312" s="24">
        <f t="shared" si="12"/>
        <v>91.000922761218547</v>
      </c>
      <c r="F312" s="25"/>
      <c r="G312" s="40">
        <v>24912</v>
      </c>
      <c r="H312" s="41">
        <v>38</v>
      </c>
      <c r="I312" s="85">
        <f t="shared" si="13"/>
        <v>4466.2684150070481</v>
      </c>
      <c r="J312" s="25">
        <f t="shared" si="14"/>
        <v>3285.0655897678398</v>
      </c>
    </row>
    <row r="313" spans="1:10" x14ac:dyDescent="0.2">
      <c r="A313" s="20"/>
      <c r="B313" s="21"/>
      <c r="C313" s="22">
        <v>334</v>
      </c>
      <c r="D313" s="23"/>
      <c r="E313" s="24">
        <f t="shared" si="12"/>
        <v>91.058126045054905</v>
      </c>
      <c r="F313" s="25"/>
      <c r="G313" s="40">
        <v>24912</v>
      </c>
      <c r="H313" s="41">
        <v>38</v>
      </c>
      <c r="I313" s="85">
        <f t="shared" si="13"/>
        <v>4463.4865491149039</v>
      </c>
      <c r="J313" s="25">
        <f t="shared" si="14"/>
        <v>3283.0018910347953</v>
      </c>
    </row>
    <row r="314" spans="1:10" x14ac:dyDescent="0.2">
      <c r="A314" s="20"/>
      <c r="B314" s="21"/>
      <c r="C314" s="22">
        <v>335</v>
      </c>
      <c r="D314" s="23"/>
      <c r="E314" s="24">
        <f t="shared" si="12"/>
        <v>91.115195225238793</v>
      </c>
      <c r="F314" s="25"/>
      <c r="G314" s="40">
        <v>24912</v>
      </c>
      <c r="H314" s="41">
        <v>38</v>
      </c>
      <c r="I314" s="85">
        <f t="shared" si="13"/>
        <v>4460.7146855563788</v>
      </c>
      <c r="J314" s="25">
        <f t="shared" si="14"/>
        <v>3280.945612430548</v>
      </c>
    </row>
    <row r="315" spans="1:10" x14ac:dyDescent="0.2">
      <c r="A315" s="20"/>
      <c r="B315" s="21"/>
      <c r="C315" s="22">
        <v>336</v>
      </c>
      <c r="D315" s="23"/>
      <c r="E315" s="24">
        <f t="shared" si="12"/>
        <v>91.172131101197692</v>
      </c>
      <c r="F315" s="25"/>
      <c r="G315" s="40">
        <v>24912</v>
      </c>
      <c r="H315" s="41">
        <v>38</v>
      </c>
      <c r="I315" s="85">
        <f t="shared" si="13"/>
        <v>4457.9527545617093</v>
      </c>
      <c r="J315" s="25">
        <f t="shared" si="14"/>
        <v>3278.8967021971134</v>
      </c>
    </row>
    <row r="316" spans="1:10" x14ac:dyDescent="0.2">
      <c r="A316" s="20"/>
      <c r="B316" s="21"/>
      <c r="C316" s="22">
        <v>337</v>
      </c>
      <c r="D316" s="23"/>
      <c r="E316" s="24">
        <f t="shared" si="12"/>
        <v>91.228934465231816</v>
      </c>
      <c r="F316" s="25"/>
      <c r="G316" s="40">
        <v>24912</v>
      </c>
      <c r="H316" s="41">
        <v>38</v>
      </c>
      <c r="I316" s="85">
        <f t="shared" si="13"/>
        <v>4455.2006870646737</v>
      </c>
      <c r="J316" s="25">
        <f t="shared" si="14"/>
        <v>3276.855109098422</v>
      </c>
    </row>
    <row r="317" spans="1:10" x14ac:dyDescent="0.2">
      <c r="A317" s="20"/>
      <c r="B317" s="21"/>
      <c r="C317" s="22">
        <v>338</v>
      </c>
      <c r="D317" s="23"/>
      <c r="E317" s="24">
        <f t="shared" si="12"/>
        <v>91.28560610259882</v>
      </c>
      <c r="F317" s="25"/>
      <c r="G317" s="40">
        <v>24912</v>
      </c>
      <c r="H317" s="41">
        <v>38</v>
      </c>
      <c r="I317" s="85">
        <f t="shared" si="13"/>
        <v>4452.4584146933503</v>
      </c>
      <c r="J317" s="25">
        <f t="shared" si="14"/>
        <v>3274.8207824134643</v>
      </c>
    </row>
    <row r="318" spans="1:10" x14ac:dyDescent="0.2">
      <c r="A318" s="20"/>
      <c r="B318" s="21"/>
      <c r="C318" s="22">
        <v>339</v>
      </c>
      <c r="D318" s="23"/>
      <c r="E318" s="24">
        <f t="shared" si="12"/>
        <v>91.342146791596704</v>
      </c>
      <c r="F318" s="25"/>
      <c r="G318" s="40">
        <v>24912</v>
      </c>
      <c r="H318" s="41">
        <v>38</v>
      </c>
      <c r="I318" s="85">
        <f t="shared" si="13"/>
        <v>4449.7258697610678</v>
      </c>
      <c r="J318" s="25">
        <f t="shared" si="14"/>
        <v>3272.7936719295749</v>
      </c>
    </row>
    <row r="319" spans="1:10" x14ac:dyDescent="0.2">
      <c r="A319" s="20"/>
      <c r="B319" s="21"/>
      <c r="C319" s="22">
        <v>340</v>
      </c>
      <c r="D319" s="23"/>
      <c r="E319" s="24">
        <f t="shared" si="12"/>
        <v>91.398557303646257</v>
      </c>
      <c r="F319" s="25"/>
      <c r="G319" s="40">
        <v>24912</v>
      </c>
      <c r="H319" s="41">
        <v>38</v>
      </c>
      <c r="I319" s="85">
        <f t="shared" si="13"/>
        <v>4447.0029852574453</v>
      </c>
      <c r="J319" s="25">
        <f t="shared" si="14"/>
        <v>3270.7737279357898</v>
      </c>
    </row>
    <row r="320" spans="1:10" x14ac:dyDescent="0.2">
      <c r="A320" s="20"/>
      <c r="B320" s="21"/>
      <c r="C320" s="22">
        <v>341</v>
      </c>
      <c r="D320" s="23"/>
      <c r="E320" s="24">
        <f t="shared" si="12"/>
        <v>91.454838403371298</v>
      </c>
      <c r="F320" s="25"/>
      <c r="G320" s="40">
        <v>24912</v>
      </c>
      <c r="H320" s="41">
        <v>38</v>
      </c>
      <c r="I320" s="85">
        <f t="shared" si="13"/>
        <v>4444.2896948396465</v>
      </c>
      <c r="J320" s="25">
        <f t="shared" si="14"/>
        <v>3268.7609012163543</v>
      </c>
    </row>
    <row r="321" spans="1:10" x14ac:dyDescent="0.2">
      <c r="A321" s="20"/>
      <c r="B321" s="21"/>
      <c r="C321" s="22">
        <v>342</v>
      </c>
      <c r="D321" s="23"/>
      <c r="E321" s="24">
        <f t="shared" si="12"/>
        <v>91.510990848678787</v>
      </c>
      <c r="F321" s="25"/>
      <c r="G321" s="40">
        <v>24912</v>
      </c>
      <c r="H321" s="41">
        <v>38</v>
      </c>
      <c r="I321" s="85">
        <f t="shared" si="13"/>
        <v>4441.5859328236975</v>
      </c>
      <c r="J321" s="25">
        <f t="shared" si="14"/>
        <v>3266.7551430442859</v>
      </c>
    </row>
    <row r="322" spans="1:10" x14ac:dyDescent="0.2">
      <c r="A322" s="20"/>
      <c r="B322" s="21"/>
      <c r="C322" s="22">
        <v>343</v>
      </c>
      <c r="D322" s="23"/>
      <c r="E322" s="24">
        <f t="shared" si="12"/>
        <v>91.567015390837028</v>
      </c>
      <c r="F322" s="25"/>
      <c r="G322" s="40">
        <v>24912</v>
      </c>
      <c r="H322" s="41">
        <v>38</v>
      </c>
      <c r="I322" s="85">
        <f t="shared" si="13"/>
        <v>4438.8916341760032</v>
      </c>
      <c r="J322" s="25">
        <f t="shared" si="14"/>
        <v>3264.7564051750765</v>
      </c>
    </row>
    <row r="323" spans="1:10" x14ac:dyDescent="0.2">
      <c r="A323" s="20"/>
      <c r="B323" s="21"/>
      <c r="C323" s="22">
        <v>344</v>
      </c>
      <c r="D323" s="23"/>
      <c r="E323" s="24">
        <f t="shared" si="12"/>
        <v>91.622912774552958</v>
      </c>
      <c r="F323" s="25"/>
      <c r="G323" s="40">
        <v>24912</v>
      </c>
      <c r="H323" s="41">
        <v>38</v>
      </c>
      <c r="I323" s="85">
        <f t="shared" si="13"/>
        <v>4436.2067345049682</v>
      </c>
      <c r="J323" s="25">
        <f t="shared" si="14"/>
        <v>3262.7646398404804</v>
      </c>
    </row>
    <row r="324" spans="1:10" x14ac:dyDescent="0.2">
      <c r="A324" s="20"/>
      <c r="B324" s="21"/>
      <c r="C324" s="22">
        <v>345</v>
      </c>
      <c r="D324" s="23"/>
      <c r="E324" s="24">
        <f t="shared" si="12"/>
        <v>91.678683738048406</v>
      </c>
      <c r="F324" s="25"/>
      <c r="G324" s="40">
        <v>24912</v>
      </c>
      <c r="H324" s="41">
        <v>38</v>
      </c>
      <c r="I324" s="85">
        <f t="shared" si="13"/>
        <v>4433.5311700527518</v>
      </c>
      <c r="J324" s="25">
        <f t="shared" si="14"/>
        <v>3260.7797997423968</v>
      </c>
    </row>
    <row r="325" spans="1:10" x14ac:dyDescent="0.2">
      <c r="A325" s="20"/>
      <c r="B325" s="21"/>
      <c r="C325" s="22">
        <v>346</v>
      </c>
      <c r="D325" s="23"/>
      <c r="E325" s="24">
        <f t="shared" si="12"/>
        <v>91.734329013135167</v>
      </c>
      <c r="F325" s="25"/>
      <c r="G325" s="40">
        <v>24912</v>
      </c>
      <c r="H325" s="41">
        <v>38</v>
      </c>
      <c r="I325" s="85">
        <f t="shared" si="13"/>
        <v>4430.8648776871642</v>
      </c>
      <c r="J325" s="25">
        <f t="shared" si="14"/>
        <v>3258.801838046857</v>
      </c>
    </row>
    <row r="326" spans="1:10" x14ac:dyDescent="0.2">
      <c r="A326" s="20"/>
      <c r="B326" s="21"/>
      <c r="C326" s="22">
        <v>347</v>
      </c>
      <c r="D326" s="23"/>
      <c r="E326" s="24">
        <f t="shared" si="12"/>
        <v>91.789849325288969</v>
      </c>
      <c r="F326" s="25"/>
      <c r="G326" s="40">
        <v>24912</v>
      </c>
      <c r="H326" s="41">
        <v>38</v>
      </c>
      <c r="I326" s="85">
        <f t="shared" si="13"/>
        <v>4428.2077948936803</v>
      </c>
      <c r="J326" s="25">
        <f t="shared" si="14"/>
        <v>3256.830708378101</v>
      </c>
    </row>
    <row r="327" spans="1:10" x14ac:dyDescent="0.2">
      <c r="A327" s="20"/>
      <c r="B327" s="21"/>
      <c r="C327" s="22">
        <v>348</v>
      </c>
      <c r="D327" s="23"/>
      <c r="E327" s="24">
        <f t="shared" si="12"/>
        <v>91.84524539372245</v>
      </c>
      <c r="F327" s="25"/>
      <c r="G327" s="40">
        <v>24912</v>
      </c>
      <c r="H327" s="41">
        <v>38</v>
      </c>
      <c r="I327" s="85">
        <f t="shared" si="13"/>
        <v>4425.5598597675826</v>
      </c>
      <c r="J327" s="25">
        <f t="shared" si="14"/>
        <v>3254.8663648127463</v>
      </c>
    </row>
    <row r="328" spans="1:10" x14ac:dyDescent="0.2">
      <c r="A328" s="20"/>
      <c r="B328" s="21"/>
      <c r="C328" s="22">
        <v>349</v>
      </c>
      <c r="D328" s="23"/>
      <c r="E328" s="24">
        <f t="shared" si="12"/>
        <v>91.900517931456946</v>
      </c>
      <c r="F328" s="25"/>
      <c r="G328" s="40">
        <v>24912</v>
      </c>
      <c r="H328" s="41">
        <v>38</v>
      </c>
      <c r="I328" s="85">
        <f t="shared" si="13"/>
        <v>4422.9210110062268</v>
      </c>
      <c r="J328" s="25">
        <f t="shared" si="14"/>
        <v>3252.908761874055</v>
      </c>
    </row>
    <row r="329" spans="1:10" x14ac:dyDescent="0.2">
      <c r="A329" s="20"/>
      <c r="B329" s="21"/>
      <c r="C329" s="22">
        <v>350</v>
      </c>
      <c r="D329" s="23"/>
      <c r="E329" s="24">
        <f t="shared" si="12"/>
        <v>91.955667645393547</v>
      </c>
      <c r="F329" s="25"/>
      <c r="G329" s="40">
        <v>24912</v>
      </c>
      <c r="H329" s="41">
        <v>38</v>
      </c>
      <c r="I329" s="85">
        <f t="shared" si="13"/>
        <v>4420.2911879014218</v>
      </c>
      <c r="J329" s="25">
        <f t="shared" si="14"/>
        <v>3250.9578545262771</v>
      </c>
    </row>
    <row r="330" spans="1:10" x14ac:dyDescent="0.2">
      <c r="A330" s="20"/>
      <c r="B330" s="21"/>
      <c r="C330" s="22">
        <v>351</v>
      </c>
      <c r="D330" s="23"/>
      <c r="E330" s="24">
        <f t="shared" ref="E330:E393" si="15">(11.22*LN(C330)+C330/108)/0.75</f>
        <v>92.010695236382688</v>
      </c>
      <c r="F330" s="25"/>
      <c r="G330" s="40">
        <v>24912</v>
      </c>
      <c r="H330" s="41">
        <v>38</v>
      </c>
      <c r="I330" s="85">
        <f t="shared" ref="I330:I393" si="16">12*1.348*(1/E330*G330)+H330</f>
        <v>4417.6703303319446</v>
      </c>
      <c r="J330" s="25">
        <f t="shared" ref="J330:J393" si="17">12*(1/E330*G330)</f>
        <v>3249.0135981690983</v>
      </c>
    </row>
    <row r="331" spans="1:10" x14ac:dyDescent="0.2">
      <c r="A331" s="20"/>
      <c r="B331" s="21"/>
      <c r="C331" s="22">
        <v>352</v>
      </c>
      <c r="D331" s="23"/>
      <c r="E331" s="24">
        <f t="shared" si="15"/>
        <v>92.0656013992932</v>
      </c>
      <c r="F331" s="25"/>
      <c r="G331" s="40">
        <v>24912</v>
      </c>
      <c r="H331" s="41">
        <v>38</v>
      </c>
      <c r="I331" s="85">
        <f t="shared" si="16"/>
        <v>4415.0583787561491</v>
      </c>
      <c r="J331" s="25">
        <f t="shared" si="17"/>
        <v>3247.0759486321576</v>
      </c>
    </row>
    <row r="332" spans="1:10" x14ac:dyDescent="0.2">
      <c r="A332" s="20"/>
      <c r="B332" s="21"/>
      <c r="C332" s="22">
        <v>353</v>
      </c>
      <c r="D332" s="23"/>
      <c r="E332" s="24">
        <f t="shared" si="15"/>
        <v>92.120386823080139</v>
      </c>
      <c r="F332" s="25"/>
      <c r="G332" s="40">
        <v>24912</v>
      </c>
      <c r="H332" s="41">
        <v>38</v>
      </c>
      <c r="I332" s="85">
        <f t="shared" si="16"/>
        <v>4412.4552742046999</v>
      </c>
      <c r="J332" s="25">
        <f t="shared" si="17"/>
        <v>3245.1448621696586</v>
      </c>
    </row>
    <row r="333" spans="1:10" x14ac:dyDescent="0.2">
      <c r="A333" s="20"/>
      <c r="B333" s="21"/>
      <c r="C333" s="22">
        <v>354</v>
      </c>
      <c r="D333" s="23"/>
      <c r="E333" s="24">
        <f t="shared" si="15"/>
        <v>92.175052190851616</v>
      </c>
      <c r="F333" s="25"/>
      <c r="G333" s="40">
        <v>24912</v>
      </c>
      <c r="H333" s="41">
        <v>38</v>
      </c>
      <c r="I333" s="85">
        <f t="shared" si="16"/>
        <v>4409.8609582734307</v>
      </c>
      <c r="J333" s="25">
        <f t="shared" si="17"/>
        <v>3243.2202954550667</v>
      </c>
    </row>
    <row r="334" spans="1:10" x14ac:dyDescent="0.2">
      <c r="A334" s="20"/>
      <c r="B334" s="21"/>
      <c r="C334" s="22">
        <v>355</v>
      </c>
      <c r="D334" s="23"/>
      <c r="E334" s="24">
        <f t="shared" si="15"/>
        <v>92.229598179934953</v>
      </c>
      <c r="F334" s="25"/>
      <c r="G334" s="40">
        <v>24912</v>
      </c>
      <c r="H334" s="41">
        <v>38</v>
      </c>
      <c r="I334" s="85">
        <f t="shared" si="16"/>
        <v>4407.275373116282</v>
      </c>
      <c r="J334" s="25">
        <f t="shared" si="17"/>
        <v>3241.3022055758765</v>
      </c>
    </row>
    <row r="335" spans="1:10" x14ac:dyDescent="0.2">
      <c r="A335" s="20"/>
      <c r="B335" s="21"/>
      <c r="C335" s="22">
        <v>356</v>
      </c>
      <c r="D335" s="23"/>
      <c r="E335" s="24">
        <f t="shared" si="15"/>
        <v>92.28402546194144</v>
      </c>
      <c r="F335" s="25"/>
      <c r="G335" s="40">
        <v>24912</v>
      </c>
      <c r="H335" s="41">
        <v>38</v>
      </c>
      <c r="I335" s="85">
        <f t="shared" si="16"/>
        <v>4404.6984614383809</v>
      </c>
      <c r="J335" s="25">
        <f t="shared" si="17"/>
        <v>3239.3905500284723</v>
      </c>
    </row>
    <row r="336" spans="1:10" x14ac:dyDescent="0.2">
      <c r="A336" s="20"/>
      <c r="B336" s="21"/>
      <c r="C336" s="22">
        <v>357</v>
      </c>
      <c r="D336" s="23"/>
      <c r="E336" s="24">
        <f t="shared" si="15"/>
        <v>92.338334702830807</v>
      </c>
      <c r="F336" s="25"/>
      <c r="G336" s="40">
        <v>24912</v>
      </c>
      <c r="H336" s="41">
        <v>38</v>
      </c>
      <c r="I336" s="85">
        <f t="shared" si="16"/>
        <v>4402.1301664891953</v>
      </c>
      <c r="J336" s="25">
        <f t="shared" si="17"/>
        <v>3237.4852867130521</v>
      </c>
    </row>
    <row r="337" spans="1:10" x14ac:dyDescent="0.2">
      <c r="A337" s="20"/>
      <c r="B337" s="21"/>
      <c r="C337" s="22">
        <v>358</v>
      </c>
      <c r="D337" s="23"/>
      <c r="E337" s="24">
        <f t="shared" si="15"/>
        <v>92.392526562974226</v>
      </c>
      <c r="F337" s="25"/>
      <c r="G337" s="40">
        <v>24912</v>
      </c>
      <c r="H337" s="41">
        <v>38</v>
      </c>
      <c r="I337" s="85">
        <f t="shared" si="16"/>
        <v>4399.5704320558179</v>
      </c>
      <c r="J337" s="25">
        <f t="shared" si="17"/>
        <v>3235.5863739286478</v>
      </c>
    </row>
    <row r="338" spans="1:10" x14ac:dyDescent="0.2">
      <c r="A338" s="20"/>
      <c r="B338" s="21"/>
      <c r="C338" s="22">
        <v>359</v>
      </c>
      <c r="D338" s="23"/>
      <c r="E338" s="24">
        <f t="shared" si="15"/>
        <v>92.446601697216749</v>
      </c>
      <c r="F338" s="25"/>
      <c r="G338" s="40">
        <v>24912</v>
      </c>
      <c r="H338" s="41">
        <v>38</v>
      </c>
      <c r="I338" s="85">
        <f t="shared" si="16"/>
        <v>4397.019202456333</v>
      </c>
      <c r="J338" s="25">
        <f t="shared" si="17"/>
        <v>3233.6937703681988</v>
      </c>
    </row>
    <row r="339" spans="1:10" x14ac:dyDescent="0.2">
      <c r="A339" s="20"/>
      <c r="B339" s="21"/>
      <c r="C339" s="22">
        <v>360</v>
      </c>
      <c r="D339" s="23"/>
      <c r="E339" s="24">
        <f t="shared" si="15"/>
        <v>92.500560754938775</v>
      </c>
      <c r="F339" s="25"/>
      <c r="G339" s="40">
        <v>24912</v>
      </c>
      <c r="H339" s="41">
        <v>38</v>
      </c>
      <c r="I339" s="85">
        <f t="shared" si="16"/>
        <v>4394.476422533302</v>
      </c>
      <c r="J339" s="25">
        <f t="shared" si="17"/>
        <v>3231.8074351137252</v>
      </c>
    </row>
    <row r="340" spans="1:10" x14ac:dyDescent="0.2">
      <c r="A340" s="20"/>
      <c r="B340" s="21"/>
      <c r="C340" s="22">
        <v>361</v>
      </c>
      <c r="D340" s="23"/>
      <c r="E340" s="24">
        <f t="shared" si="15"/>
        <v>92.554404380116694</v>
      </c>
      <c r="F340" s="25"/>
      <c r="G340" s="40">
        <v>24912</v>
      </c>
      <c r="H340" s="41">
        <v>38</v>
      </c>
      <c r="I340" s="85">
        <f t="shared" si="16"/>
        <v>4391.9420376473281</v>
      </c>
      <c r="J340" s="25">
        <f t="shared" si="17"/>
        <v>3229.9273276315485</v>
      </c>
    </row>
    <row r="341" spans="1:10" x14ac:dyDescent="0.2">
      <c r="A341" s="20"/>
      <c r="B341" s="21"/>
      <c r="C341" s="22">
        <v>362</v>
      </c>
      <c r="D341" s="23"/>
      <c r="E341" s="24">
        <f t="shared" si="15"/>
        <v>92.608133211382679</v>
      </c>
      <c r="F341" s="25"/>
      <c r="G341" s="40">
        <v>24912</v>
      </c>
      <c r="H341" s="41">
        <v>38</v>
      </c>
      <c r="I341" s="85">
        <f t="shared" si="16"/>
        <v>4389.4159936707292</v>
      </c>
      <c r="J341" s="25">
        <f t="shared" si="17"/>
        <v>3228.0534077676029</v>
      </c>
    </row>
    <row r="342" spans="1:10" x14ac:dyDescent="0.2">
      <c r="A342" s="20"/>
      <c r="B342" s="21"/>
      <c r="C342" s="22">
        <v>363</v>
      </c>
      <c r="D342" s="23"/>
      <c r="E342" s="24">
        <f t="shared" si="15"/>
        <v>92.66174788208366</v>
      </c>
      <c r="F342" s="25"/>
      <c r="G342" s="40">
        <v>24912</v>
      </c>
      <c r="H342" s="41">
        <v>38</v>
      </c>
      <c r="I342" s="85">
        <f t="shared" si="16"/>
        <v>4386.8982369813075</v>
      </c>
      <c r="J342" s="25">
        <f t="shared" si="17"/>
        <v>3226.1856357428096</v>
      </c>
    </row>
    <row r="343" spans="1:10" x14ac:dyDescent="0.2">
      <c r="A343" s="20"/>
      <c r="B343" s="21"/>
      <c r="C343" s="22">
        <v>364</v>
      </c>
      <c r="D343" s="23"/>
      <c r="E343" s="24">
        <f t="shared" si="15"/>
        <v>92.715249020339456</v>
      </c>
      <c r="F343" s="25"/>
      <c r="G343" s="40">
        <v>24912</v>
      </c>
      <c r="H343" s="41">
        <v>38</v>
      </c>
      <c r="I343" s="85">
        <f t="shared" si="16"/>
        <v>4384.3887144562041</v>
      </c>
      <c r="J343" s="25">
        <f t="shared" si="17"/>
        <v>3224.3239721485188</v>
      </c>
    </row>
    <row r="344" spans="1:10" x14ac:dyDescent="0.2">
      <c r="A344" s="20"/>
      <c r="B344" s="21"/>
      <c r="C344" s="22">
        <v>365</v>
      </c>
      <c r="D344" s="23"/>
      <c r="E344" s="24">
        <f t="shared" si="15"/>
        <v>92.768637249100252</v>
      </c>
      <c r="F344" s="25"/>
      <c r="G344" s="40">
        <v>24912</v>
      </c>
      <c r="H344" s="41">
        <v>38</v>
      </c>
      <c r="I344" s="85">
        <f t="shared" si="16"/>
        <v>4381.8873734658473</v>
      </c>
      <c r="J344" s="25">
        <f t="shared" si="17"/>
        <v>3222.4683779420229</v>
      </c>
    </row>
    <row r="345" spans="1:10" x14ac:dyDescent="0.2">
      <c r="A345" s="20"/>
      <c r="B345" s="21"/>
      <c r="C345" s="22">
        <v>366</v>
      </c>
      <c r="D345" s="23"/>
      <c r="E345" s="24">
        <f t="shared" si="15"/>
        <v>92.821913186202949</v>
      </c>
      <c r="F345" s="25"/>
      <c r="G345" s="40">
        <v>24912</v>
      </c>
      <c r="H345" s="41">
        <v>38</v>
      </c>
      <c r="I345" s="85">
        <f t="shared" si="16"/>
        <v>4379.3941618680028</v>
      </c>
      <c r="J345" s="25">
        <f t="shared" si="17"/>
        <v>3220.618814442138</v>
      </c>
    </row>
    <row r="346" spans="1:10" x14ac:dyDescent="0.2">
      <c r="A346" s="20"/>
      <c r="B346" s="21"/>
      <c r="C346" s="22">
        <v>367</v>
      </c>
      <c r="D346" s="23"/>
      <c r="E346" s="24">
        <f t="shared" si="15"/>
        <v>92.875077444427248</v>
      </c>
      <c r="F346" s="25"/>
      <c r="G346" s="40">
        <v>24912</v>
      </c>
      <c r="H346" s="41">
        <v>38</v>
      </c>
      <c r="I346" s="85">
        <f t="shared" si="16"/>
        <v>4376.90902800189</v>
      </c>
      <c r="J346" s="25">
        <f t="shared" si="17"/>
        <v>3218.7752433248443</v>
      </c>
    </row>
    <row r="347" spans="1:10" x14ac:dyDescent="0.2">
      <c r="A347" s="20"/>
      <c r="B347" s="21"/>
      <c r="C347" s="22">
        <v>368</v>
      </c>
      <c r="D347" s="23"/>
      <c r="E347" s="24">
        <f t="shared" si="15"/>
        <v>92.928130631550417</v>
      </c>
      <c r="F347" s="25"/>
      <c r="G347" s="40">
        <v>24912</v>
      </c>
      <c r="H347" s="41">
        <v>38</v>
      </c>
      <c r="I347" s="85">
        <f t="shared" si="16"/>
        <v>4374.4319206824093</v>
      </c>
      <c r="J347" s="25">
        <f t="shared" si="17"/>
        <v>3216.9376266189979</v>
      </c>
    </row>
    <row r="348" spans="1:10" x14ac:dyDescent="0.2">
      <c r="A348" s="20"/>
      <c r="B348" s="21"/>
      <c r="C348" s="22">
        <v>369</v>
      </c>
      <c r="D348" s="23"/>
      <c r="E348" s="24">
        <f t="shared" si="15"/>
        <v>92.981073350401857</v>
      </c>
      <c r="F348" s="25"/>
      <c r="G348" s="40">
        <v>24912</v>
      </c>
      <c r="H348" s="41">
        <v>38</v>
      </c>
      <c r="I348" s="85">
        <f t="shared" si="16"/>
        <v>4371.9627891944356</v>
      </c>
      <c r="J348" s="25">
        <f t="shared" si="17"/>
        <v>3215.1059267021033</v>
      </c>
    </row>
    <row r="349" spans="1:10" x14ac:dyDescent="0.2">
      <c r="A349" s="20"/>
      <c r="B349" s="21"/>
      <c r="C349" s="22">
        <v>370</v>
      </c>
      <c r="D349" s="23"/>
      <c r="E349" s="24">
        <f t="shared" si="15"/>
        <v>93.033906198916426</v>
      </c>
      <c r="F349" s="25"/>
      <c r="G349" s="40">
        <v>24912</v>
      </c>
      <c r="H349" s="41">
        <v>38</v>
      </c>
      <c r="I349" s="85">
        <f t="shared" si="16"/>
        <v>4369.5015832872077</v>
      </c>
      <c r="J349" s="25">
        <f t="shared" si="17"/>
        <v>3213.280106296148</v>
      </c>
    </row>
    <row r="350" spans="1:10" x14ac:dyDescent="0.2">
      <c r="A350" s="20"/>
      <c r="B350" s="21"/>
      <c r="C350" s="22">
        <v>371</v>
      </c>
      <c r="D350" s="23"/>
      <c r="E350" s="24">
        <f t="shared" si="15"/>
        <v>93.086629770187486</v>
      </c>
      <c r="F350" s="25"/>
      <c r="G350" s="40">
        <v>24912</v>
      </c>
      <c r="H350" s="41">
        <v>38</v>
      </c>
      <c r="I350" s="85">
        <f t="shared" si="16"/>
        <v>4367.0482531687894</v>
      </c>
      <c r="J350" s="25">
        <f t="shared" si="17"/>
        <v>3211.4601284634937</v>
      </c>
    </row>
    <row r="351" spans="1:10" x14ac:dyDescent="0.2">
      <c r="A351" s="20"/>
      <c r="B351" s="21"/>
      <c r="C351" s="22">
        <v>372</v>
      </c>
      <c r="D351" s="23"/>
      <c r="E351" s="24">
        <f t="shared" si="15"/>
        <v>93.139244652518869</v>
      </c>
      <c r="F351" s="25"/>
      <c r="G351" s="40">
        <v>24912</v>
      </c>
      <c r="H351" s="41">
        <v>38</v>
      </c>
      <c r="I351" s="85">
        <f t="shared" si="16"/>
        <v>4364.6027495006301</v>
      </c>
      <c r="J351" s="25">
        <f t="shared" si="17"/>
        <v>3209.6459566028411</v>
      </c>
    </row>
    <row r="352" spans="1:10" x14ac:dyDescent="0.2">
      <c r="A352" s="20"/>
      <c r="B352" s="21"/>
      <c r="C352" s="22">
        <v>373</v>
      </c>
      <c r="D352" s="23"/>
      <c r="E352" s="24">
        <f t="shared" si="15"/>
        <v>93.19175142947644</v>
      </c>
      <c r="F352" s="25"/>
      <c r="G352" s="40">
        <v>24912</v>
      </c>
      <c r="H352" s="41">
        <v>38</v>
      </c>
      <c r="I352" s="85">
        <f t="shared" si="16"/>
        <v>4362.1650233921782</v>
      </c>
      <c r="J352" s="25">
        <f t="shared" si="17"/>
        <v>3207.8375544452356</v>
      </c>
    </row>
    <row r="353" spans="1:10" x14ac:dyDescent="0.2">
      <c r="A353" s="20"/>
      <c r="B353" s="21"/>
      <c r="C353" s="22">
        <v>374</v>
      </c>
      <c r="D353" s="23"/>
      <c r="E353" s="24">
        <f t="shared" si="15"/>
        <v>93.244150679938684</v>
      </c>
      <c r="F353" s="25"/>
      <c r="G353" s="40">
        <v>24912</v>
      </c>
      <c r="H353" s="41">
        <v>38</v>
      </c>
      <c r="I353" s="85">
        <f t="shared" si="16"/>
        <v>4359.7350263955996</v>
      </c>
      <c r="J353" s="25">
        <f t="shared" si="17"/>
        <v>3206.0348860501476</v>
      </c>
    </row>
    <row r="354" spans="1:10" x14ac:dyDescent="0.2">
      <c r="A354" s="20"/>
      <c r="B354" s="21"/>
      <c r="C354" s="22">
        <v>375</v>
      </c>
      <c r="D354" s="23"/>
      <c r="E354" s="24">
        <f t="shared" si="15"/>
        <v>93.296442978146999</v>
      </c>
      <c r="F354" s="25"/>
      <c r="G354" s="40">
        <v>24912</v>
      </c>
      <c r="H354" s="41">
        <v>38</v>
      </c>
      <c r="I354" s="85">
        <f t="shared" si="16"/>
        <v>4357.3127105005487</v>
      </c>
      <c r="J354" s="25">
        <f t="shared" si="17"/>
        <v>3204.2379158015938</v>
      </c>
    </row>
    <row r="355" spans="1:10" x14ac:dyDescent="0.2">
      <c r="A355" s="20"/>
      <c r="B355" s="21"/>
      <c r="C355" s="22">
        <v>376</v>
      </c>
      <c r="D355" s="23"/>
      <c r="E355" s="24">
        <f t="shared" si="15"/>
        <v>93.348628893754793</v>
      </c>
      <c r="F355" s="25"/>
      <c r="G355" s="40">
        <v>24912</v>
      </c>
      <c r="H355" s="41">
        <v>38</v>
      </c>
      <c r="I355" s="85">
        <f t="shared" si="16"/>
        <v>4354.8980281290451</v>
      </c>
      <c r="J355" s="25">
        <f t="shared" si="17"/>
        <v>3202.4466084043361</v>
      </c>
    </row>
    <row r="356" spans="1:10" x14ac:dyDescent="0.2">
      <c r="A356" s="20"/>
      <c r="B356" s="21"/>
      <c r="C356" s="22">
        <v>377</v>
      </c>
      <c r="D356" s="23"/>
      <c r="E356" s="24">
        <f t="shared" si="15"/>
        <v>93.40070899187657</v>
      </c>
      <c r="F356" s="25"/>
      <c r="G356" s="40">
        <v>24912</v>
      </c>
      <c r="H356" s="41">
        <v>38</v>
      </c>
      <c r="I356" s="85">
        <f t="shared" si="16"/>
        <v>4352.4909321303812</v>
      </c>
      <c r="J356" s="25">
        <f t="shared" si="17"/>
        <v>3200.6609288801046</v>
      </c>
    </row>
    <row r="357" spans="1:10" x14ac:dyDescent="0.2">
      <c r="A357" s="20"/>
      <c r="B357" s="21"/>
      <c r="C357" s="22">
        <v>378</v>
      </c>
      <c r="D357" s="23"/>
      <c r="E357" s="24">
        <f t="shared" si="15"/>
        <v>93.452683833135708</v>
      </c>
      <c r="F357" s="25"/>
      <c r="G357" s="40">
        <v>24912</v>
      </c>
      <c r="H357" s="41">
        <v>38</v>
      </c>
      <c r="I357" s="85">
        <f t="shared" si="16"/>
        <v>4350.0913757761527</v>
      </c>
      <c r="J357" s="25">
        <f t="shared" si="17"/>
        <v>3198.8808425639113</v>
      </c>
    </row>
    <row r="358" spans="1:10" x14ac:dyDescent="0.2">
      <c r="A358" s="20"/>
      <c r="B358" s="21"/>
      <c r="C358" s="22">
        <v>379</v>
      </c>
      <c r="D358" s="23"/>
      <c r="E358" s="24">
        <f t="shared" si="15"/>
        <v>93.504553973712106</v>
      </c>
      <c r="F358" s="25"/>
      <c r="G358" s="40">
        <v>24912</v>
      </c>
      <c r="H358" s="41">
        <v>38</v>
      </c>
      <c r="I358" s="85">
        <f t="shared" si="16"/>
        <v>4347.6993127553224</v>
      </c>
      <c r="J358" s="25">
        <f t="shared" si="17"/>
        <v>3197.1063151003873</v>
      </c>
    </row>
    <row r="359" spans="1:10" x14ac:dyDescent="0.2">
      <c r="A359" s="20"/>
      <c r="B359" s="21"/>
      <c r="C359" s="22">
        <v>380</v>
      </c>
      <c r="D359" s="23"/>
      <c r="E359" s="24">
        <f t="shared" si="15"/>
        <v>93.556319965389022</v>
      </c>
      <c r="F359" s="25"/>
      <c r="G359" s="40">
        <v>24912</v>
      </c>
      <c r="H359" s="41">
        <v>38</v>
      </c>
      <c r="I359" s="85">
        <f t="shared" si="16"/>
        <v>4345.3146971693677</v>
      </c>
      <c r="J359" s="25">
        <f t="shared" si="17"/>
        <v>3195.3373124401833</v>
      </c>
    </row>
    <row r="360" spans="1:10" x14ac:dyDescent="0.2">
      <c r="A360" s="20"/>
      <c r="B360" s="21"/>
      <c r="C360" s="22">
        <v>381</v>
      </c>
      <c r="D360" s="23"/>
      <c r="E360" s="24">
        <f t="shared" si="15"/>
        <v>93.607982355599162</v>
      </c>
      <c r="F360" s="25"/>
      <c r="G360" s="40">
        <v>24912</v>
      </c>
      <c r="H360" s="41">
        <v>38</v>
      </c>
      <c r="I360" s="85">
        <f t="shared" si="16"/>
        <v>4342.9374835275039</v>
      </c>
      <c r="J360" s="25">
        <f t="shared" si="17"/>
        <v>3193.5738008364269</v>
      </c>
    </row>
    <row r="361" spans="1:10" x14ac:dyDescent="0.2">
      <c r="A361" s="20"/>
      <c r="B361" s="21"/>
      <c r="C361" s="22">
        <v>382</v>
      </c>
      <c r="D361" s="23"/>
      <c r="E361" s="24">
        <f t="shared" si="15"/>
        <v>93.659541687470423</v>
      </c>
      <c r="F361" s="25"/>
      <c r="G361" s="40">
        <v>24912</v>
      </c>
      <c r="H361" s="41">
        <v>38</v>
      </c>
      <c r="I361" s="85">
        <f t="shared" si="16"/>
        <v>4340.5676267419685</v>
      </c>
      <c r="J361" s="25">
        <f t="shared" si="17"/>
        <v>3191.8157468412223</v>
      </c>
    </row>
    <row r="362" spans="1:10" x14ac:dyDescent="0.2">
      <c r="A362" s="20"/>
      <c r="B362" s="21"/>
      <c r="C362" s="22">
        <v>383</v>
      </c>
      <c r="D362" s="23"/>
      <c r="E362" s="24">
        <f t="shared" si="15"/>
        <v>93.710998499870854</v>
      </c>
      <c r="F362" s="25"/>
      <c r="G362" s="40">
        <v>24912</v>
      </c>
      <c r="H362" s="41">
        <v>38</v>
      </c>
      <c r="I362" s="85">
        <f t="shared" si="16"/>
        <v>4338.2050821233697</v>
      </c>
      <c r="J362" s="25">
        <f t="shared" si="17"/>
        <v>3190.0631173022025</v>
      </c>
    </row>
    <row r="363" spans="1:10" x14ac:dyDescent="0.2">
      <c r="A363" s="20"/>
      <c r="B363" s="21"/>
      <c r="C363" s="22">
        <v>384</v>
      </c>
      <c r="D363" s="23"/>
      <c r="E363" s="24">
        <f t="shared" si="15"/>
        <v>93.762353327453141</v>
      </c>
      <c r="F363" s="25"/>
      <c r="G363" s="40">
        <v>24912</v>
      </c>
      <c r="H363" s="41">
        <v>38</v>
      </c>
      <c r="I363" s="85">
        <f t="shared" si="16"/>
        <v>4335.849805376105</v>
      </c>
      <c r="J363" s="25">
        <f t="shared" si="17"/>
        <v>3188.3158793591274</v>
      </c>
    </row>
    <row r="364" spans="1:10" x14ac:dyDescent="0.2">
      <c r="A364" s="20"/>
      <c r="B364" s="21"/>
      <c r="C364" s="22">
        <v>385</v>
      </c>
      <c r="D364" s="23"/>
      <c r="E364" s="24">
        <f t="shared" si="15"/>
        <v>93.813606700698344</v>
      </c>
      <c r="F364" s="25"/>
      <c r="G364" s="40">
        <v>24912</v>
      </c>
      <c r="H364" s="41">
        <v>38</v>
      </c>
      <c r="I364" s="85">
        <f t="shared" si="16"/>
        <v>4333.501752593852</v>
      </c>
      <c r="J364" s="25">
        <f t="shared" si="17"/>
        <v>3186.5740004405425</v>
      </c>
    </row>
    <row r="365" spans="1:10" x14ac:dyDescent="0.2">
      <c r="A365" s="20"/>
      <c r="B365" s="21"/>
      <c r="C365" s="22">
        <v>386</v>
      </c>
      <c r="D365" s="23"/>
      <c r="E365" s="24">
        <f t="shared" si="15"/>
        <v>93.864759145959326</v>
      </c>
      <c r="F365" s="25"/>
      <c r="G365" s="40">
        <v>24912</v>
      </c>
      <c r="H365" s="41">
        <v>38</v>
      </c>
      <c r="I365" s="85">
        <f t="shared" si="16"/>
        <v>4331.1608802551036</v>
      </c>
      <c r="J365" s="25">
        <f t="shared" si="17"/>
        <v>3184.8374482604622</v>
      </c>
    </row>
    <row r="366" spans="1:10" x14ac:dyDescent="0.2">
      <c r="A366" s="20"/>
      <c r="B366" s="21"/>
      <c r="C366" s="22">
        <v>387</v>
      </c>
      <c r="D366" s="23"/>
      <c r="E366" s="24">
        <f t="shared" si="15"/>
        <v>93.915811185503301</v>
      </c>
      <c r="F366" s="25"/>
      <c r="G366" s="40">
        <v>24912</v>
      </c>
      <c r="H366" s="41">
        <v>38</v>
      </c>
      <c r="I366" s="85">
        <f t="shared" si="16"/>
        <v>4328.8271452187901</v>
      </c>
      <c r="J366" s="25">
        <f t="shared" si="17"/>
        <v>3183.106190815126</v>
      </c>
    </row>
    <row r="367" spans="1:10" x14ac:dyDescent="0.2">
      <c r="A367" s="20"/>
      <c r="B367" s="21"/>
      <c r="C367" s="22">
        <v>388</v>
      </c>
      <c r="D367" s="23"/>
      <c r="E367" s="24">
        <f t="shared" si="15"/>
        <v>93.966763337554312</v>
      </c>
      <c r="F367" s="25"/>
      <c r="G367" s="40">
        <v>24912</v>
      </c>
      <c r="H367" s="41">
        <v>38</v>
      </c>
      <c r="I367" s="85">
        <f t="shared" si="16"/>
        <v>4326.500504719932</v>
      </c>
      <c r="J367" s="25">
        <f t="shared" si="17"/>
        <v>3181.3801963797714</v>
      </c>
    </row>
    <row r="368" spans="1:10" x14ac:dyDescent="0.2">
      <c r="A368" s="20"/>
      <c r="B368" s="21"/>
      <c r="C368" s="22">
        <v>389</v>
      </c>
      <c r="D368" s="23"/>
      <c r="E368" s="24">
        <f t="shared" si="15"/>
        <v>94.017616116334423</v>
      </c>
      <c r="F368" s="25"/>
      <c r="G368" s="40">
        <v>24912</v>
      </c>
      <c r="H368" s="41">
        <v>38</v>
      </c>
      <c r="I368" s="85">
        <f t="shared" si="16"/>
        <v>4324.1809163653934</v>
      </c>
      <c r="J368" s="25">
        <f t="shared" si="17"/>
        <v>3179.6594335054842</v>
      </c>
    </row>
    <row r="369" spans="1:10" x14ac:dyDescent="0.2">
      <c r="A369" s="20"/>
      <c r="B369" s="21"/>
      <c r="C369" s="22">
        <v>390</v>
      </c>
      <c r="D369" s="23"/>
      <c r="E369" s="24">
        <f t="shared" si="15"/>
        <v>94.06837003210525</v>
      </c>
      <c r="F369" s="25"/>
      <c r="G369" s="40">
        <v>24912</v>
      </c>
      <c r="H369" s="41">
        <v>38</v>
      </c>
      <c r="I369" s="85">
        <f t="shared" si="16"/>
        <v>4321.8683381296541</v>
      </c>
      <c r="J369" s="25">
        <f t="shared" si="17"/>
        <v>3177.943871016063</v>
      </c>
    </row>
    <row r="370" spans="1:10" x14ac:dyDescent="0.2">
      <c r="A370" s="20"/>
      <c r="B370" s="21"/>
      <c r="C370" s="22">
        <v>391</v>
      </c>
      <c r="D370" s="23"/>
      <c r="E370" s="24">
        <f t="shared" si="15"/>
        <v>94.119025591208242</v>
      </c>
      <c r="F370" s="25"/>
      <c r="G370" s="40">
        <v>24912</v>
      </c>
      <c r="H370" s="41">
        <v>38</v>
      </c>
      <c r="I370" s="85">
        <f t="shared" si="16"/>
        <v>4319.5627283506701</v>
      </c>
      <c r="J370" s="25">
        <f t="shared" si="17"/>
        <v>3176.2334780049478</v>
      </c>
    </row>
    <row r="371" spans="1:10" x14ac:dyDescent="0.2">
      <c r="A371" s="20"/>
      <c r="B371" s="21"/>
      <c r="C371" s="22">
        <v>392</v>
      </c>
      <c r="D371" s="23"/>
      <c r="E371" s="24">
        <f t="shared" si="15"/>
        <v>94.169583296104818</v>
      </c>
      <c r="F371" s="25"/>
      <c r="G371" s="40">
        <v>24912</v>
      </c>
      <c r="H371" s="41">
        <v>38</v>
      </c>
      <c r="I371" s="85">
        <f t="shared" si="16"/>
        <v>4317.2640457257767</v>
      </c>
      <c r="J371" s="25">
        <f t="shared" si="17"/>
        <v>3174.5282238321784</v>
      </c>
    </row>
    <row r="372" spans="1:10" x14ac:dyDescent="0.2">
      <c r="A372" s="20"/>
      <c r="B372" s="21"/>
      <c r="C372" s="22">
        <v>393</v>
      </c>
      <c r="D372" s="23"/>
      <c r="E372" s="24">
        <f t="shared" si="15"/>
        <v>94.220043645415998</v>
      </c>
      <c r="F372" s="25"/>
      <c r="G372" s="40">
        <v>24912</v>
      </c>
      <c r="H372" s="41">
        <v>38</v>
      </c>
      <c r="I372" s="85">
        <f t="shared" si="16"/>
        <v>4314.9722493076524</v>
      </c>
      <c r="J372" s="25">
        <f t="shared" si="17"/>
        <v>3172.8280781214035</v>
      </c>
    </row>
    <row r="373" spans="1:10" x14ac:dyDescent="0.2">
      <c r="A373" s="20"/>
      <c r="B373" s="21"/>
      <c r="C373" s="22">
        <v>394</v>
      </c>
      <c r="D373" s="23"/>
      <c r="E373" s="24">
        <f t="shared" si="15"/>
        <v>94.270407133961285</v>
      </c>
      <c r="F373" s="25"/>
      <c r="G373" s="40">
        <v>24912</v>
      </c>
      <c r="H373" s="41">
        <v>38</v>
      </c>
      <c r="I373" s="85">
        <f t="shared" si="16"/>
        <v>4312.6872985003392</v>
      </c>
      <c r="J373" s="25">
        <f t="shared" si="17"/>
        <v>3171.1330107569274</v>
      </c>
    </row>
    <row r="374" spans="1:10" x14ac:dyDescent="0.2">
      <c r="A374" s="20"/>
      <c r="B374" s="21"/>
      <c r="C374" s="22">
        <v>395</v>
      </c>
      <c r="D374" s="23"/>
      <c r="E374" s="24">
        <f t="shared" si="15"/>
        <v>94.320674252797332</v>
      </c>
      <c r="F374" s="25"/>
      <c r="G374" s="40">
        <v>24912</v>
      </c>
      <c r="H374" s="41">
        <v>38</v>
      </c>
      <c r="I374" s="85">
        <f t="shared" si="16"/>
        <v>4310.4091530553142</v>
      </c>
      <c r="J374" s="25">
        <f t="shared" si="17"/>
        <v>3169.4429918807964</v>
      </c>
    </row>
    <row r="375" spans="1:10" x14ac:dyDescent="0.2">
      <c r="A375" s="20"/>
      <c r="B375" s="21"/>
      <c r="C375" s="22">
        <v>396</v>
      </c>
      <c r="D375" s="23"/>
      <c r="E375" s="24">
        <f t="shared" si="15"/>
        <v>94.370845489255927</v>
      </c>
      <c r="F375" s="25"/>
      <c r="G375" s="40">
        <v>24912</v>
      </c>
      <c r="H375" s="41">
        <v>38</v>
      </c>
      <c r="I375" s="85">
        <f t="shared" si="16"/>
        <v>4308.1377730676222</v>
      </c>
      <c r="J375" s="25">
        <f t="shared" si="17"/>
        <v>3167.7579918899273</v>
      </c>
    </row>
    <row r="376" spans="1:10" x14ac:dyDescent="0.2">
      <c r="A376" s="20"/>
      <c r="B376" s="21"/>
      <c r="C376" s="22">
        <v>397</v>
      </c>
      <c r="D376" s="23"/>
      <c r="E376" s="24">
        <f t="shared" si="15"/>
        <v>94.420921326981613</v>
      </c>
      <c r="F376" s="25"/>
      <c r="G376" s="40">
        <v>24912</v>
      </c>
      <c r="H376" s="41">
        <v>38</v>
      </c>
      <c r="I376" s="85">
        <f t="shared" si="16"/>
        <v>4305.8731189720547</v>
      </c>
      <c r="J376" s="25">
        <f t="shared" si="17"/>
        <v>3166.0779814332745</v>
      </c>
    </row>
    <row r="377" spans="1:10" x14ac:dyDescent="0.2">
      <c r="A377" s="20"/>
      <c r="B377" s="21"/>
      <c r="C377" s="22">
        <v>398</v>
      </c>
      <c r="D377" s="23"/>
      <c r="E377" s="24">
        <f t="shared" si="15"/>
        <v>94.470902245968773</v>
      </c>
      <c r="F377" s="25"/>
      <c r="G377" s="40">
        <v>24912</v>
      </c>
      <c r="H377" s="41">
        <v>38</v>
      </c>
      <c r="I377" s="85">
        <f t="shared" si="16"/>
        <v>4303.6151515393803</v>
      </c>
      <c r="J377" s="25">
        <f t="shared" si="17"/>
        <v>3164.4029314090358</v>
      </c>
    </row>
    <row r="378" spans="1:10" x14ac:dyDescent="0.2">
      <c r="A378" s="20"/>
      <c r="B378" s="21"/>
      <c r="C378" s="22">
        <v>399</v>
      </c>
      <c r="D378" s="23"/>
      <c r="E378" s="24">
        <f t="shared" si="15"/>
        <v>94.520788722598297</v>
      </c>
      <c r="F378" s="25"/>
      <c r="G378" s="40">
        <v>24912</v>
      </c>
      <c r="H378" s="41">
        <v>38</v>
      </c>
      <c r="I378" s="85">
        <f t="shared" si="16"/>
        <v>4301.3638318726307</v>
      </c>
      <c r="J378" s="25">
        <f t="shared" si="17"/>
        <v>3162.7328129618918</v>
      </c>
    </row>
    <row r="379" spans="1:10" x14ac:dyDescent="0.2">
      <c r="A379" s="20"/>
      <c r="B379" s="21"/>
      <c r="C379" s="22">
        <v>400</v>
      </c>
      <c r="D379" s="23"/>
      <c r="E379" s="24">
        <f t="shared" si="15"/>
        <v>94.570581229673692</v>
      </c>
      <c r="F379" s="25"/>
      <c r="G379" s="40">
        <v>24912</v>
      </c>
      <c r="H379" s="41">
        <v>38</v>
      </c>
      <c r="I379" s="85">
        <f t="shared" si="16"/>
        <v>4299.1191214034425</v>
      </c>
      <c r="J379" s="25">
        <f t="shared" si="17"/>
        <v>3161.067597480298</v>
      </c>
    </row>
    <row r="380" spans="1:10" x14ac:dyDescent="0.2">
      <c r="A380" s="20"/>
      <c r="B380" s="21"/>
      <c r="C380" s="22">
        <v>401</v>
      </c>
      <c r="D380" s="23"/>
      <c r="E380" s="24">
        <f t="shared" si="15"/>
        <v>94.620280236456892</v>
      </c>
      <c r="F380" s="25"/>
      <c r="G380" s="40">
        <v>24912</v>
      </c>
      <c r="H380" s="41">
        <v>38</v>
      </c>
      <c r="I380" s="85">
        <f t="shared" si="16"/>
        <v>4296.8809818884301</v>
      </c>
      <c r="J380" s="25">
        <f t="shared" si="17"/>
        <v>3159.4072565937909</v>
      </c>
    </row>
    <row r="381" spans="1:10" x14ac:dyDescent="0.2">
      <c r="A381" s="20"/>
      <c r="B381" s="21"/>
      <c r="C381" s="22">
        <v>402</v>
      </c>
      <c r="D381" s="23"/>
      <c r="E381" s="24">
        <f t="shared" si="15"/>
        <v>94.669886208703531</v>
      </c>
      <c r="F381" s="25"/>
      <c r="G381" s="40">
        <v>24912</v>
      </c>
      <c r="H381" s="41">
        <v>38</v>
      </c>
      <c r="I381" s="85">
        <f t="shared" si="16"/>
        <v>4294.649375405631</v>
      </c>
      <c r="J381" s="25">
        <f t="shared" si="17"/>
        <v>3157.7517621703491</v>
      </c>
    </row>
    <row r="382" spans="1:10" x14ac:dyDescent="0.2">
      <c r="A382" s="20"/>
      <c r="B382" s="21"/>
      <c r="C382" s="22">
        <v>403</v>
      </c>
      <c r="D382" s="23"/>
      <c r="E382" s="24">
        <f t="shared" si="15"/>
        <v>94.719399608697685</v>
      </c>
      <c r="F382" s="25"/>
      <c r="G382" s="40">
        <v>24912</v>
      </c>
      <c r="H382" s="41">
        <v>38</v>
      </c>
      <c r="I382" s="85">
        <f t="shared" si="16"/>
        <v>4292.4242643509779</v>
      </c>
      <c r="J382" s="25">
        <f t="shared" si="17"/>
        <v>3156.1010863137817</v>
      </c>
    </row>
    <row r="383" spans="1:10" x14ac:dyDescent="0.2">
      <c r="A383" s="20"/>
      <c r="B383" s="21"/>
      <c r="C383" s="22">
        <v>404</v>
      </c>
      <c r="D383" s="23"/>
      <c r="E383" s="24">
        <f t="shared" si="15"/>
        <v>94.768820895286481</v>
      </c>
      <c r="F383" s="25"/>
      <c r="G383" s="40">
        <v>24912</v>
      </c>
      <c r="H383" s="41">
        <v>38</v>
      </c>
      <c r="I383" s="85">
        <f t="shared" si="16"/>
        <v>4290.2056114348361</v>
      </c>
      <c r="J383" s="25">
        <f t="shared" si="17"/>
        <v>3154.4552013611537</v>
      </c>
    </row>
    <row r="384" spans="1:10" x14ac:dyDescent="0.2">
      <c r="A384" s="20"/>
      <c r="B384" s="21"/>
      <c r="C384" s="22">
        <v>405</v>
      </c>
      <c r="D384" s="23"/>
      <c r="E384" s="24">
        <f t="shared" si="15"/>
        <v>94.818150523913815</v>
      </c>
      <c r="F384" s="25"/>
      <c r="G384" s="40">
        <v>24912</v>
      </c>
      <c r="H384" s="41">
        <v>38</v>
      </c>
      <c r="I384" s="85">
        <f t="shared" si="16"/>
        <v>4287.9933796785726</v>
      </c>
      <c r="J384" s="25">
        <f t="shared" si="17"/>
        <v>3152.814079880246</v>
      </c>
    </row>
    <row r="385" spans="1:10" x14ac:dyDescent="0.2">
      <c r="A385" s="20"/>
      <c r="B385" s="21"/>
      <c r="C385" s="22">
        <v>406</v>
      </c>
      <c r="D385" s="23"/>
      <c r="E385" s="24">
        <f t="shared" si="15"/>
        <v>94.867388946654259</v>
      </c>
      <c r="F385" s="25"/>
      <c r="G385" s="40">
        <v>24912</v>
      </c>
      <c r="H385" s="41">
        <v>38</v>
      </c>
      <c r="I385" s="85">
        <f t="shared" si="16"/>
        <v>4285.7875324111792</v>
      </c>
      <c r="J385" s="25">
        <f t="shared" si="17"/>
        <v>3151.177694667047</v>
      </c>
    </row>
    <row r="386" spans="1:10" x14ac:dyDescent="0.2">
      <c r="A386" s="20"/>
      <c r="B386" s="21"/>
      <c r="C386" s="22">
        <v>407</v>
      </c>
      <c r="D386" s="23"/>
      <c r="E386" s="24">
        <f t="shared" si="15"/>
        <v>94.91653661224592</v>
      </c>
      <c r="F386" s="25"/>
      <c r="G386" s="40">
        <v>24912</v>
      </c>
      <c r="H386" s="41">
        <v>38</v>
      </c>
      <c r="I386" s="85">
        <f t="shared" si="16"/>
        <v>4283.5880332659435</v>
      </c>
      <c r="J386" s="25">
        <f t="shared" si="17"/>
        <v>3149.5460187432809</v>
      </c>
    </row>
    <row r="387" spans="1:10" x14ac:dyDescent="0.2">
      <c r="A387" s="20"/>
      <c r="B387" s="21"/>
      <c r="C387" s="22">
        <v>408</v>
      </c>
      <c r="D387" s="23"/>
      <c r="E387" s="24">
        <f t="shared" si="15"/>
        <v>94.965593966123279</v>
      </c>
      <c r="F387" s="25"/>
      <c r="G387" s="40">
        <v>24912</v>
      </c>
      <c r="H387" s="41">
        <v>38</v>
      </c>
      <c r="I387" s="85">
        <f t="shared" si="16"/>
        <v>4281.394846177157</v>
      </c>
      <c r="J387" s="25">
        <f t="shared" si="17"/>
        <v>3147.9190253539737</v>
      </c>
    </row>
    <row r="388" spans="1:10" x14ac:dyDescent="0.2">
      <c r="A388" s="20"/>
      <c r="B388" s="21"/>
      <c r="C388" s="22">
        <v>409</v>
      </c>
      <c r="D388" s="23"/>
      <c r="E388" s="24">
        <f t="shared" si="15"/>
        <v>95.014561450449719</v>
      </c>
      <c r="F388" s="25"/>
      <c r="G388" s="40">
        <v>24912</v>
      </c>
      <c r="H388" s="41">
        <v>38</v>
      </c>
      <c r="I388" s="85">
        <f t="shared" si="16"/>
        <v>4279.207935376864</v>
      </c>
      <c r="J388" s="25">
        <f t="shared" si="17"/>
        <v>3146.2966879650326</v>
      </c>
    </row>
    <row r="389" spans="1:10" x14ac:dyDescent="0.2">
      <c r="A389" s="20"/>
      <c r="B389" s="21"/>
      <c r="C389" s="22">
        <v>410</v>
      </c>
      <c r="D389" s="23"/>
      <c r="E389" s="24">
        <f t="shared" si="15"/>
        <v>95.063439504149088</v>
      </c>
      <c r="F389" s="25"/>
      <c r="G389" s="40">
        <v>24912</v>
      </c>
      <c r="H389" s="41">
        <v>38</v>
      </c>
      <c r="I389" s="85">
        <f t="shared" si="16"/>
        <v>4277.0272653916745</v>
      </c>
      <c r="J389" s="25">
        <f t="shared" si="17"/>
        <v>3144.678980260886</v>
      </c>
    </row>
    <row r="390" spans="1:10" x14ac:dyDescent="0.2">
      <c r="A390" s="20"/>
      <c r="B390" s="21"/>
      <c r="C390" s="22">
        <v>411</v>
      </c>
      <c r="D390" s="23"/>
      <c r="E390" s="24">
        <f t="shared" si="15"/>
        <v>95.112228562937744</v>
      </c>
      <c r="F390" s="25"/>
      <c r="G390" s="40">
        <v>24912</v>
      </c>
      <c r="H390" s="41">
        <v>38</v>
      </c>
      <c r="I390" s="85">
        <f t="shared" si="16"/>
        <v>4274.8528010395858</v>
      </c>
      <c r="J390" s="25">
        <f t="shared" si="17"/>
        <v>3143.0658761421255</v>
      </c>
    </row>
    <row r="391" spans="1:10" x14ac:dyDescent="0.2">
      <c r="A391" s="20"/>
      <c r="B391" s="21"/>
      <c r="C391" s="22">
        <v>412</v>
      </c>
      <c r="D391" s="23"/>
      <c r="E391" s="24">
        <f t="shared" si="15"/>
        <v>95.16092905935534</v>
      </c>
      <c r="F391" s="25"/>
      <c r="G391" s="40">
        <v>24912</v>
      </c>
      <c r="H391" s="41">
        <v>38</v>
      </c>
      <c r="I391" s="85">
        <f t="shared" si="16"/>
        <v>4272.6845074268758</v>
      </c>
      <c r="J391" s="25">
        <f t="shared" si="17"/>
        <v>3141.4573497232013</v>
      </c>
    </row>
    <row r="392" spans="1:10" x14ac:dyDescent="0.2">
      <c r="A392" s="20"/>
      <c r="B392" s="21"/>
      <c r="C392" s="22">
        <v>413</v>
      </c>
      <c r="D392" s="23"/>
      <c r="E392" s="24">
        <f t="shared" si="15"/>
        <v>95.209541422795837</v>
      </c>
      <c r="F392" s="25"/>
      <c r="G392" s="40">
        <v>24912</v>
      </c>
      <c r="H392" s="41">
        <v>38</v>
      </c>
      <c r="I392" s="85">
        <f t="shared" si="16"/>
        <v>4270.5223499450249</v>
      </c>
      <c r="J392" s="25">
        <f t="shared" si="17"/>
        <v>3139.8533753301367</v>
      </c>
    </row>
    <row r="393" spans="1:10" x14ac:dyDescent="0.2">
      <c r="A393" s="20"/>
      <c r="B393" s="21"/>
      <c r="C393" s="22">
        <v>414</v>
      </c>
      <c r="D393" s="23"/>
      <c r="E393" s="24">
        <f t="shared" si="15"/>
        <v>95.258066079537812</v>
      </c>
      <c r="F393" s="25"/>
      <c r="G393" s="40">
        <v>24912</v>
      </c>
      <c r="H393" s="41">
        <v>38</v>
      </c>
      <c r="I393" s="85">
        <f t="shared" si="16"/>
        <v>4268.3662942676783</v>
      </c>
      <c r="J393" s="25">
        <f t="shared" si="17"/>
        <v>3138.2539274982773</v>
      </c>
    </row>
    <row r="394" spans="1:10" x14ac:dyDescent="0.2">
      <c r="A394" s="20"/>
      <c r="B394" s="21"/>
      <c r="C394" s="22">
        <v>415</v>
      </c>
      <c r="D394" s="23"/>
      <c r="E394" s="24">
        <f t="shared" ref="E394:E457" si="18">(11.22*LN(C394)+C394/108)/0.75</f>
        <v>95.306503452774692</v>
      </c>
      <c r="F394" s="25"/>
      <c r="G394" s="40">
        <v>24912</v>
      </c>
      <c r="H394" s="41">
        <v>38</v>
      </c>
      <c r="I394" s="85">
        <f t="shared" ref="I394:I457" si="19">12*1.348*(1/E394*G394)+H394</f>
        <v>4266.2163063476446</v>
      </c>
      <c r="J394" s="25">
        <f t="shared" ref="J394:J457" si="20">12*(1/E394*G394)</f>
        <v>3136.6589809700627</v>
      </c>
    </row>
    <row r="395" spans="1:10" x14ac:dyDescent="0.2">
      <c r="A395" s="20"/>
      <c r="B395" s="21"/>
      <c r="C395" s="22">
        <v>416</v>
      </c>
      <c r="D395" s="23"/>
      <c r="E395" s="24">
        <f t="shared" si="18"/>
        <v>95.354853962644299</v>
      </c>
      <c r="F395" s="25"/>
      <c r="G395" s="40">
        <v>24912</v>
      </c>
      <c r="H395" s="41">
        <v>38</v>
      </c>
      <c r="I395" s="85">
        <f t="shared" si="19"/>
        <v>4264.0723524139421</v>
      </c>
      <c r="J395" s="25">
        <f t="shared" si="20"/>
        <v>3135.0685106928349</v>
      </c>
    </row>
    <row r="396" spans="1:10" x14ac:dyDescent="0.2">
      <c r="A396" s="20"/>
      <c r="B396" s="21"/>
      <c r="C396" s="22">
        <v>417</v>
      </c>
      <c r="D396" s="23"/>
      <c r="E396" s="24">
        <f t="shared" si="18"/>
        <v>95.403118026258241</v>
      </c>
      <c r="F396" s="25"/>
      <c r="G396" s="40">
        <v>24912</v>
      </c>
      <c r="H396" s="41">
        <v>38</v>
      </c>
      <c r="I396" s="85">
        <f t="shared" si="19"/>
        <v>4261.9343989688778</v>
      </c>
      <c r="J396" s="25">
        <f t="shared" si="20"/>
        <v>3133.4824918166742</v>
      </c>
    </row>
    <row r="397" spans="1:10" x14ac:dyDescent="0.2">
      <c r="A397" s="20"/>
      <c r="B397" s="21"/>
      <c r="C397" s="22">
        <v>418</v>
      </c>
      <c r="D397" s="23"/>
      <c r="E397" s="24">
        <f t="shared" si="18"/>
        <v>95.451296057730858</v>
      </c>
      <c r="F397" s="25"/>
      <c r="G397" s="40">
        <v>24912</v>
      </c>
      <c r="H397" s="41">
        <v>38</v>
      </c>
      <c r="I397" s="85">
        <f t="shared" si="19"/>
        <v>4259.8024127851741</v>
      </c>
      <c r="J397" s="25">
        <f t="shared" si="20"/>
        <v>3131.9008996922648</v>
      </c>
    </row>
    <row r="398" spans="1:10" x14ac:dyDescent="0.2">
      <c r="A398" s="20"/>
      <c r="B398" s="21"/>
      <c r="C398" s="22">
        <v>419</v>
      </c>
      <c r="D398" s="23"/>
      <c r="E398" s="24">
        <f t="shared" si="18"/>
        <v>95.499388468208039</v>
      </c>
      <c r="F398" s="25"/>
      <c r="G398" s="40">
        <v>24912</v>
      </c>
      <c r="H398" s="41">
        <v>38</v>
      </c>
      <c r="I398" s="85">
        <f t="shared" si="19"/>
        <v>4257.676360903105</v>
      </c>
      <c r="J398" s="25">
        <f t="shared" si="20"/>
        <v>3130.3237098687719</v>
      </c>
    </row>
    <row r="399" spans="1:10" x14ac:dyDescent="0.2">
      <c r="A399" s="20"/>
      <c r="B399" s="21"/>
      <c r="C399" s="22">
        <v>420</v>
      </c>
      <c r="D399" s="23"/>
      <c r="E399" s="24">
        <f t="shared" si="18"/>
        <v>95.547395665895294</v>
      </c>
      <c r="F399" s="25"/>
      <c r="G399" s="40">
        <v>24912</v>
      </c>
      <c r="H399" s="41">
        <v>38</v>
      </c>
      <c r="I399" s="85">
        <f t="shared" si="19"/>
        <v>4255.5562106277121</v>
      </c>
      <c r="J399" s="25">
        <f t="shared" si="20"/>
        <v>3128.7508980917737</v>
      </c>
    </row>
    <row r="400" spans="1:10" x14ac:dyDescent="0.2">
      <c r="A400" s="20"/>
      <c r="B400" s="21"/>
      <c r="C400" s="22">
        <v>421</v>
      </c>
      <c r="D400" s="23"/>
      <c r="E400" s="24">
        <f t="shared" si="18"/>
        <v>95.595318056085958</v>
      </c>
      <c r="F400" s="25"/>
      <c r="G400" s="40">
        <v>24912</v>
      </c>
      <c r="H400" s="41">
        <v>38</v>
      </c>
      <c r="I400" s="85">
        <f t="shared" si="19"/>
        <v>4253.4419295260141</v>
      </c>
      <c r="J400" s="25">
        <f t="shared" si="20"/>
        <v>3127.1824403011969</v>
      </c>
    </row>
    <row r="401" spans="1:10" x14ac:dyDescent="0.2">
      <c r="A401" s="20"/>
      <c r="B401" s="21"/>
      <c r="C401" s="22">
        <v>422</v>
      </c>
      <c r="D401" s="23"/>
      <c r="E401" s="24">
        <f t="shared" si="18"/>
        <v>95.643156041188618</v>
      </c>
      <c r="F401" s="25"/>
      <c r="G401" s="40">
        <v>24912</v>
      </c>
      <c r="H401" s="41">
        <v>38</v>
      </c>
      <c r="I401" s="85">
        <f t="shared" si="19"/>
        <v>4251.3334854242858</v>
      </c>
      <c r="J401" s="25">
        <f t="shared" si="20"/>
        <v>3125.6183126292917</v>
      </c>
    </row>
    <row r="402" spans="1:10" x14ac:dyDescent="0.2">
      <c r="A402" s="20"/>
      <c r="B402" s="21"/>
      <c r="C402" s="22">
        <v>423</v>
      </c>
      <c r="D402" s="23"/>
      <c r="E402" s="24">
        <f t="shared" si="18"/>
        <v>95.690910020754544</v>
      </c>
      <c r="F402" s="25"/>
      <c r="G402" s="40">
        <v>24912</v>
      </c>
      <c r="H402" s="41">
        <v>38</v>
      </c>
      <c r="I402" s="85">
        <f t="shared" si="19"/>
        <v>4249.2308464053467</v>
      </c>
      <c r="J402" s="25">
        <f t="shared" si="20"/>
        <v>3124.0584913986245</v>
      </c>
    </row>
    <row r="403" spans="1:10" x14ac:dyDescent="0.2">
      <c r="A403" s="20"/>
      <c r="B403" s="21"/>
      <c r="C403" s="22">
        <v>424</v>
      </c>
      <c r="D403" s="23"/>
      <c r="E403" s="24">
        <f t="shared" si="18"/>
        <v>95.738580391504669</v>
      </c>
      <c r="F403" s="25"/>
      <c r="G403" s="40">
        <v>24912</v>
      </c>
      <c r="H403" s="41">
        <v>38</v>
      </c>
      <c r="I403" s="85">
        <f t="shared" si="19"/>
        <v>4247.1339808059038</v>
      </c>
      <c r="J403" s="25">
        <f t="shared" si="20"/>
        <v>3122.5029531201062</v>
      </c>
    </row>
    <row r="404" spans="1:10" x14ac:dyDescent="0.2">
      <c r="A404" s="20"/>
      <c r="B404" s="21"/>
      <c r="C404" s="22">
        <v>425</v>
      </c>
      <c r="D404" s="23"/>
      <c r="E404" s="24">
        <f t="shared" si="18"/>
        <v>95.786167547356214</v>
      </c>
      <c r="F404" s="25"/>
      <c r="G404" s="40">
        <v>24912</v>
      </c>
      <c r="H404" s="41">
        <v>38</v>
      </c>
      <c r="I404" s="85">
        <f t="shared" si="19"/>
        <v>4245.0428572139126</v>
      </c>
      <c r="J404" s="25">
        <f t="shared" si="20"/>
        <v>3120.9516744910325</v>
      </c>
    </row>
    <row r="405" spans="1:10" x14ac:dyDescent="0.2">
      <c r="A405" s="20"/>
      <c r="B405" s="21"/>
      <c r="C405" s="22">
        <v>426</v>
      </c>
      <c r="D405" s="23"/>
      <c r="E405" s="24">
        <f t="shared" si="18"/>
        <v>95.833671879449057</v>
      </c>
      <c r="F405" s="25"/>
      <c r="G405" s="40">
        <v>24912</v>
      </c>
      <c r="H405" s="41">
        <v>38</v>
      </c>
      <c r="I405" s="85">
        <f t="shared" si="19"/>
        <v>4242.9574444659866</v>
      </c>
      <c r="J405" s="25">
        <f t="shared" si="20"/>
        <v>3119.4046323931648</v>
      </c>
    </row>
    <row r="406" spans="1:10" x14ac:dyDescent="0.2">
      <c r="A406" s="20"/>
      <c r="B406" s="21"/>
      <c r="C406" s="22">
        <v>427</v>
      </c>
      <c r="D406" s="23"/>
      <c r="E406" s="24">
        <f t="shared" si="18"/>
        <v>95.881093776171838</v>
      </c>
      <c r="F406" s="25"/>
      <c r="G406" s="40">
        <v>24912</v>
      </c>
      <c r="H406" s="41">
        <v>38</v>
      </c>
      <c r="I406" s="85">
        <f t="shared" si="19"/>
        <v>4240.8777116448255</v>
      </c>
      <c r="J406" s="25">
        <f t="shared" si="20"/>
        <v>3117.8618038908198</v>
      </c>
    </row>
    <row r="407" spans="1:10" x14ac:dyDescent="0.2">
      <c r="A407" s="20"/>
      <c r="B407" s="21"/>
      <c r="C407" s="22">
        <v>428</v>
      </c>
      <c r="D407" s="23"/>
      <c r="E407" s="24">
        <f t="shared" si="18"/>
        <v>95.92843362318763</v>
      </c>
      <c r="F407" s="25"/>
      <c r="G407" s="40">
        <v>24912</v>
      </c>
      <c r="H407" s="41">
        <v>38</v>
      </c>
      <c r="I407" s="85">
        <f t="shared" si="19"/>
        <v>4238.8036280766846</v>
      </c>
      <c r="J407" s="25">
        <f t="shared" si="20"/>
        <v>3116.3231662289945</v>
      </c>
    </row>
    <row r="408" spans="1:10" x14ac:dyDescent="0.2">
      <c r="A408" s="20"/>
      <c r="B408" s="21"/>
      <c r="C408" s="22">
        <v>429</v>
      </c>
      <c r="D408" s="23"/>
      <c r="E408" s="24">
        <f t="shared" si="18"/>
        <v>95.975691803459441</v>
      </c>
      <c r="F408" s="25"/>
      <c r="G408" s="40">
        <v>24912</v>
      </c>
      <c r="H408" s="41">
        <v>38</v>
      </c>
      <c r="I408" s="85">
        <f t="shared" si="19"/>
        <v>4236.7351633288754</v>
      </c>
      <c r="J408" s="25">
        <f t="shared" si="20"/>
        <v>3114.7886968315097</v>
      </c>
    </row>
    <row r="409" spans="1:10" x14ac:dyDescent="0.2">
      <c r="A409" s="20"/>
      <c r="B409" s="21"/>
      <c r="C409" s="22">
        <v>430</v>
      </c>
      <c r="D409" s="23"/>
      <c r="E409" s="24">
        <f t="shared" si="18"/>
        <v>96.022868697275257</v>
      </c>
      <c r="F409" s="25"/>
      <c r="G409" s="40">
        <v>24912</v>
      </c>
      <c r="H409" s="41">
        <v>38</v>
      </c>
      <c r="I409" s="85">
        <f t="shared" si="19"/>
        <v>4234.672287207296</v>
      </c>
      <c r="J409" s="25">
        <f t="shared" si="20"/>
        <v>3113.2583732991807</v>
      </c>
    </row>
    <row r="410" spans="1:10" x14ac:dyDescent="0.2">
      <c r="A410" s="20"/>
      <c r="B410" s="21"/>
      <c r="C410" s="22">
        <v>431</v>
      </c>
      <c r="D410" s="23"/>
      <c r="E410" s="24">
        <f t="shared" si="18"/>
        <v>96.069964682273067</v>
      </c>
      <c r="F410" s="25"/>
      <c r="G410" s="40">
        <v>24912</v>
      </c>
      <c r="H410" s="41">
        <v>38</v>
      </c>
      <c r="I410" s="85">
        <f t="shared" si="19"/>
        <v>4232.6149697539931</v>
      </c>
      <c r="J410" s="25">
        <f t="shared" si="20"/>
        <v>3111.732173408006</v>
      </c>
    </row>
    <row r="411" spans="1:10" x14ac:dyDescent="0.2">
      <c r="A411" s="20"/>
      <c r="B411" s="21"/>
      <c r="C411" s="22">
        <v>432</v>
      </c>
      <c r="D411" s="23"/>
      <c r="E411" s="24">
        <f t="shared" si="18"/>
        <v>96.116980133465233</v>
      </c>
      <c r="F411" s="25"/>
      <c r="G411" s="40">
        <v>24912</v>
      </c>
      <c r="H411" s="41">
        <v>38</v>
      </c>
      <c r="I411" s="85">
        <f t="shared" si="19"/>
        <v>4230.5631812447564</v>
      </c>
      <c r="J411" s="25">
        <f t="shared" si="20"/>
        <v>3110.2100751073858</v>
      </c>
    </row>
    <row r="412" spans="1:10" x14ac:dyDescent="0.2">
      <c r="A412" s="20"/>
      <c r="B412" s="21"/>
      <c r="C412" s="22">
        <v>433</v>
      </c>
      <c r="D412" s="23"/>
      <c r="E412" s="24">
        <f t="shared" si="18"/>
        <v>96.163915423262935</v>
      </c>
      <c r="F412" s="25"/>
      <c r="G412" s="40">
        <v>24912</v>
      </c>
      <c r="H412" s="41">
        <v>38</v>
      </c>
      <c r="I412" s="85">
        <f t="shared" si="19"/>
        <v>4228.5168921867371</v>
      </c>
      <c r="J412" s="25">
        <f t="shared" si="20"/>
        <v>3108.6920565183509</v>
      </c>
    </row>
    <row r="413" spans="1:10" x14ac:dyDescent="0.2">
      <c r="A413" s="20"/>
      <c r="B413" s="21"/>
      <c r="C413" s="22">
        <v>434</v>
      </c>
      <c r="D413" s="23"/>
      <c r="E413" s="24">
        <f t="shared" si="18"/>
        <v>96.210770921500099</v>
      </c>
      <c r="F413" s="25"/>
      <c r="G413" s="40">
        <v>24912</v>
      </c>
      <c r="H413" s="41">
        <v>38</v>
      </c>
      <c r="I413" s="85">
        <f t="shared" si="19"/>
        <v>4226.4760733161047</v>
      </c>
      <c r="J413" s="25">
        <f t="shared" si="20"/>
        <v>3107.1780959318285</v>
      </c>
    </row>
    <row r="414" spans="1:10" x14ac:dyDescent="0.2">
      <c r="A414" s="20"/>
      <c r="B414" s="21"/>
      <c r="C414" s="22">
        <v>435</v>
      </c>
      <c r="D414" s="23"/>
      <c r="E414" s="24">
        <f t="shared" si="18"/>
        <v>96.257546995457076</v>
      </c>
      <c r="F414" s="25"/>
      <c r="G414" s="40">
        <v>24912</v>
      </c>
      <c r="H414" s="41">
        <v>38</v>
      </c>
      <c r="I414" s="85">
        <f t="shared" si="19"/>
        <v>4224.4406955957311</v>
      </c>
      <c r="J414" s="25">
        <f t="shared" si="20"/>
        <v>3105.6681718069212</v>
      </c>
    </row>
    <row r="415" spans="1:10" x14ac:dyDescent="0.2">
      <c r="A415" s="20"/>
      <c r="B415" s="21"/>
      <c r="C415" s="22">
        <v>436</v>
      </c>
      <c r="D415" s="23"/>
      <c r="E415" s="24">
        <f t="shared" si="18"/>
        <v>96.304244009884272</v>
      </c>
      <c r="F415" s="25"/>
      <c r="G415" s="40">
        <v>24912</v>
      </c>
      <c r="H415" s="41">
        <v>38</v>
      </c>
      <c r="I415" s="85">
        <f t="shared" si="19"/>
        <v>4222.4107302128878</v>
      </c>
      <c r="J415" s="25">
        <f t="shared" si="20"/>
        <v>3104.1622627692045</v>
      </c>
    </row>
    <row r="416" spans="1:10" x14ac:dyDescent="0.2">
      <c r="A416" s="20"/>
      <c r="B416" s="21"/>
      <c r="C416" s="22">
        <v>437</v>
      </c>
      <c r="D416" s="23"/>
      <c r="E416" s="24">
        <f t="shared" si="18"/>
        <v>96.350862327025084</v>
      </c>
      <c r="F416" s="25"/>
      <c r="G416" s="40">
        <v>24912</v>
      </c>
      <c r="H416" s="41">
        <v>38</v>
      </c>
      <c r="I416" s="85">
        <f t="shared" si="19"/>
        <v>4220.3861485770085</v>
      </c>
      <c r="J416" s="25">
        <f t="shared" si="20"/>
        <v>3102.6603476090568</v>
      </c>
    </row>
    <row r="417" spans="1:10" x14ac:dyDescent="0.2">
      <c r="A417" s="20"/>
      <c r="B417" s="21"/>
      <c r="C417" s="22">
        <v>438</v>
      </c>
      <c r="D417" s="23"/>
      <c r="E417" s="24">
        <f t="shared" si="18"/>
        <v>96.397402306639052</v>
      </c>
      <c r="F417" s="25"/>
      <c r="G417" s="40">
        <v>24912</v>
      </c>
      <c r="H417" s="41">
        <v>38</v>
      </c>
      <c r="I417" s="85">
        <f t="shared" si="19"/>
        <v>4218.3669223174329</v>
      </c>
      <c r="J417" s="25">
        <f t="shared" si="20"/>
        <v>3101.1624052799943</v>
      </c>
    </row>
    <row r="418" spans="1:10" x14ac:dyDescent="0.2">
      <c r="A418" s="20"/>
      <c r="B418" s="21"/>
      <c r="C418" s="22">
        <v>439</v>
      </c>
      <c r="D418" s="23"/>
      <c r="E418" s="24">
        <f t="shared" si="18"/>
        <v>96.443864306024309</v>
      </c>
      <c r="F418" s="25"/>
      <c r="G418" s="40">
        <v>24912</v>
      </c>
      <c r="H418" s="41">
        <v>38</v>
      </c>
      <c r="I418" s="85">
        <f t="shared" si="19"/>
        <v>4216.3530232812163</v>
      </c>
      <c r="J418" s="25">
        <f t="shared" si="20"/>
        <v>3099.6684148970444</v>
      </c>
    </row>
    <row r="419" spans="1:10" x14ac:dyDescent="0.2">
      <c r="A419" s="20"/>
      <c r="B419" s="21"/>
      <c r="C419" s="22">
        <v>440</v>
      </c>
      <c r="D419" s="23"/>
      <c r="E419" s="24">
        <f t="shared" si="18"/>
        <v>96.49024868004021</v>
      </c>
      <c r="F419" s="25"/>
      <c r="G419" s="40">
        <v>24912</v>
      </c>
      <c r="H419" s="41">
        <v>38</v>
      </c>
      <c r="I419" s="85">
        <f t="shared" si="19"/>
        <v>4214.3444235309453</v>
      </c>
      <c r="J419" s="25">
        <f t="shared" si="20"/>
        <v>3098.1783557351223</v>
      </c>
    </row>
    <row r="420" spans="1:10" x14ac:dyDescent="0.2">
      <c r="A420" s="20"/>
      <c r="B420" s="21"/>
      <c r="C420" s="22">
        <v>441</v>
      </c>
      <c r="D420" s="23"/>
      <c r="E420" s="24">
        <f t="shared" si="18"/>
        <v>96.536555781129266</v>
      </c>
      <c r="F420" s="25"/>
      <c r="G420" s="40">
        <v>24912</v>
      </c>
      <c r="H420" s="41">
        <v>38</v>
      </c>
      <c r="I420" s="85">
        <f t="shared" si="19"/>
        <v>4212.3410953425882</v>
      </c>
      <c r="J420" s="25">
        <f t="shared" si="20"/>
        <v>3096.6922072274392</v>
      </c>
    </row>
    <row r="421" spans="1:10" x14ac:dyDescent="0.2">
      <c r="A421" s="20"/>
      <c r="B421" s="21"/>
      <c r="C421" s="22">
        <v>442</v>
      </c>
      <c r="D421" s="23"/>
      <c r="E421" s="24">
        <f t="shared" si="18"/>
        <v>96.582785959339162</v>
      </c>
      <c r="F421" s="25"/>
      <c r="G421" s="40">
        <v>24912</v>
      </c>
      <c r="H421" s="41">
        <v>38</v>
      </c>
      <c r="I421" s="85">
        <f t="shared" si="19"/>
        <v>4210.3430112033739</v>
      </c>
      <c r="J421" s="25">
        <f t="shared" si="20"/>
        <v>3095.2099489639268</v>
      </c>
    </row>
    <row r="422" spans="1:10" x14ac:dyDescent="0.2">
      <c r="A422" s="20"/>
      <c r="B422" s="21"/>
      <c r="C422" s="22">
        <v>443</v>
      </c>
      <c r="D422" s="23"/>
      <c r="E422" s="24">
        <f t="shared" si="18"/>
        <v>96.628939562344371</v>
      </c>
      <c r="F422" s="25"/>
      <c r="G422" s="40">
        <v>24912</v>
      </c>
      <c r="H422" s="41">
        <v>38</v>
      </c>
      <c r="I422" s="85">
        <f t="shared" si="19"/>
        <v>4208.3501438096837</v>
      </c>
      <c r="J422" s="25">
        <f t="shared" si="20"/>
        <v>3093.7315606896755</v>
      </c>
    </row>
    <row r="423" spans="1:10" x14ac:dyDescent="0.2">
      <c r="A423" s="20"/>
      <c r="B423" s="21"/>
      <c r="C423" s="22">
        <v>444</v>
      </c>
      <c r="D423" s="23"/>
      <c r="E423" s="24">
        <f t="shared" si="18"/>
        <v>96.675016935467568</v>
      </c>
      <c r="F423" s="25"/>
      <c r="G423" s="40">
        <v>24912</v>
      </c>
      <c r="H423" s="41">
        <v>38</v>
      </c>
      <c r="I423" s="85">
        <f t="shared" si="19"/>
        <v>4206.3624660649884</v>
      </c>
      <c r="J423" s="25">
        <f t="shared" si="20"/>
        <v>3092.2570223034036</v>
      </c>
    </row>
    <row r="424" spans="1:10" x14ac:dyDescent="0.2">
      <c r="A424" s="20"/>
      <c r="B424" s="21"/>
      <c r="C424" s="22">
        <v>445</v>
      </c>
      <c r="D424" s="23"/>
      <c r="E424" s="24">
        <f t="shared" si="18"/>
        <v>96.721018421700776</v>
      </c>
      <c r="F424" s="25"/>
      <c r="G424" s="40">
        <v>24912</v>
      </c>
      <c r="H424" s="41">
        <v>38</v>
      </c>
      <c r="I424" s="85">
        <f t="shared" si="19"/>
        <v>4204.3799510777935</v>
      </c>
      <c r="J424" s="25">
        <f t="shared" si="20"/>
        <v>3090.7863138559296</v>
      </c>
    </row>
    <row r="425" spans="1:10" x14ac:dyDescent="0.2">
      <c r="A425" s="20"/>
      <c r="B425" s="21"/>
      <c r="C425" s="22">
        <v>446</v>
      </c>
      <c r="D425" s="23"/>
      <c r="E425" s="24">
        <f t="shared" si="18"/>
        <v>96.766944361726345</v>
      </c>
      <c r="F425" s="25"/>
      <c r="G425" s="40">
        <v>24912</v>
      </c>
      <c r="H425" s="41">
        <v>38</v>
      </c>
      <c r="I425" s="85">
        <f t="shared" si="19"/>
        <v>4202.4025721596208</v>
      </c>
      <c r="J425" s="25">
        <f t="shared" si="20"/>
        <v>3089.3194155486794</v>
      </c>
    </row>
    <row r="426" spans="1:10" x14ac:dyDescent="0.2">
      <c r="A426" s="20"/>
      <c r="B426" s="21"/>
      <c r="C426" s="22">
        <v>447</v>
      </c>
      <c r="D426" s="23"/>
      <c r="E426" s="24">
        <f t="shared" si="18"/>
        <v>96.81279509393751</v>
      </c>
      <c r="F426" s="25"/>
      <c r="G426" s="40">
        <v>24912</v>
      </c>
      <c r="H426" s="41">
        <v>38</v>
      </c>
      <c r="I426" s="85">
        <f t="shared" si="19"/>
        <v>4200.4303028230079</v>
      </c>
      <c r="J426" s="25">
        <f t="shared" si="20"/>
        <v>3087.856307732201</v>
      </c>
    </row>
    <row r="427" spans="1:10" x14ac:dyDescent="0.2">
      <c r="A427" s="20"/>
      <c r="B427" s="21"/>
      <c r="C427" s="22">
        <v>448</v>
      </c>
      <c r="D427" s="23"/>
      <c r="E427" s="24">
        <f t="shared" si="18"/>
        <v>96.85857095445904</v>
      </c>
      <c r="F427" s="25"/>
      <c r="G427" s="40">
        <v>24912</v>
      </c>
      <c r="H427" s="41">
        <v>38</v>
      </c>
      <c r="I427" s="85">
        <f t="shared" si="19"/>
        <v>4198.4631167795314</v>
      </c>
      <c r="J427" s="25">
        <f t="shared" si="20"/>
        <v>3086.3969709046964</v>
      </c>
    </row>
    <row r="428" spans="1:10" x14ac:dyDescent="0.2">
      <c r="A428" s="20"/>
      <c r="B428" s="21"/>
      <c r="C428" s="22">
        <v>449</v>
      </c>
      <c r="D428" s="23"/>
      <c r="E428" s="24">
        <f t="shared" si="18"/>
        <v>96.904272277167351</v>
      </c>
      <c r="F428" s="25"/>
      <c r="G428" s="40">
        <v>24912</v>
      </c>
      <c r="H428" s="41">
        <v>38</v>
      </c>
      <c r="I428" s="85">
        <f t="shared" si="19"/>
        <v>4196.5009879378622</v>
      </c>
      <c r="J428" s="25">
        <f t="shared" si="20"/>
        <v>3084.9413857105801</v>
      </c>
    </row>
    <row r="429" spans="1:10" x14ac:dyDescent="0.2">
      <c r="A429" s="20"/>
      <c r="B429" s="21"/>
      <c r="C429" s="22">
        <v>450</v>
      </c>
      <c r="D429" s="23"/>
      <c r="E429" s="24">
        <f t="shared" si="18"/>
        <v>96.949899393710481</v>
      </c>
      <c r="F429" s="25"/>
      <c r="G429" s="40">
        <v>24912</v>
      </c>
      <c r="H429" s="41">
        <v>38</v>
      </c>
      <c r="I429" s="85">
        <f t="shared" si="19"/>
        <v>4194.5438904018365</v>
      </c>
      <c r="J429" s="25">
        <f t="shared" si="20"/>
        <v>3083.4895329390474</v>
      </c>
    </row>
    <row r="430" spans="1:10" x14ac:dyDescent="0.2">
      <c r="A430" s="20"/>
      <c r="B430" s="21"/>
      <c r="C430" s="22">
        <v>451</v>
      </c>
      <c r="D430" s="23"/>
      <c r="E430" s="24">
        <f t="shared" si="18"/>
        <v>96.995452633527975</v>
      </c>
      <c r="F430" s="25"/>
      <c r="G430" s="40">
        <v>24912</v>
      </c>
      <c r="H430" s="41">
        <v>38</v>
      </c>
      <c r="I430" s="85">
        <f t="shared" si="19"/>
        <v>4192.5917984685502</v>
      </c>
      <c r="J430" s="25">
        <f t="shared" si="20"/>
        <v>3082.0413935226629</v>
      </c>
    </row>
    <row r="431" spans="1:10" x14ac:dyDescent="0.2">
      <c r="A431" s="20"/>
      <c r="B431" s="21"/>
      <c r="C431" s="22">
        <v>452</v>
      </c>
      <c r="D431" s="23"/>
      <c r="E431" s="24">
        <f t="shared" si="18"/>
        <v>97.040932323870436</v>
      </c>
      <c r="F431" s="25"/>
      <c r="G431" s="40">
        <v>24912</v>
      </c>
      <c r="H431" s="41">
        <v>38</v>
      </c>
      <c r="I431" s="85">
        <f t="shared" si="19"/>
        <v>4190.6446866264769</v>
      </c>
      <c r="J431" s="25">
        <f t="shared" si="20"/>
        <v>3080.5969485359615</v>
      </c>
    </row>
    <row r="432" spans="1:10" x14ac:dyDescent="0.2">
      <c r="A432" s="20"/>
      <c r="B432" s="21"/>
      <c r="C432" s="22">
        <v>453</v>
      </c>
      <c r="D432" s="23"/>
      <c r="E432" s="24">
        <f t="shared" si="18"/>
        <v>97.086338789818797</v>
      </c>
      <c r="F432" s="25"/>
      <c r="G432" s="40">
        <v>24912</v>
      </c>
      <c r="H432" s="41">
        <v>38</v>
      </c>
      <c r="I432" s="85">
        <f t="shared" si="19"/>
        <v>4188.702529553615</v>
      </c>
      <c r="J432" s="25">
        <f t="shared" si="20"/>
        <v>3079.1561791940758</v>
      </c>
    </row>
    <row r="433" spans="1:10" x14ac:dyDescent="0.2">
      <c r="A433" s="20"/>
      <c r="B433" s="21"/>
      <c r="C433" s="22">
        <v>454</v>
      </c>
      <c r="D433" s="23"/>
      <c r="E433" s="24">
        <f t="shared" si="18"/>
        <v>97.131672354303518</v>
      </c>
      <c r="F433" s="25"/>
      <c r="G433" s="40">
        <v>24912</v>
      </c>
      <c r="H433" s="41">
        <v>38</v>
      </c>
      <c r="I433" s="85">
        <f t="shared" si="19"/>
        <v>4186.7653021156466</v>
      </c>
      <c r="J433" s="25">
        <f t="shared" si="20"/>
        <v>3077.7190668513695</v>
      </c>
    </row>
    <row r="434" spans="1:10" x14ac:dyDescent="0.2">
      <c r="A434" s="20"/>
      <c r="B434" s="21"/>
      <c r="C434" s="22">
        <v>455</v>
      </c>
      <c r="D434" s="23"/>
      <c r="E434" s="24">
        <f t="shared" si="18"/>
        <v>97.176933338123504</v>
      </c>
      <c r="F434" s="25"/>
      <c r="G434" s="40">
        <v>24912</v>
      </c>
      <c r="H434" s="41">
        <v>38</v>
      </c>
      <c r="I434" s="85">
        <f t="shared" si="19"/>
        <v>4184.8329793641296</v>
      </c>
      <c r="J434" s="25">
        <f t="shared" si="20"/>
        <v>3076.2855930000956</v>
      </c>
    </row>
    <row r="435" spans="1:10" x14ac:dyDescent="0.2">
      <c r="A435" s="20"/>
      <c r="B435" s="21"/>
      <c r="C435" s="22">
        <v>456</v>
      </c>
      <c r="D435" s="23"/>
      <c r="E435" s="24">
        <f t="shared" si="18"/>
        <v>97.22212205996486</v>
      </c>
      <c r="F435" s="25"/>
      <c r="G435" s="40">
        <v>24912</v>
      </c>
      <c r="H435" s="41">
        <v>38</v>
      </c>
      <c r="I435" s="85">
        <f t="shared" si="19"/>
        <v>4182.9055365346931</v>
      </c>
      <c r="J435" s="25">
        <f t="shared" si="20"/>
        <v>3074.8557392690595</v>
      </c>
    </row>
    <row r="436" spans="1:10" x14ac:dyDescent="0.2">
      <c r="A436" s="20"/>
      <c r="B436" s="21"/>
      <c r="C436" s="22">
        <v>457</v>
      </c>
      <c r="D436" s="23"/>
      <c r="E436" s="24">
        <f t="shared" si="18"/>
        <v>97.267238836419281</v>
      </c>
      <c r="F436" s="25"/>
      <c r="G436" s="40">
        <v>24912</v>
      </c>
      <c r="H436" s="41">
        <v>38</v>
      </c>
      <c r="I436" s="85">
        <f t="shared" si="19"/>
        <v>4180.9829490452812</v>
      </c>
      <c r="J436" s="25">
        <f t="shared" si="20"/>
        <v>3073.4294874223151</v>
      </c>
    </row>
    <row r="437" spans="1:10" x14ac:dyDescent="0.2">
      <c r="A437" s="20"/>
      <c r="B437" s="21"/>
      <c r="C437" s="22">
        <v>458</v>
      </c>
      <c r="D437" s="23"/>
      <c r="E437" s="24">
        <f t="shared" si="18"/>
        <v>97.312283982002555</v>
      </c>
      <c r="F437" s="25"/>
      <c r="G437" s="40">
        <v>24912</v>
      </c>
      <c r="H437" s="41">
        <v>38</v>
      </c>
      <c r="I437" s="85">
        <f t="shared" si="19"/>
        <v>4179.0651924943895</v>
      </c>
      <c r="J437" s="25">
        <f t="shared" si="20"/>
        <v>3072.0068193578554</v>
      </c>
    </row>
    <row r="438" spans="1:10" x14ac:dyDescent="0.2">
      <c r="A438" s="20"/>
      <c r="B438" s="21"/>
      <c r="C438" s="22">
        <v>459</v>
      </c>
      <c r="D438" s="23"/>
      <c r="E438" s="24">
        <f t="shared" si="18"/>
        <v>97.357257809172438</v>
      </c>
      <c r="F438" s="25"/>
      <c r="G438" s="40">
        <v>24912</v>
      </c>
      <c r="H438" s="41">
        <v>38</v>
      </c>
      <c r="I438" s="85">
        <f t="shared" si="19"/>
        <v>4177.1522426593447</v>
      </c>
      <c r="J438" s="25">
        <f t="shared" si="20"/>
        <v>3070.587717106338</v>
      </c>
    </row>
    <row r="439" spans="1:10" x14ac:dyDescent="0.2">
      <c r="A439" s="20"/>
      <c r="B439" s="21"/>
      <c r="C439" s="22">
        <v>460</v>
      </c>
      <c r="D439" s="23"/>
      <c r="E439" s="24">
        <f t="shared" si="18"/>
        <v>97.402160628346792</v>
      </c>
      <c r="F439" s="25"/>
      <c r="G439" s="40">
        <v>24912</v>
      </c>
      <c r="H439" s="41">
        <v>38</v>
      </c>
      <c r="I439" s="85">
        <f t="shared" si="19"/>
        <v>4175.2440754945892</v>
      </c>
      <c r="J439" s="25">
        <f t="shared" si="20"/>
        <v>3069.1721628298133</v>
      </c>
    </row>
    <row r="440" spans="1:10" x14ac:dyDescent="0.2">
      <c r="A440" s="20"/>
      <c r="B440" s="21"/>
      <c r="C440" s="22">
        <v>461</v>
      </c>
      <c r="D440" s="23"/>
      <c r="E440" s="24">
        <f t="shared" si="18"/>
        <v>97.446992747921229</v>
      </c>
      <c r="F440" s="25"/>
      <c r="G440" s="40">
        <v>24912</v>
      </c>
      <c r="H440" s="41">
        <v>38</v>
      </c>
      <c r="I440" s="85">
        <f t="shared" si="19"/>
        <v>4173.3406671299917</v>
      </c>
      <c r="J440" s="25">
        <f t="shared" si="20"/>
        <v>3067.7601388204685</v>
      </c>
    </row>
    <row r="441" spans="1:10" x14ac:dyDescent="0.2">
      <c r="A441" s="20"/>
      <c r="B441" s="21"/>
      <c r="C441" s="22">
        <v>462</v>
      </c>
      <c r="D441" s="23"/>
      <c r="E441" s="24">
        <f t="shared" si="18"/>
        <v>97.491754474286509</v>
      </c>
      <c r="F441" s="25"/>
      <c r="G441" s="40">
        <v>24912</v>
      </c>
      <c r="H441" s="41">
        <v>38</v>
      </c>
      <c r="I441" s="85">
        <f t="shared" si="19"/>
        <v>4171.4419938691863</v>
      </c>
      <c r="J441" s="25">
        <f t="shared" si="20"/>
        <v>3066.3516274993963</v>
      </c>
    </row>
    <row r="442" spans="1:10" x14ac:dyDescent="0.2">
      <c r="A442" s="20"/>
      <c r="B442" s="21"/>
      <c r="C442" s="22">
        <v>463</v>
      </c>
      <c r="D442" s="23"/>
      <c r="E442" s="24">
        <f t="shared" si="18"/>
        <v>97.536446111846132</v>
      </c>
      <c r="F442" s="25"/>
      <c r="G442" s="40">
        <v>24912</v>
      </c>
      <c r="H442" s="41">
        <v>38</v>
      </c>
      <c r="I442" s="85">
        <f t="shared" si="19"/>
        <v>4169.5480321879104</v>
      </c>
      <c r="J442" s="25">
        <f t="shared" si="20"/>
        <v>3064.9466114153638</v>
      </c>
    </row>
    <row r="443" spans="1:10" x14ac:dyDescent="0.2">
      <c r="A443" s="20"/>
      <c r="B443" s="21"/>
      <c r="C443" s="22">
        <v>464</v>
      </c>
      <c r="D443" s="23"/>
      <c r="E443" s="24">
        <f t="shared" si="18"/>
        <v>97.581067963033163</v>
      </c>
      <c r="F443" s="25"/>
      <c r="G443" s="40">
        <v>24912</v>
      </c>
      <c r="H443" s="41">
        <v>38</v>
      </c>
      <c r="I443" s="85">
        <f t="shared" si="19"/>
        <v>4167.6587587323856</v>
      </c>
      <c r="J443" s="25">
        <f t="shared" si="20"/>
        <v>3063.5450732436088</v>
      </c>
    </row>
    <row r="444" spans="1:10" x14ac:dyDescent="0.2">
      <c r="A444" s="20"/>
      <c r="B444" s="21"/>
      <c r="C444" s="22">
        <v>465</v>
      </c>
      <c r="D444" s="23"/>
      <c r="E444" s="24">
        <f t="shared" si="18"/>
        <v>97.625620328327599</v>
      </c>
      <c r="F444" s="25"/>
      <c r="G444" s="40">
        <v>24912</v>
      </c>
      <c r="H444" s="41">
        <v>38</v>
      </c>
      <c r="I444" s="85">
        <f t="shared" si="19"/>
        <v>4165.7741503176921</v>
      </c>
      <c r="J444" s="25">
        <f t="shared" si="20"/>
        <v>3062.1469957846375</v>
      </c>
    </row>
    <row r="445" spans="1:10" x14ac:dyDescent="0.2">
      <c r="A445" s="20"/>
      <c r="B445" s="21"/>
      <c r="C445" s="22">
        <v>466</v>
      </c>
      <c r="D445" s="23"/>
      <c r="E445" s="24">
        <f t="shared" si="18"/>
        <v>97.670103506272753</v>
      </c>
      <c r="F445" s="25"/>
      <c r="G445" s="40">
        <v>24912</v>
      </c>
      <c r="H445" s="41">
        <v>38</v>
      </c>
      <c r="I445" s="85">
        <f t="shared" si="19"/>
        <v>4163.8941839261934</v>
      </c>
      <c r="J445" s="25">
        <f t="shared" si="20"/>
        <v>3060.752361963051</v>
      </c>
    </row>
    <row r="446" spans="1:10" x14ac:dyDescent="0.2">
      <c r="A446" s="20"/>
      <c r="B446" s="21"/>
      <c r="C446" s="22">
        <v>467</v>
      </c>
      <c r="D446" s="23"/>
      <c r="E446" s="24">
        <f t="shared" si="18"/>
        <v>97.714517793492135</v>
      </c>
      <c r="F446" s="25"/>
      <c r="G446" s="40">
        <v>24912</v>
      </c>
      <c r="H446" s="41">
        <v>38</v>
      </c>
      <c r="I446" s="85">
        <f t="shared" si="19"/>
        <v>4162.0188367059482</v>
      </c>
      <c r="J446" s="25">
        <f t="shared" si="20"/>
        <v>3059.3611548263707</v>
      </c>
    </row>
    <row r="447" spans="1:10" x14ac:dyDescent="0.2">
      <c r="A447" s="20"/>
      <c r="B447" s="21"/>
      <c r="C447" s="22">
        <v>468</v>
      </c>
      <c r="D447" s="23"/>
      <c r="E447" s="24">
        <f t="shared" si="18"/>
        <v>97.758863484705785</v>
      </c>
      <c r="F447" s="25"/>
      <c r="G447" s="40">
        <v>24912</v>
      </c>
      <c r="H447" s="41">
        <v>38</v>
      </c>
      <c r="I447" s="85">
        <f t="shared" si="19"/>
        <v>4160.1480859691565</v>
      </c>
      <c r="J447" s="25">
        <f t="shared" si="20"/>
        <v>3057.973357543884</v>
      </c>
    </row>
    <row r="448" spans="1:10" x14ac:dyDescent="0.2">
      <c r="A448" s="20"/>
      <c r="B448" s="21"/>
      <c r="C448" s="22">
        <v>469</v>
      </c>
      <c r="D448" s="23"/>
      <c r="E448" s="24">
        <f t="shared" si="18"/>
        <v>97.803140872746482</v>
      </c>
      <c r="F448" s="25"/>
      <c r="G448" s="40">
        <v>24912</v>
      </c>
      <c r="H448" s="41">
        <v>38</v>
      </c>
      <c r="I448" s="85">
        <f t="shared" si="19"/>
        <v>4158.2819091906304</v>
      </c>
      <c r="J448" s="25">
        <f t="shared" si="20"/>
        <v>3056.5889534055118</v>
      </c>
    </row>
    <row r="449" spans="1:10" x14ac:dyDescent="0.2">
      <c r="A449" s="20"/>
      <c r="B449" s="21"/>
      <c r="C449" s="22">
        <v>470</v>
      </c>
      <c r="D449" s="23"/>
      <c r="E449" s="24">
        <f t="shared" si="18"/>
        <v>97.847350248575879</v>
      </c>
      <c r="F449" s="25"/>
      <c r="G449" s="40">
        <v>24912</v>
      </c>
      <c r="H449" s="41">
        <v>38</v>
      </c>
      <c r="I449" s="85">
        <f t="shared" si="19"/>
        <v>4156.4202840062617</v>
      </c>
      <c r="J449" s="25">
        <f t="shared" si="20"/>
        <v>3055.2079258206686</v>
      </c>
    </row>
    <row r="450" spans="1:10" x14ac:dyDescent="0.2">
      <c r="A450" s="20"/>
      <c r="B450" s="21"/>
      <c r="C450" s="22">
        <v>471</v>
      </c>
      <c r="D450" s="23"/>
      <c r="E450" s="24">
        <f t="shared" si="18"/>
        <v>97.891491901300427</v>
      </c>
      <c r="F450" s="25"/>
      <c r="G450" s="40">
        <v>24912</v>
      </c>
      <c r="H450" s="41">
        <v>38</v>
      </c>
      <c r="I450" s="85">
        <f t="shared" si="19"/>
        <v>4154.5631882115258</v>
      </c>
      <c r="J450" s="25">
        <f t="shared" si="20"/>
        <v>3053.8302583171553</v>
      </c>
    </row>
    <row r="451" spans="1:10" x14ac:dyDescent="0.2">
      <c r="A451" s="20"/>
      <c r="B451" s="21"/>
      <c r="C451" s="22">
        <v>472</v>
      </c>
      <c r="D451" s="23"/>
      <c r="E451" s="24">
        <f t="shared" si="18"/>
        <v>97.935566118187069</v>
      </c>
      <c r="F451" s="25"/>
      <c r="G451" s="40">
        <v>24912</v>
      </c>
      <c r="H451" s="41">
        <v>38</v>
      </c>
      <c r="I451" s="85">
        <f t="shared" si="19"/>
        <v>4152.7105997599938</v>
      </c>
      <c r="J451" s="25">
        <f t="shared" si="20"/>
        <v>3052.4559345400544</v>
      </c>
    </row>
    <row r="452" spans="1:10" x14ac:dyDescent="0.2">
      <c r="A452" s="20"/>
      <c r="B452" s="21"/>
      <c r="C452" s="22">
        <v>473</v>
      </c>
      <c r="D452" s="23"/>
      <c r="E452" s="24">
        <f t="shared" si="18"/>
        <v>97.979573184678827</v>
      </c>
      <c r="F452" s="25"/>
      <c r="G452" s="40">
        <v>24912</v>
      </c>
      <c r="H452" s="41">
        <v>38</v>
      </c>
      <c r="I452" s="85">
        <f t="shared" si="19"/>
        <v>4150.8624967618653</v>
      </c>
      <c r="J452" s="25">
        <f t="shared" si="20"/>
        <v>3051.0849382506412</v>
      </c>
    </row>
    <row r="453" spans="1:10" x14ac:dyDescent="0.2">
      <c r="A453" s="20"/>
      <c r="B453" s="21"/>
      <c r="C453" s="22">
        <v>474</v>
      </c>
      <c r="D453" s="23"/>
      <c r="E453" s="24">
        <f t="shared" si="18"/>
        <v>98.023513384410208</v>
      </c>
      <c r="F453" s="25"/>
      <c r="G453" s="40">
        <v>24912</v>
      </c>
      <c r="H453" s="41">
        <v>38</v>
      </c>
      <c r="I453" s="85">
        <f t="shared" si="19"/>
        <v>4149.0188574825142</v>
      </c>
      <c r="J453" s="25">
        <f t="shared" si="20"/>
        <v>3049.717253325307</v>
      </c>
    </row>
    <row r="454" spans="1:10" x14ac:dyDescent="0.2">
      <c r="A454" s="20"/>
      <c r="B454" s="21"/>
      <c r="C454" s="22">
        <v>475</v>
      </c>
      <c r="D454" s="23"/>
      <c r="E454" s="24">
        <f t="shared" si="18"/>
        <v>98.067386999222435</v>
      </c>
      <c r="F454" s="25"/>
      <c r="G454" s="40">
        <v>24912</v>
      </c>
      <c r="H454" s="41">
        <v>38</v>
      </c>
      <c r="I454" s="85">
        <f t="shared" si="19"/>
        <v>4147.1796603410594</v>
      </c>
      <c r="J454" s="25">
        <f t="shared" si="20"/>
        <v>3048.3528637544946</v>
      </c>
    </row>
    <row r="455" spans="1:10" x14ac:dyDescent="0.2">
      <c r="A455" s="20"/>
      <c r="B455" s="21"/>
      <c r="C455" s="22">
        <v>476</v>
      </c>
      <c r="D455" s="23"/>
      <c r="E455" s="24">
        <f t="shared" si="18"/>
        <v>98.111194309178586</v>
      </c>
      <c r="F455" s="25"/>
      <c r="G455" s="40">
        <v>24912</v>
      </c>
      <c r="H455" s="41">
        <v>38</v>
      </c>
      <c r="I455" s="85">
        <f t="shared" si="19"/>
        <v>4145.3448839089342</v>
      </c>
      <c r="J455" s="25">
        <f t="shared" si="20"/>
        <v>3046.9917536416424</v>
      </c>
    </row>
    <row r="456" spans="1:10" x14ac:dyDescent="0.2">
      <c r="A456" s="20"/>
      <c r="B456" s="21"/>
      <c r="C456" s="22">
        <v>477</v>
      </c>
      <c r="D456" s="23"/>
      <c r="E456" s="24">
        <f t="shared" si="18"/>
        <v>98.154935592578497</v>
      </c>
      <c r="F456" s="25"/>
      <c r="G456" s="40">
        <v>24912</v>
      </c>
      <c r="H456" s="41">
        <v>38</v>
      </c>
      <c r="I456" s="85">
        <f t="shared" si="19"/>
        <v>4143.5145069084965</v>
      </c>
      <c r="J456" s="25">
        <f t="shared" si="20"/>
        <v>3045.6339072021483</v>
      </c>
    </row>
    <row r="457" spans="1:10" x14ac:dyDescent="0.2">
      <c r="A457" s="20"/>
      <c r="B457" s="21"/>
      <c r="C457" s="22">
        <v>478</v>
      </c>
      <c r="D457" s="23"/>
      <c r="E457" s="24">
        <f t="shared" si="18"/>
        <v>98.198611125973414</v>
      </c>
      <c r="F457" s="25"/>
      <c r="G457" s="40">
        <v>24912</v>
      </c>
      <c r="H457" s="41">
        <v>38</v>
      </c>
      <c r="I457" s="85">
        <f t="shared" si="19"/>
        <v>4141.6885082116323</v>
      </c>
      <c r="J457" s="25">
        <f t="shared" si="20"/>
        <v>3044.2793087623381</v>
      </c>
    </row>
    <row r="458" spans="1:10" x14ac:dyDescent="0.2">
      <c r="A458" s="20"/>
      <c r="B458" s="21"/>
      <c r="C458" s="22">
        <v>479</v>
      </c>
      <c r="D458" s="23"/>
      <c r="E458" s="24">
        <f t="shared" ref="E458:E521" si="21">(11.22*LN(C458)+C458/108)/0.75</f>
        <v>98.242221184180877</v>
      </c>
      <c r="F458" s="25"/>
      <c r="G458" s="40">
        <v>24912</v>
      </c>
      <c r="H458" s="41">
        <v>38</v>
      </c>
      <c r="I458" s="85">
        <f t="shared" ref="I458:I521" si="22">12*1.348*(1/E458*G458)+H458</f>
        <v>4139.8668668383898</v>
      </c>
      <c r="J458" s="25">
        <f t="shared" ref="J458:J521" si="23">12*(1/E458*G458)</f>
        <v>3042.9279427584488</v>
      </c>
    </row>
    <row r="459" spans="1:10" x14ac:dyDescent="0.2">
      <c r="A459" s="20"/>
      <c r="B459" s="21"/>
      <c r="C459" s="22">
        <v>480</v>
      </c>
      <c r="D459" s="23"/>
      <c r="E459" s="24">
        <f t="shared" si="21"/>
        <v>98.285766040298896</v>
      </c>
      <c r="F459" s="25"/>
      <c r="G459" s="40">
        <v>24912</v>
      </c>
      <c r="H459" s="41">
        <v>38</v>
      </c>
      <c r="I459" s="85">
        <f t="shared" si="22"/>
        <v>4138.0495619556204</v>
      </c>
      <c r="J459" s="25">
        <f t="shared" si="23"/>
        <v>3041.5797937356228</v>
      </c>
    </row>
    <row r="460" spans="1:10" x14ac:dyDescent="0.2">
      <c r="A460" s="20"/>
      <c r="B460" s="21"/>
      <c r="C460" s="22">
        <v>481</v>
      </c>
      <c r="D460" s="23"/>
      <c r="E460" s="24">
        <f t="shared" si="21"/>
        <v>98.329245965720474</v>
      </c>
      <c r="F460" s="25"/>
      <c r="G460" s="40">
        <v>24912</v>
      </c>
      <c r="H460" s="41">
        <v>38</v>
      </c>
      <c r="I460" s="85">
        <f t="shared" si="22"/>
        <v>4136.2365728756386</v>
      </c>
      <c r="J460" s="25">
        <f t="shared" si="23"/>
        <v>3040.2348463469125</v>
      </c>
    </row>
    <row r="461" spans="1:10" x14ac:dyDescent="0.2">
      <c r="A461" s="20"/>
      <c r="B461" s="21"/>
      <c r="C461" s="22">
        <v>482</v>
      </c>
      <c r="D461" s="23"/>
      <c r="E461" s="24">
        <f t="shared" si="21"/>
        <v>98.372661230147614</v>
      </c>
      <c r="F461" s="25"/>
      <c r="G461" s="40">
        <v>24912</v>
      </c>
      <c r="H461" s="41">
        <v>38</v>
      </c>
      <c r="I461" s="85">
        <f t="shared" si="22"/>
        <v>4134.4278790549024</v>
      </c>
      <c r="J461" s="25">
        <f t="shared" si="23"/>
        <v>3038.8930853523016</v>
      </c>
    </row>
    <row r="462" spans="1:10" x14ac:dyDescent="0.2">
      <c r="A462" s="20"/>
      <c r="B462" s="21"/>
      <c r="C462" s="22">
        <v>483</v>
      </c>
      <c r="D462" s="23"/>
      <c r="E462" s="24">
        <f t="shared" si="21"/>
        <v>98.41601210160546</v>
      </c>
      <c r="F462" s="25"/>
      <c r="G462" s="40">
        <v>24912</v>
      </c>
      <c r="H462" s="41">
        <v>38</v>
      </c>
      <c r="I462" s="85">
        <f t="shared" si="22"/>
        <v>4132.6234600926928</v>
      </c>
      <c r="J462" s="25">
        <f t="shared" si="23"/>
        <v>3037.5544956177241</v>
      </c>
    </row>
    <row r="463" spans="1:10" x14ac:dyDescent="0.2">
      <c r="A463" s="20"/>
      <c r="B463" s="21"/>
      <c r="C463" s="22">
        <v>484</v>
      </c>
      <c r="D463" s="23"/>
      <c r="E463" s="24">
        <f t="shared" si="21"/>
        <v>98.459298846456136</v>
      </c>
      <c r="F463" s="25"/>
      <c r="G463" s="40">
        <v>24912</v>
      </c>
      <c r="H463" s="41">
        <v>38</v>
      </c>
      <c r="I463" s="85">
        <f t="shared" si="22"/>
        <v>4130.8232957298223</v>
      </c>
      <c r="J463" s="25">
        <f t="shared" si="23"/>
        <v>3036.2190621141108</v>
      </c>
    </row>
    <row r="464" spans="1:10" x14ac:dyDescent="0.2">
      <c r="A464" s="20"/>
      <c r="B464" s="21"/>
      <c r="C464" s="22">
        <v>485</v>
      </c>
      <c r="D464" s="23"/>
      <c r="E464" s="24">
        <f t="shared" si="21"/>
        <v>98.502521729412408</v>
      </c>
      <c r="F464" s="25"/>
      <c r="G464" s="40">
        <v>24912</v>
      </c>
      <c r="H464" s="41">
        <v>38</v>
      </c>
      <c r="I464" s="85">
        <f t="shared" si="22"/>
        <v>4129.0273658473561</v>
      </c>
      <c r="J464" s="25">
        <f t="shared" si="23"/>
        <v>3034.8867699164366</v>
      </c>
    </row>
    <row r="465" spans="1:10" x14ac:dyDescent="0.2">
      <c r="A465" s="20"/>
      <c r="B465" s="21"/>
      <c r="C465" s="22">
        <v>486</v>
      </c>
      <c r="D465" s="23"/>
      <c r="E465" s="24">
        <f t="shared" si="21"/>
        <v>98.545681013551402</v>
      </c>
      <c r="F465" s="25"/>
      <c r="G465" s="40">
        <v>24912</v>
      </c>
      <c r="H465" s="41">
        <v>38</v>
      </c>
      <c r="I465" s="85">
        <f t="shared" si="22"/>
        <v>4127.2356504653435</v>
      </c>
      <c r="J465" s="25">
        <f t="shared" si="23"/>
        <v>3033.5576042027765</v>
      </c>
    </row>
    <row r="466" spans="1:10" x14ac:dyDescent="0.2">
      <c r="A466" s="20"/>
      <c r="B466" s="21"/>
      <c r="C466" s="22">
        <v>487</v>
      </c>
      <c r="D466" s="23"/>
      <c r="E466" s="24">
        <f t="shared" si="21"/>
        <v>98.588776960327891</v>
      </c>
      <c r="F466" s="25"/>
      <c r="G466" s="40">
        <v>24912</v>
      </c>
      <c r="H466" s="41">
        <v>38</v>
      </c>
      <c r="I466" s="85">
        <f t="shared" si="22"/>
        <v>4125.4481297415605</v>
      </c>
      <c r="J466" s="25">
        <f t="shared" si="23"/>
        <v>3032.2315502533825</v>
      </c>
    </row>
    <row r="467" spans="1:10" x14ac:dyDescent="0.2">
      <c r="A467" s="20"/>
      <c r="B467" s="21"/>
      <c r="C467" s="22">
        <v>488</v>
      </c>
      <c r="D467" s="23"/>
      <c r="E467" s="24">
        <f t="shared" si="21"/>
        <v>98.63180982958778</v>
      </c>
      <c r="F467" s="25"/>
      <c r="G467" s="40">
        <v>24912</v>
      </c>
      <c r="H467" s="41">
        <v>38</v>
      </c>
      <c r="I467" s="85">
        <f t="shared" si="22"/>
        <v>4123.6647839702755</v>
      </c>
      <c r="J467" s="25">
        <f t="shared" si="23"/>
        <v>3030.9085934497589</v>
      </c>
    </row>
    <row r="468" spans="1:10" x14ac:dyDescent="0.2">
      <c r="A468" s="20"/>
      <c r="B468" s="21"/>
      <c r="C468" s="22">
        <v>489</v>
      </c>
      <c r="D468" s="23"/>
      <c r="E468" s="24">
        <f t="shared" si="21"/>
        <v>98.674779879581124</v>
      </c>
      <c r="F468" s="25"/>
      <c r="G468" s="40">
        <v>24912</v>
      </c>
      <c r="H468" s="41">
        <v>38</v>
      </c>
      <c r="I468" s="85">
        <f t="shared" si="22"/>
        <v>4121.8855935810243</v>
      </c>
      <c r="J468" s="25">
        <f t="shared" si="23"/>
        <v>3029.5887192737564</v>
      </c>
    </row>
    <row r="469" spans="1:10" x14ac:dyDescent="0.2">
      <c r="A469" s="20"/>
      <c r="B469" s="21"/>
      <c r="C469" s="22">
        <v>490</v>
      </c>
      <c r="D469" s="23"/>
      <c r="E469" s="24">
        <f t="shared" si="21"/>
        <v>98.717687366975284</v>
      </c>
      <c r="F469" s="25"/>
      <c r="G469" s="40">
        <v>24912</v>
      </c>
      <c r="H469" s="41">
        <v>38</v>
      </c>
      <c r="I469" s="85">
        <f t="shared" si="22"/>
        <v>4120.1105391373922</v>
      </c>
      <c r="J469" s="25">
        <f t="shared" si="23"/>
        <v>3028.2719133066703</v>
      </c>
    </row>
    <row r="470" spans="1:10" x14ac:dyDescent="0.2">
      <c r="A470" s="20"/>
      <c r="B470" s="21"/>
      <c r="C470" s="22">
        <v>491</v>
      </c>
      <c r="D470" s="23"/>
      <c r="E470" s="24">
        <f t="shared" si="21"/>
        <v>98.760532546867751</v>
      </c>
      <c r="F470" s="25"/>
      <c r="G470" s="40">
        <v>24912</v>
      </c>
      <c r="H470" s="41">
        <v>38</v>
      </c>
      <c r="I470" s="85">
        <f t="shared" si="22"/>
        <v>4118.3396013358233</v>
      </c>
      <c r="J470" s="25">
        <f t="shared" si="23"/>
        <v>3026.9581612283555</v>
      </c>
    </row>
    <row r="471" spans="1:10" x14ac:dyDescent="0.2">
      <c r="A471" s="20"/>
      <c r="B471" s="21"/>
      <c r="C471" s="22">
        <v>492</v>
      </c>
      <c r="D471" s="23"/>
      <c r="E471" s="24">
        <f t="shared" si="21"/>
        <v>98.803315672799002</v>
      </c>
      <c r="F471" s="25"/>
      <c r="G471" s="40">
        <v>24912</v>
      </c>
      <c r="H471" s="41">
        <v>38</v>
      </c>
      <c r="I471" s="85">
        <f t="shared" si="22"/>
        <v>4116.5727610044287</v>
      </c>
      <c r="J471" s="25">
        <f t="shared" si="23"/>
        <v>3025.6474488163417</v>
      </c>
    </row>
    <row r="472" spans="1:10" x14ac:dyDescent="0.2">
      <c r="A472" s="20"/>
      <c r="B472" s="21"/>
      <c r="C472" s="22">
        <v>493</v>
      </c>
      <c r="D472" s="23"/>
      <c r="E472" s="24">
        <f t="shared" si="21"/>
        <v>98.846036996765065</v>
      </c>
      <c r="F472" s="25"/>
      <c r="G472" s="40">
        <v>24912</v>
      </c>
      <c r="H472" s="41">
        <v>38</v>
      </c>
      <c r="I472" s="85">
        <f t="shared" si="22"/>
        <v>4114.809999101818</v>
      </c>
      <c r="J472" s="25">
        <f t="shared" si="23"/>
        <v>3024.3397619449684</v>
      </c>
    </row>
    <row r="473" spans="1:10" x14ac:dyDescent="0.2">
      <c r="A473" s="20"/>
      <c r="B473" s="21"/>
      <c r="C473" s="22">
        <v>494</v>
      </c>
      <c r="D473" s="23"/>
      <c r="E473" s="24">
        <f t="shared" si="21"/>
        <v>98.888696769230094</v>
      </c>
      <c r="F473" s="25"/>
      <c r="G473" s="40">
        <v>24912</v>
      </c>
      <c r="H473" s="41">
        <v>38</v>
      </c>
      <c r="I473" s="85">
        <f t="shared" si="22"/>
        <v>4113.0512967159357</v>
      </c>
      <c r="J473" s="25">
        <f t="shared" si="23"/>
        <v>3023.0350865845217</v>
      </c>
    </row>
    <row r="474" spans="1:10" x14ac:dyDescent="0.2">
      <c r="A474" s="20"/>
      <c r="B474" s="21"/>
      <c r="C474" s="22">
        <v>495</v>
      </c>
      <c r="D474" s="23"/>
      <c r="E474" s="24">
        <f t="shared" si="21"/>
        <v>98.93129523913872</v>
      </c>
      <c r="F474" s="25"/>
      <c r="G474" s="40">
        <v>24912</v>
      </c>
      <c r="H474" s="41">
        <v>38</v>
      </c>
      <c r="I474" s="85">
        <f t="shared" si="22"/>
        <v>4111.2966350629194</v>
      </c>
      <c r="J474" s="25">
        <f t="shared" si="23"/>
        <v>3021.7334088003854</v>
      </c>
    </row>
    <row r="475" spans="1:10" x14ac:dyDescent="0.2">
      <c r="A475" s="20"/>
      <c r="B475" s="21"/>
      <c r="C475" s="22">
        <v>496</v>
      </c>
      <c r="D475" s="23"/>
      <c r="E475" s="24">
        <f t="shared" si="21"/>
        <v>98.973832653928397</v>
      </c>
      <c r="F475" s="25"/>
      <c r="G475" s="40">
        <v>24912</v>
      </c>
      <c r="H475" s="41">
        <v>38</v>
      </c>
      <c r="I475" s="85">
        <f t="shared" si="22"/>
        <v>4109.5459954859634</v>
      </c>
      <c r="J475" s="25">
        <f t="shared" si="23"/>
        <v>3020.4347147521985</v>
      </c>
    </row>
    <row r="476" spans="1:10" x14ac:dyDescent="0.2">
      <c r="A476" s="20"/>
      <c r="B476" s="21"/>
      <c r="C476" s="22">
        <v>497</v>
      </c>
      <c r="D476" s="23"/>
      <c r="E476" s="24">
        <f t="shared" si="21"/>
        <v>99.016309259541359</v>
      </c>
      <c r="F476" s="25"/>
      <c r="G476" s="40">
        <v>24912</v>
      </c>
      <c r="H476" s="41">
        <v>38</v>
      </c>
      <c r="I476" s="85">
        <f t="shared" si="22"/>
        <v>4107.7993594541967</v>
      </c>
      <c r="J476" s="25">
        <f t="shared" si="23"/>
        <v>3019.138990693024</v>
      </c>
    </row>
    <row r="477" spans="1:10" x14ac:dyDescent="0.2">
      <c r="A477" s="20"/>
      <c r="B477" s="21"/>
      <c r="C477" s="22">
        <v>498</v>
      </c>
      <c r="D477" s="23"/>
      <c r="E477" s="24">
        <f t="shared" si="21"/>
        <v>99.058725300436961</v>
      </c>
      <c r="F477" s="25"/>
      <c r="G477" s="40">
        <v>24912</v>
      </c>
      <c r="H477" s="41">
        <v>38</v>
      </c>
      <c r="I477" s="85">
        <f t="shared" si="22"/>
        <v>4106.0567085615676</v>
      </c>
      <c r="J477" s="25">
        <f t="shared" si="23"/>
        <v>3017.8462229685215</v>
      </c>
    </row>
    <row r="478" spans="1:10" x14ac:dyDescent="0.2">
      <c r="A478" s="20"/>
      <c r="B478" s="21"/>
      <c r="C478" s="22">
        <v>499</v>
      </c>
      <c r="D478" s="23"/>
      <c r="E478" s="24">
        <f t="shared" si="21"/>
        <v>99.101081019603214</v>
      </c>
      <c r="F478" s="25"/>
      <c r="G478" s="40">
        <v>24912</v>
      </c>
      <c r="H478" s="41">
        <v>38</v>
      </c>
      <c r="I478" s="85">
        <f t="shared" si="22"/>
        <v>4104.318024525759</v>
      </c>
      <c r="J478" s="25">
        <f t="shared" si="23"/>
        <v>3016.556398016141</v>
      </c>
    </row>
    <row r="479" spans="1:10" x14ac:dyDescent="0.2">
      <c r="A479" s="20"/>
      <c r="B479" s="21"/>
      <c r="C479" s="22">
        <v>500</v>
      </c>
      <c r="D479" s="23"/>
      <c r="E479" s="24">
        <f t="shared" si="21"/>
        <v>99.14337665856884</v>
      </c>
      <c r="F479" s="25"/>
      <c r="G479" s="40">
        <v>24912</v>
      </c>
      <c r="H479" s="41">
        <v>38</v>
      </c>
      <c r="I479" s="85">
        <f t="shared" si="22"/>
        <v>4102.5832891870868</v>
      </c>
      <c r="J479" s="25">
        <f t="shared" si="23"/>
        <v>3015.2695023643078</v>
      </c>
    </row>
    <row r="480" spans="1:10" x14ac:dyDescent="0.2">
      <c r="A480" s="20"/>
      <c r="B480" s="21"/>
      <c r="C480" s="22">
        <v>501</v>
      </c>
      <c r="D480" s="23"/>
      <c r="E480" s="24">
        <f t="shared" si="21"/>
        <v>99.185612457414763</v>
      </c>
      <c r="F480" s="25"/>
      <c r="G480" s="40">
        <v>24912</v>
      </c>
      <c r="H480" s="41">
        <v>38</v>
      </c>
      <c r="I480" s="85">
        <f t="shared" si="22"/>
        <v>4100.8524845074444</v>
      </c>
      <c r="J480" s="25">
        <f t="shared" si="23"/>
        <v>3013.9855226316349</v>
      </c>
    </row>
    <row r="481" spans="1:10" x14ac:dyDescent="0.2">
      <c r="A481" s="20"/>
      <c r="B481" s="21"/>
      <c r="C481" s="22">
        <v>502</v>
      </c>
      <c r="D481" s="23"/>
      <c r="E481" s="24">
        <f t="shared" si="21"/>
        <v>99.227788654785797</v>
      </c>
      <c r="F481" s="25"/>
      <c r="G481" s="40">
        <v>24912</v>
      </c>
      <c r="H481" s="41">
        <v>38</v>
      </c>
      <c r="I481" s="85">
        <f t="shared" si="22"/>
        <v>4099.1255925692176</v>
      </c>
      <c r="J481" s="25">
        <f t="shared" si="23"/>
        <v>3012.7044455261257</v>
      </c>
    </row>
    <row r="482" spans="1:10" x14ac:dyDescent="0.2">
      <c r="A482" s="20"/>
      <c r="B482" s="21"/>
      <c r="C482" s="22">
        <v>503</v>
      </c>
      <c r="D482" s="23"/>
      <c r="E482" s="24">
        <f t="shared" si="21"/>
        <v>99.269905487901966</v>
      </c>
      <c r="F482" s="25"/>
      <c r="G482" s="40">
        <v>24912</v>
      </c>
      <c r="H482" s="41">
        <v>38</v>
      </c>
      <c r="I482" s="85">
        <f t="shared" si="22"/>
        <v>4097.4025955742527</v>
      </c>
      <c r="J482" s="25">
        <f t="shared" si="23"/>
        <v>3011.4262578444013</v>
      </c>
    </row>
    <row r="483" spans="1:10" x14ac:dyDescent="0.2">
      <c r="A483" s="20"/>
      <c r="B483" s="21"/>
      <c r="C483" s="22">
        <v>504</v>
      </c>
      <c r="D483" s="23"/>
      <c r="E483" s="24">
        <f t="shared" si="21"/>
        <v>99.31196319256992</v>
      </c>
      <c r="F483" s="25"/>
      <c r="G483" s="40">
        <v>24912</v>
      </c>
      <c r="H483" s="41">
        <v>38</v>
      </c>
      <c r="I483" s="85">
        <f t="shared" si="22"/>
        <v>4095.6834758428072</v>
      </c>
      <c r="J483" s="25">
        <f t="shared" si="23"/>
        <v>3010.1509464709247</v>
      </c>
    </row>
    <row r="484" spans="1:10" x14ac:dyDescent="0.2">
      <c r="A484" s="20"/>
      <c r="B484" s="21"/>
      <c r="C484" s="22">
        <v>505</v>
      </c>
      <c r="D484" s="23"/>
      <c r="E484" s="24">
        <f t="shared" si="21"/>
        <v>99.353962003193956</v>
      </c>
      <c r="F484" s="25"/>
      <c r="G484" s="40">
        <v>24912</v>
      </c>
      <c r="H484" s="41">
        <v>38</v>
      </c>
      <c r="I484" s="85">
        <f t="shared" si="22"/>
        <v>4093.9682158125256</v>
      </c>
      <c r="J484" s="25">
        <f t="shared" si="23"/>
        <v>3008.8784983772439</v>
      </c>
    </row>
    <row r="485" spans="1:10" x14ac:dyDescent="0.2">
      <c r="A485" s="20"/>
      <c r="B485" s="21"/>
      <c r="C485" s="22">
        <v>506</v>
      </c>
      <c r="D485" s="23"/>
      <c r="E485" s="24">
        <f t="shared" si="21"/>
        <v>99.395902152787414</v>
      </c>
      <c r="F485" s="25"/>
      <c r="G485" s="40">
        <v>24912</v>
      </c>
      <c r="H485" s="41">
        <v>38</v>
      </c>
      <c r="I485" s="85">
        <f t="shared" si="22"/>
        <v>4092.2567980374142</v>
      </c>
      <c r="J485" s="25">
        <f t="shared" si="23"/>
        <v>3007.6089006212269</v>
      </c>
    </row>
    <row r="486" spans="1:10" x14ac:dyDescent="0.2">
      <c r="A486" s="20"/>
      <c r="B486" s="21"/>
      <c r="C486" s="22">
        <v>507</v>
      </c>
      <c r="D486" s="23"/>
      <c r="E486" s="24">
        <f t="shared" si="21"/>
        <v>99.43778387298336</v>
      </c>
      <c r="F486" s="25"/>
      <c r="G486" s="40">
        <v>24912</v>
      </c>
      <c r="H486" s="41">
        <v>38</v>
      </c>
      <c r="I486" s="85">
        <f t="shared" si="22"/>
        <v>4090.5492051868455</v>
      </c>
      <c r="J486" s="25">
        <f t="shared" si="23"/>
        <v>3006.3421403463244</v>
      </c>
    </row>
    <row r="487" spans="1:10" x14ac:dyDescent="0.2">
      <c r="A487" s="20"/>
      <c r="B487" s="21"/>
      <c r="C487" s="22">
        <v>508</v>
      </c>
      <c r="D487" s="23"/>
      <c r="E487" s="24">
        <f t="shared" si="21"/>
        <v>99.479607394045715</v>
      </c>
      <c r="F487" s="25"/>
      <c r="G487" s="40">
        <v>24912</v>
      </c>
      <c r="H487" s="41">
        <v>38</v>
      </c>
      <c r="I487" s="85">
        <f t="shared" si="22"/>
        <v>4088.8454200445503</v>
      </c>
      <c r="J487" s="25">
        <f t="shared" si="23"/>
        <v>3005.0782047808234</v>
      </c>
    </row>
    <row r="488" spans="1:10" x14ac:dyDescent="0.2">
      <c r="A488" s="20"/>
      <c r="B488" s="21"/>
      <c r="C488" s="22">
        <v>509</v>
      </c>
      <c r="D488" s="23"/>
      <c r="E488" s="24">
        <f t="shared" si="21"/>
        <v>99.521372944879772</v>
      </c>
      <c r="F488" s="25"/>
      <c r="G488" s="40">
        <v>24912</v>
      </c>
      <c r="H488" s="41">
        <v>38</v>
      </c>
      <c r="I488" s="85">
        <f t="shared" si="22"/>
        <v>4087.1454255076428</v>
      </c>
      <c r="J488" s="25">
        <f t="shared" si="23"/>
        <v>3003.8170812371236</v>
      </c>
    </row>
    <row r="489" spans="1:10" x14ac:dyDescent="0.2">
      <c r="A489" s="20"/>
      <c r="B489" s="21"/>
      <c r="C489" s="22">
        <v>510</v>
      </c>
      <c r="D489" s="23"/>
      <c r="E489" s="24">
        <f t="shared" si="21"/>
        <v>99.563080753043138</v>
      </c>
      <c r="F489" s="25"/>
      <c r="G489" s="40">
        <v>24912</v>
      </c>
      <c r="H489" s="41">
        <v>38</v>
      </c>
      <c r="I489" s="85">
        <f t="shared" si="22"/>
        <v>4085.4492045856373</v>
      </c>
      <c r="J489" s="25">
        <f t="shared" si="23"/>
        <v>3002.5587571110063</v>
      </c>
    </row>
    <row r="490" spans="1:10" x14ac:dyDescent="0.2">
      <c r="A490" s="20"/>
      <c r="B490" s="21"/>
      <c r="C490" s="22">
        <v>511</v>
      </c>
      <c r="D490" s="23"/>
      <c r="E490" s="24">
        <f t="shared" si="21"/>
        <v>99.604731044756065</v>
      </c>
      <c r="F490" s="25"/>
      <c r="G490" s="40">
        <v>24912</v>
      </c>
      <c r="H490" s="41">
        <v>38</v>
      </c>
      <c r="I490" s="85">
        <f t="shared" si="22"/>
        <v>4083.7567403994885</v>
      </c>
      <c r="J490" s="25">
        <f t="shared" si="23"/>
        <v>3001.303219880926</v>
      </c>
    </row>
    <row r="491" spans="1:10" x14ac:dyDescent="0.2">
      <c r="A491" s="20"/>
      <c r="B491" s="21"/>
      <c r="C491" s="22">
        <v>512</v>
      </c>
      <c r="D491" s="23"/>
      <c r="E491" s="24">
        <f t="shared" si="21"/>
        <v>99.646324044912035</v>
      </c>
      <c r="F491" s="25"/>
      <c r="G491" s="40">
        <v>24912</v>
      </c>
      <c r="H491" s="41">
        <v>38</v>
      </c>
      <c r="I491" s="85">
        <f t="shared" si="22"/>
        <v>4082.0680161806349</v>
      </c>
      <c r="J491" s="25">
        <f t="shared" si="23"/>
        <v>3000.0504571072952</v>
      </c>
    </row>
    <row r="492" spans="1:10" x14ac:dyDescent="0.2">
      <c r="A492" s="20"/>
      <c r="B492" s="21"/>
      <c r="C492" s="22">
        <v>513</v>
      </c>
      <c r="D492" s="23"/>
      <c r="E492" s="24">
        <f t="shared" si="21"/>
        <v>99.687859977088053</v>
      </c>
      <c r="F492" s="25"/>
      <c r="G492" s="40">
        <v>24912</v>
      </c>
      <c r="H492" s="41">
        <v>38</v>
      </c>
      <c r="I492" s="85">
        <f t="shared" si="22"/>
        <v>4080.383015270053</v>
      </c>
      <c r="J492" s="25">
        <f t="shared" si="23"/>
        <v>2998.8004564317898</v>
      </c>
    </row>
    <row r="493" spans="1:10" x14ac:dyDescent="0.2">
      <c r="A493" s="20"/>
      <c r="B493" s="21"/>
      <c r="C493" s="22">
        <v>514</v>
      </c>
      <c r="D493" s="23"/>
      <c r="E493" s="24">
        <f t="shared" si="21"/>
        <v>99.729339063554974</v>
      </c>
      <c r="F493" s="25"/>
      <c r="G493" s="40">
        <v>24912</v>
      </c>
      <c r="H493" s="41">
        <v>38</v>
      </c>
      <c r="I493" s="85">
        <f t="shared" si="22"/>
        <v>4078.701721117327</v>
      </c>
      <c r="J493" s="25">
        <f t="shared" si="23"/>
        <v>2997.5532055766516</v>
      </c>
    </row>
    <row r="494" spans="1:10" x14ac:dyDescent="0.2">
      <c r="A494" s="20"/>
      <c r="B494" s="21"/>
      <c r="C494" s="22">
        <v>515</v>
      </c>
      <c r="D494" s="23"/>
      <c r="E494" s="24">
        <f t="shared" si="21"/>
        <v>99.770761525287526</v>
      </c>
      <c r="F494" s="25"/>
      <c r="G494" s="40">
        <v>24912</v>
      </c>
      <c r="H494" s="41">
        <v>38</v>
      </c>
      <c r="I494" s="85">
        <f t="shared" si="22"/>
        <v>4077.0241172797214</v>
      </c>
      <c r="J494" s="25">
        <f t="shared" si="23"/>
        <v>2996.3086923440069</v>
      </c>
    </row>
    <row r="495" spans="1:10" x14ac:dyDescent="0.2">
      <c r="A495" s="20"/>
      <c r="B495" s="21"/>
      <c r="C495" s="22">
        <v>516</v>
      </c>
      <c r="D495" s="23"/>
      <c r="E495" s="24">
        <f t="shared" si="21"/>
        <v>99.812127581974551</v>
      </c>
      <c r="F495" s="25"/>
      <c r="G495" s="40">
        <v>24912</v>
      </c>
      <c r="H495" s="41">
        <v>38</v>
      </c>
      <c r="I495" s="85">
        <f t="shared" si="22"/>
        <v>4075.3501874212643</v>
      </c>
      <c r="J495" s="25">
        <f t="shared" si="23"/>
        <v>2995.0669046151806</v>
      </c>
    </row>
    <row r="496" spans="1:10" x14ac:dyDescent="0.2">
      <c r="A496" s="20"/>
      <c r="B496" s="21"/>
      <c r="C496" s="22">
        <v>517</v>
      </c>
      <c r="D496" s="23"/>
      <c r="E496" s="24">
        <f t="shared" si="21"/>
        <v>99.853437452028814</v>
      </c>
      <c r="F496" s="25"/>
      <c r="G496" s="40">
        <v>24912</v>
      </c>
      <c r="H496" s="41">
        <v>38</v>
      </c>
      <c r="I496" s="85">
        <f t="shared" si="22"/>
        <v>4073.6799153118427</v>
      </c>
      <c r="J496" s="25">
        <f t="shared" si="23"/>
        <v>2993.827830350031</v>
      </c>
    </row>
    <row r="497" spans="1:10" x14ac:dyDescent="0.2">
      <c r="A497" s="20"/>
      <c r="B497" s="21"/>
      <c r="C497" s="22">
        <v>518</v>
      </c>
      <c r="D497" s="23"/>
      <c r="E497" s="24">
        <f t="shared" si="21"/>
        <v>99.894691352596922</v>
      </c>
      <c r="F497" s="25"/>
      <c r="G497" s="40">
        <v>24912</v>
      </c>
      <c r="H497" s="41">
        <v>38</v>
      </c>
      <c r="I497" s="85">
        <f t="shared" si="22"/>
        <v>4072.0132848263115</v>
      </c>
      <c r="J497" s="25">
        <f t="shared" si="23"/>
        <v>2992.5914575862839</v>
      </c>
    </row>
    <row r="498" spans="1:10" x14ac:dyDescent="0.2">
      <c r="A498" s="20"/>
      <c r="B498" s="21"/>
      <c r="C498" s="22">
        <v>519</v>
      </c>
      <c r="D498" s="23"/>
      <c r="E498" s="24">
        <f t="shared" si="21"/>
        <v>99.9358894995691</v>
      </c>
      <c r="F498" s="25"/>
      <c r="G498" s="40">
        <v>24912</v>
      </c>
      <c r="H498" s="41">
        <v>38</v>
      </c>
      <c r="I498" s="85">
        <f t="shared" si="22"/>
        <v>4070.3502799435992</v>
      </c>
      <c r="J498" s="25">
        <f t="shared" si="23"/>
        <v>2991.3577744388713</v>
      </c>
    </row>
    <row r="499" spans="1:10" x14ac:dyDescent="0.2">
      <c r="A499" s="20"/>
      <c r="B499" s="21"/>
      <c r="C499" s="22">
        <v>520</v>
      </c>
      <c r="D499" s="23"/>
      <c r="E499" s="24">
        <f t="shared" si="21"/>
        <v>99.97703210758884</v>
      </c>
      <c r="F499" s="25"/>
      <c r="G499" s="40">
        <v>24912</v>
      </c>
      <c r="H499" s="41">
        <v>38</v>
      </c>
      <c r="I499" s="85">
        <f t="shared" si="22"/>
        <v>4068.6908847458353</v>
      </c>
      <c r="J499" s="25">
        <f t="shared" si="23"/>
        <v>2990.126769099284</v>
      </c>
    </row>
    <row r="500" spans="1:10" x14ac:dyDescent="0.2">
      <c r="A500" s="20"/>
      <c r="B500" s="21"/>
      <c r="C500" s="22">
        <v>521</v>
      </c>
      <c r="D500" s="23"/>
      <c r="E500" s="24">
        <f t="shared" si="21"/>
        <v>100.01811939006247</v>
      </c>
      <c r="F500" s="25"/>
      <c r="G500" s="40">
        <v>24912</v>
      </c>
      <c r="H500" s="41">
        <v>38</v>
      </c>
      <c r="I500" s="85">
        <f t="shared" si="22"/>
        <v>4067.0350834174828</v>
      </c>
      <c r="J500" s="25">
        <f t="shared" si="23"/>
        <v>2988.8984298349274</v>
      </c>
    </row>
    <row r="501" spans="1:10" x14ac:dyDescent="0.2">
      <c r="A501" s="20"/>
      <c r="B501" s="21"/>
      <c r="C501" s="22">
        <v>522</v>
      </c>
      <c r="D501" s="23"/>
      <c r="E501" s="24">
        <f t="shared" si="21"/>
        <v>100.05915155916871</v>
      </c>
      <c r="F501" s="25"/>
      <c r="G501" s="40">
        <v>24912</v>
      </c>
      <c r="H501" s="41">
        <v>38</v>
      </c>
      <c r="I501" s="85">
        <f t="shared" si="22"/>
        <v>4065.3828602444728</v>
      </c>
      <c r="J501" s="25">
        <f t="shared" si="23"/>
        <v>2987.6727449884811</v>
      </c>
    </row>
    <row r="502" spans="1:10" x14ac:dyDescent="0.2">
      <c r="A502" s="20"/>
      <c r="B502" s="21"/>
      <c r="C502" s="22">
        <v>523</v>
      </c>
      <c r="D502" s="23"/>
      <c r="E502" s="24">
        <f t="shared" si="21"/>
        <v>100.10012882586805</v>
      </c>
      <c r="F502" s="25"/>
      <c r="G502" s="40">
        <v>24912</v>
      </c>
      <c r="H502" s="41">
        <v>38</v>
      </c>
      <c r="I502" s="85">
        <f t="shared" si="22"/>
        <v>4063.7341996133587</v>
      </c>
      <c r="J502" s="25">
        <f t="shared" si="23"/>
        <v>2986.4497029772688</v>
      </c>
    </row>
    <row r="503" spans="1:10" x14ac:dyDescent="0.2">
      <c r="A503" s="20"/>
      <c r="B503" s="21"/>
      <c r="C503" s="22">
        <v>524</v>
      </c>
      <c r="D503" s="23"/>
      <c r="E503" s="24">
        <f t="shared" si="21"/>
        <v>100.14105139991193</v>
      </c>
      <c r="F503" s="25"/>
      <c r="G503" s="40">
        <v>24912</v>
      </c>
      <c r="H503" s="41">
        <v>38</v>
      </c>
      <c r="I503" s="85">
        <f t="shared" si="22"/>
        <v>4062.0890860104796</v>
      </c>
      <c r="J503" s="25">
        <f t="shared" si="23"/>
        <v>2985.2292922926404</v>
      </c>
    </row>
    <row r="504" spans="1:10" x14ac:dyDescent="0.2">
      <c r="A504" s="20"/>
      <c r="B504" s="21"/>
      <c r="C504" s="22">
        <v>525</v>
      </c>
      <c r="D504" s="23"/>
      <c r="E504" s="24">
        <f t="shared" si="21"/>
        <v>100.18191948985218</v>
      </c>
      <c r="F504" s="25"/>
      <c r="G504" s="40">
        <v>24912</v>
      </c>
      <c r="H504" s="41">
        <v>38</v>
      </c>
      <c r="I504" s="85">
        <f t="shared" si="22"/>
        <v>4060.4475040211137</v>
      </c>
      <c r="J504" s="25">
        <f t="shared" si="23"/>
        <v>2984.0115014993421</v>
      </c>
    </row>
    <row r="505" spans="1:10" x14ac:dyDescent="0.2">
      <c r="A505" s="20"/>
      <c r="B505" s="21"/>
      <c r="C505" s="22">
        <v>526</v>
      </c>
      <c r="D505" s="23"/>
      <c r="E505" s="24">
        <f t="shared" si="21"/>
        <v>100.22273330304996</v>
      </c>
      <c r="F505" s="25"/>
      <c r="G505" s="40">
        <v>24912</v>
      </c>
      <c r="H505" s="41">
        <v>38</v>
      </c>
      <c r="I505" s="85">
        <f t="shared" si="22"/>
        <v>4058.8094383286666</v>
      </c>
      <c r="J505" s="25">
        <f t="shared" si="23"/>
        <v>2982.7963192349152</v>
      </c>
    </row>
    <row r="506" spans="1:10" x14ac:dyDescent="0.2">
      <c r="A506" s="20"/>
      <c r="B506" s="21"/>
      <c r="C506" s="22">
        <v>527</v>
      </c>
      <c r="D506" s="23"/>
      <c r="E506" s="24">
        <f t="shared" si="21"/>
        <v>100.26349304568497</v>
      </c>
      <c r="F506" s="25"/>
      <c r="G506" s="40">
        <v>24912</v>
      </c>
      <c r="H506" s="41">
        <v>38</v>
      </c>
      <c r="I506" s="85">
        <f t="shared" si="22"/>
        <v>4057.1748737138469</v>
      </c>
      <c r="J506" s="25">
        <f t="shared" si="23"/>
        <v>2981.5837342090849</v>
      </c>
    </row>
    <row r="507" spans="1:10" x14ac:dyDescent="0.2">
      <c r="A507" s="20"/>
      <c r="B507" s="21"/>
      <c r="C507" s="22">
        <v>528</v>
      </c>
      <c r="D507" s="23"/>
      <c r="E507" s="24">
        <f t="shared" si="21"/>
        <v>100.3041989227642</v>
      </c>
      <c r="F507" s="25"/>
      <c r="G507" s="40">
        <v>24912</v>
      </c>
      <c r="H507" s="41">
        <v>38</v>
      </c>
      <c r="I507" s="85">
        <f t="shared" si="22"/>
        <v>4055.5437950538667</v>
      </c>
      <c r="J507" s="25">
        <f t="shared" si="23"/>
        <v>2980.3737352031649</v>
      </c>
    </row>
    <row r="508" spans="1:10" x14ac:dyDescent="0.2">
      <c r="A508" s="20"/>
      <c r="B508" s="21"/>
      <c r="C508" s="22">
        <v>529</v>
      </c>
      <c r="D508" s="23"/>
      <c r="E508" s="24">
        <f t="shared" si="21"/>
        <v>100.34485113813103</v>
      </c>
      <c r="F508" s="25"/>
      <c r="G508" s="40">
        <v>24912</v>
      </c>
      <c r="H508" s="41">
        <v>38</v>
      </c>
      <c r="I508" s="85">
        <f t="shared" si="22"/>
        <v>4053.9161873216335</v>
      </c>
      <c r="J508" s="25">
        <f t="shared" si="23"/>
        <v>2979.1663110694608</v>
      </c>
    </row>
    <row r="509" spans="1:10" x14ac:dyDescent="0.2">
      <c r="A509" s="20"/>
      <c r="B509" s="21"/>
      <c r="C509" s="22">
        <v>530</v>
      </c>
      <c r="D509" s="23"/>
      <c r="E509" s="24">
        <f t="shared" si="21"/>
        <v>100.38544989447388</v>
      </c>
      <c r="F509" s="25"/>
      <c r="G509" s="40">
        <v>24912</v>
      </c>
      <c r="H509" s="41">
        <v>38</v>
      </c>
      <c r="I509" s="85">
        <f t="shared" si="22"/>
        <v>4052.2920355849647</v>
      </c>
      <c r="J509" s="25">
        <f t="shared" si="23"/>
        <v>2977.9614507306856</v>
      </c>
    </row>
    <row r="510" spans="1:10" x14ac:dyDescent="0.2">
      <c r="A510" s="20"/>
      <c r="B510" s="21"/>
      <c r="C510" s="22">
        <v>531</v>
      </c>
      <c r="D510" s="23"/>
      <c r="E510" s="24">
        <f t="shared" si="21"/>
        <v>100.42599539333497</v>
      </c>
      <c r="F510" s="25"/>
      <c r="G510" s="40">
        <v>24912</v>
      </c>
      <c r="H510" s="41">
        <v>38</v>
      </c>
      <c r="I510" s="85">
        <f t="shared" si="22"/>
        <v>4050.6713250058028</v>
      </c>
      <c r="J510" s="25">
        <f t="shared" si="23"/>
        <v>2976.7591431793785</v>
      </c>
    </row>
    <row r="511" spans="1:10" x14ac:dyDescent="0.2">
      <c r="A511" s="20"/>
      <c r="B511" s="21"/>
      <c r="C511" s="22">
        <v>532</v>
      </c>
      <c r="D511" s="23"/>
      <c r="E511" s="24">
        <f t="shared" si="21"/>
        <v>100.46648783511891</v>
      </c>
      <c r="F511" s="25"/>
      <c r="G511" s="40">
        <v>24912</v>
      </c>
      <c r="H511" s="41">
        <v>38</v>
      </c>
      <c r="I511" s="85">
        <f t="shared" si="22"/>
        <v>4049.054040839439</v>
      </c>
      <c r="J511" s="25">
        <f t="shared" si="23"/>
        <v>2975.5593774773283</v>
      </c>
    </row>
    <row r="512" spans="1:10" x14ac:dyDescent="0.2">
      <c r="A512" s="20"/>
      <c r="B512" s="21"/>
      <c r="C512" s="22">
        <v>533</v>
      </c>
      <c r="D512" s="23"/>
      <c r="E512" s="24">
        <f t="shared" si="21"/>
        <v>100.5069274191013</v>
      </c>
      <c r="F512" s="25"/>
      <c r="G512" s="40">
        <v>24912</v>
      </c>
      <c r="H512" s="41">
        <v>38</v>
      </c>
      <c r="I512" s="85">
        <f t="shared" si="22"/>
        <v>4047.440168433749</v>
      </c>
      <c r="J512" s="25">
        <f t="shared" si="23"/>
        <v>2974.3621427550061</v>
      </c>
    </row>
    <row r="513" spans="1:10" x14ac:dyDescent="0.2">
      <c r="A513" s="20"/>
      <c r="B513" s="21"/>
      <c r="C513" s="22">
        <v>534</v>
      </c>
      <c r="D513" s="23"/>
      <c r="E513" s="24">
        <f t="shared" si="21"/>
        <v>100.54731434343711</v>
      </c>
      <c r="F513" s="25"/>
      <c r="G513" s="40">
        <v>24912</v>
      </c>
      <c r="H513" s="41">
        <v>38</v>
      </c>
      <c r="I513" s="85">
        <f t="shared" si="22"/>
        <v>4045.8296932284297</v>
      </c>
      <c r="J513" s="25">
        <f t="shared" si="23"/>
        <v>2973.1674282110012</v>
      </c>
    </row>
    <row r="514" spans="1:10" x14ac:dyDescent="0.2">
      <c r="A514" s="20"/>
      <c r="B514" s="21"/>
      <c r="C514" s="22">
        <v>535</v>
      </c>
      <c r="D514" s="23"/>
      <c r="E514" s="24">
        <f t="shared" si="21"/>
        <v>100.5876488051692</v>
      </c>
      <c r="F514" s="25"/>
      <c r="G514" s="40">
        <v>24912</v>
      </c>
      <c r="H514" s="41">
        <v>38</v>
      </c>
      <c r="I514" s="85">
        <f t="shared" si="22"/>
        <v>4044.2226007542499</v>
      </c>
      <c r="J514" s="25">
        <f t="shared" si="23"/>
        <v>2971.9752231114608</v>
      </c>
    </row>
    <row r="515" spans="1:10" x14ac:dyDescent="0.2">
      <c r="A515" s="20"/>
      <c r="B515" s="21"/>
      <c r="C515" s="22">
        <v>536</v>
      </c>
      <c r="D515" s="23"/>
      <c r="E515" s="24">
        <f t="shared" si="21"/>
        <v>100.62793100023647</v>
      </c>
      <c r="F515" s="25"/>
      <c r="G515" s="40">
        <v>24912</v>
      </c>
      <c r="H515" s="41">
        <v>38</v>
      </c>
      <c r="I515" s="85">
        <f t="shared" si="22"/>
        <v>4042.6188766323044</v>
      </c>
      <c r="J515" s="25">
        <f t="shared" si="23"/>
        <v>2970.7855167895427</v>
      </c>
    </row>
    <row r="516" spans="1:10" x14ac:dyDescent="0.2">
      <c r="A516" s="20"/>
      <c r="B516" s="21"/>
      <c r="C516" s="22">
        <v>537</v>
      </c>
      <c r="D516" s="23"/>
      <c r="E516" s="24">
        <f t="shared" si="21"/>
        <v>100.66816112348226</v>
      </c>
      <c r="F516" s="25"/>
      <c r="G516" s="40">
        <v>24912</v>
      </c>
      <c r="H516" s="41">
        <v>38</v>
      </c>
      <c r="I516" s="85">
        <f t="shared" si="22"/>
        <v>4041.0185065732771</v>
      </c>
      <c r="J516" s="25">
        <f t="shared" si="23"/>
        <v>2969.5982986448644</v>
      </c>
    </row>
    <row r="517" spans="1:10" x14ac:dyDescent="0.2">
      <c r="A517" s="20"/>
      <c r="B517" s="21"/>
      <c r="C517" s="22">
        <v>538</v>
      </c>
      <c r="D517" s="23"/>
      <c r="E517" s="24">
        <f t="shared" si="21"/>
        <v>100.70833936866228</v>
      </c>
      <c r="F517" s="25"/>
      <c r="G517" s="40">
        <v>24912</v>
      </c>
      <c r="H517" s="41">
        <v>38</v>
      </c>
      <c r="I517" s="85">
        <f t="shared" si="22"/>
        <v>4039.4214763767168</v>
      </c>
      <c r="J517" s="25">
        <f t="shared" si="23"/>
        <v>2968.4135581429646</v>
      </c>
    </row>
    <row r="518" spans="1:10" x14ac:dyDescent="0.2">
      <c r="A518" s="20"/>
      <c r="B518" s="21"/>
      <c r="C518" s="22">
        <v>539</v>
      </c>
      <c r="D518" s="23"/>
      <c r="E518" s="24">
        <f t="shared" si="21"/>
        <v>100.74846592845294</v>
      </c>
      <c r="F518" s="25"/>
      <c r="G518" s="40">
        <v>24912</v>
      </c>
      <c r="H518" s="41">
        <v>38</v>
      </c>
      <c r="I518" s="85">
        <f t="shared" si="22"/>
        <v>4037.8277719303042</v>
      </c>
      <c r="J518" s="25">
        <f t="shared" si="23"/>
        <v>2967.2312848147653</v>
      </c>
    </row>
    <row r="519" spans="1:10" x14ac:dyDescent="0.2">
      <c r="A519" s="20"/>
      <c r="B519" s="21"/>
      <c r="C519" s="22">
        <v>540</v>
      </c>
      <c r="D519" s="23"/>
      <c r="E519" s="24">
        <f t="shared" si="21"/>
        <v>100.78854099445914</v>
      </c>
      <c r="F519" s="25"/>
      <c r="G519" s="40">
        <v>24912</v>
      </c>
      <c r="H519" s="41">
        <v>38</v>
      </c>
      <c r="I519" s="85">
        <f t="shared" si="22"/>
        <v>4036.2373792091471</v>
      </c>
      <c r="J519" s="25">
        <f t="shared" si="23"/>
        <v>2966.0514682560433</v>
      </c>
    </row>
    <row r="520" spans="1:10" x14ac:dyDescent="0.2">
      <c r="A520" s="20"/>
      <c r="B520" s="21"/>
      <c r="C520" s="22">
        <v>541</v>
      </c>
      <c r="D520" s="23"/>
      <c r="E520" s="24">
        <f t="shared" si="21"/>
        <v>100.8285647572224</v>
      </c>
      <c r="F520" s="25"/>
      <c r="G520" s="40">
        <v>24912</v>
      </c>
      <c r="H520" s="41">
        <v>38</v>
      </c>
      <c r="I520" s="85">
        <f t="shared" si="22"/>
        <v>4034.6502842750683</v>
      </c>
      <c r="J520" s="25">
        <f t="shared" si="23"/>
        <v>2964.8740981269048</v>
      </c>
    </row>
    <row r="521" spans="1:10" x14ac:dyDescent="0.2">
      <c r="A521" s="20"/>
      <c r="B521" s="21"/>
      <c r="C521" s="22">
        <v>542</v>
      </c>
      <c r="D521" s="23"/>
      <c r="E521" s="24">
        <f t="shared" si="21"/>
        <v>100.86853740622848</v>
      </c>
      <c r="F521" s="25"/>
      <c r="G521" s="40">
        <v>24912</v>
      </c>
      <c r="H521" s="41">
        <v>38</v>
      </c>
      <c r="I521" s="85">
        <f t="shared" si="22"/>
        <v>4033.0664732759064</v>
      </c>
      <c r="J521" s="25">
        <f t="shared" si="23"/>
        <v>2963.6991641512654</v>
      </c>
    </row>
    <row r="522" spans="1:10" x14ac:dyDescent="0.2">
      <c r="A522" s="20"/>
      <c r="B522" s="21"/>
      <c r="C522" s="22">
        <v>543</v>
      </c>
      <c r="D522" s="23"/>
      <c r="E522" s="24">
        <f t="shared" ref="E522:E585" si="24">(11.22*LN(C522)+C522/108)/0.75</f>
        <v>100.90845912991536</v>
      </c>
      <c r="F522" s="25"/>
      <c r="G522" s="40">
        <v>24912</v>
      </c>
      <c r="H522" s="41">
        <v>38</v>
      </c>
      <c r="I522" s="85">
        <f t="shared" ref="I522:I585" si="25">12*1.348*(1/E522*G522)+H522</f>
        <v>4031.4859324448198</v>
      </c>
      <c r="J522" s="25">
        <f t="shared" ref="J522:J585" si="26">12*(1/E522*G522)</f>
        <v>2962.5266561163348</v>
      </c>
    </row>
    <row r="523" spans="1:10" x14ac:dyDescent="0.2">
      <c r="A523" s="20"/>
      <c r="B523" s="21"/>
      <c r="C523" s="22">
        <v>544</v>
      </c>
      <c r="D523" s="23"/>
      <c r="E523" s="24">
        <f t="shared" si="24"/>
        <v>100.94833011568096</v>
      </c>
      <c r="F523" s="25"/>
      <c r="G523" s="40">
        <v>24912</v>
      </c>
      <c r="H523" s="41">
        <v>38</v>
      </c>
      <c r="I523" s="85">
        <f t="shared" si="25"/>
        <v>4029.9086480995998</v>
      </c>
      <c r="J523" s="25">
        <f t="shared" si="26"/>
        <v>2961.3565638721061</v>
      </c>
    </row>
    <row r="524" spans="1:10" x14ac:dyDescent="0.2">
      <c r="A524" s="20"/>
      <c r="B524" s="21"/>
      <c r="C524" s="22">
        <v>545</v>
      </c>
      <c r="D524" s="23"/>
      <c r="E524" s="24">
        <f t="shared" si="24"/>
        <v>100.98815054989052</v>
      </c>
      <c r="F524" s="25"/>
      <c r="G524" s="40">
        <v>24912</v>
      </c>
      <c r="H524" s="41">
        <v>38</v>
      </c>
      <c r="I524" s="85">
        <f t="shared" si="25"/>
        <v>4028.3346066419958</v>
      </c>
      <c r="J524" s="25">
        <f t="shared" si="26"/>
        <v>2960.1888773308574</v>
      </c>
    </row>
    <row r="525" spans="1:10" x14ac:dyDescent="0.2">
      <c r="A525" s="20"/>
      <c r="B525" s="21"/>
      <c r="C525" s="22">
        <v>546</v>
      </c>
      <c r="D525" s="23"/>
      <c r="E525" s="24">
        <f t="shared" si="24"/>
        <v>101.02792061788453</v>
      </c>
      <c r="F525" s="25"/>
      <c r="G525" s="40">
        <v>24912</v>
      </c>
      <c r="H525" s="41">
        <v>38</v>
      </c>
      <c r="I525" s="85">
        <f t="shared" si="25"/>
        <v>4026.7637945570359</v>
      </c>
      <c r="J525" s="25">
        <f t="shared" si="26"/>
        <v>2959.0235864666433</v>
      </c>
    </row>
    <row r="526" spans="1:10" x14ac:dyDescent="0.2">
      <c r="A526" s="20"/>
      <c r="B526" s="21"/>
      <c r="C526" s="22">
        <v>547</v>
      </c>
      <c r="D526" s="23"/>
      <c r="E526" s="24">
        <f t="shared" si="24"/>
        <v>101.06764050398591</v>
      </c>
      <c r="F526" s="25"/>
      <c r="G526" s="40">
        <v>24912</v>
      </c>
      <c r="H526" s="41">
        <v>38</v>
      </c>
      <c r="I526" s="85">
        <f t="shared" si="25"/>
        <v>4025.1961984123636</v>
      </c>
      <c r="J526" s="25">
        <f t="shared" si="26"/>
        <v>2957.8606813148094</v>
      </c>
    </row>
    <row r="527" spans="1:10" x14ac:dyDescent="0.2">
      <c r="A527" s="20"/>
      <c r="B527" s="21"/>
      <c r="C527" s="22">
        <v>548</v>
      </c>
      <c r="D527" s="23"/>
      <c r="E527" s="24">
        <f t="shared" si="24"/>
        <v>101.10731039150777</v>
      </c>
      <c r="F527" s="25"/>
      <c r="G527" s="40">
        <v>24912</v>
      </c>
      <c r="H527" s="41">
        <v>38</v>
      </c>
      <c r="I527" s="85">
        <f t="shared" si="25"/>
        <v>4023.631804857574</v>
      </c>
      <c r="J527" s="25">
        <f t="shared" si="26"/>
        <v>2956.7001519714936</v>
      </c>
    </row>
    <row r="528" spans="1:10" x14ac:dyDescent="0.2">
      <c r="A528" s="20"/>
      <c r="B528" s="21"/>
      <c r="C528" s="22">
        <v>549</v>
      </c>
      <c r="D528" s="23"/>
      <c r="E528" s="24">
        <f t="shared" si="24"/>
        <v>101.14693046276035</v>
      </c>
      <c r="F528" s="25"/>
      <c r="G528" s="40">
        <v>24912</v>
      </c>
      <c r="H528" s="41">
        <v>38</v>
      </c>
      <c r="I528" s="85">
        <f t="shared" si="25"/>
        <v>4022.0706006235696</v>
      </c>
      <c r="J528" s="25">
        <f t="shared" si="26"/>
        <v>2955.5419885931524</v>
      </c>
    </row>
    <row r="529" spans="1:10" x14ac:dyDescent="0.2">
      <c r="A529" s="20"/>
      <c r="B529" s="21"/>
      <c r="C529" s="22">
        <v>550</v>
      </c>
      <c r="D529" s="23"/>
      <c r="E529" s="24">
        <f t="shared" si="24"/>
        <v>101.18650089905883</v>
      </c>
      <c r="F529" s="25"/>
      <c r="G529" s="40">
        <v>24912</v>
      </c>
      <c r="H529" s="41">
        <v>38</v>
      </c>
      <c r="I529" s="85">
        <f t="shared" si="25"/>
        <v>4020.5125725218973</v>
      </c>
      <c r="J529" s="25">
        <f t="shared" si="26"/>
        <v>2954.3861813960657</v>
      </c>
    </row>
    <row r="530" spans="1:10" x14ac:dyDescent="0.2">
      <c r="A530" s="20"/>
      <c r="B530" s="21"/>
      <c r="C530" s="22">
        <v>551</v>
      </c>
      <c r="D530" s="23"/>
      <c r="E530" s="24">
        <f t="shared" si="24"/>
        <v>101.22602188073007</v>
      </c>
      <c r="F530" s="25"/>
      <c r="G530" s="40">
        <v>24912</v>
      </c>
      <c r="H530" s="41">
        <v>38</v>
      </c>
      <c r="I530" s="85">
        <f t="shared" si="25"/>
        <v>4018.9577074441254</v>
      </c>
      <c r="J530" s="25">
        <f t="shared" si="26"/>
        <v>2953.2327206558789</v>
      </c>
    </row>
    <row r="531" spans="1:10" x14ac:dyDescent="0.2">
      <c r="A531" s="20"/>
      <c r="B531" s="21"/>
      <c r="C531" s="22">
        <v>552</v>
      </c>
      <c r="D531" s="23"/>
      <c r="E531" s="24">
        <f t="shared" si="24"/>
        <v>101.26549358712016</v>
      </c>
      <c r="F531" s="25"/>
      <c r="G531" s="40">
        <v>24912</v>
      </c>
      <c r="H531" s="41">
        <v>38</v>
      </c>
      <c r="I531" s="85">
        <f t="shared" si="25"/>
        <v>4017.405992361194</v>
      </c>
      <c r="J531" s="25">
        <f t="shared" si="26"/>
        <v>2952.0815967071171</v>
      </c>
    </row>
    <row r="532" spans="1:10" x14ac:dyDescent="0.2">
      <c r="A532" s="20"/>
      <c r="B532" s="21"/>
      <c r="C532" s="22">
        <v>553</v>
      </c>
      <c r="D532" s="23"/>
      <c r="E532" s="24">
        <f t="shared" si="24"/>
        <v>101.3049161966013</v>
      </c>
      <c r="F532" s="25"/>
      <c r="G532" s="40">
        <v>24912</v>
      </c>
      <c r="H532" s="41">
        <v>38</v>
      </c>
      <c r="I532" s="85">
        <f t="shared" si="25"/>
        <v>4015.857414322797</v>
      </c>
      <c r="J532" s="25">
        <f t="shared" si="26"/>
        <v>2950.9327999427273</v>
      </c>
    </row>
    <row r="533" spans="1:10" x14ac:dyDescent="0.2">
      <c r="A533" s="20"/>
      <c r="B533" s="21"/>
      <c r="C533" s="22">
        <v>554</v>
      </c>
      <c r="D533" s="23"/>
      <c r="E533" s="24">
        <f t="shared" si="24"/>
        <v>101.34428988657889</v>
      </c>
      <c r="F533" s="25"/>
      <c r="G533" s="40">
        <v>24912</v>
      </c>
      <c r="H533" s="41">
        <v>38</v>
      </c>
      <c r="I533" s="85">
        <f t="shared" si="25"/>
        <v>4014.3119604567537</v>
      </c>
      <c r="J533" s="25">
        <f t="shared" si="26"/>
        <v>2949.786320813615</v>
      </c>
    </row>
    <row r="534" spans="1:10" x14ac:dyDescent="0.2">
      <c r="A534" s="20"/>
      <c r="B534" s="21"/>
      <c r="C534" s="22">
        <v>555</v>
      </c>
      <c r="D534" s="23"/>
      <c r="E534" s="24">
        <f t="shared" si="24"/>
        <v>101.3836148334985</v>
      </c>
      <c r="F534" s="25"/>
      <c r="G534" s="40">
        <v>24912</v>
      </c>
      <c r="H534" s="41">
        <v>38</v>
      </c>
      <c r="I534" s="85">
        <f t="shared" si="25"/>
        <v>4012.7696179683981</v>
      </c>
      <c r="J534" s="25">
        <f t="shared" si="26"/>
        <v>2948.6421498281879</v>
      </c>
    </row>
    <row r="535" spans="1:10" x14ac:dyDescent="0.2">
      <c r="A535" s="20"/>
      <c r="B535" s="21"/>
      <c r="C535" s="22">
        <v>556</v>
      </c>
      <c r="D535" s="23"/>
      <c r="E535" s="24">
        <f t="shared" si="24"/>
        <v>101.42289121285292</v>
      </c>
      <c r="F535" s="25"/>
      <c r="G535" s="40">
        <v>24912</v>
      </c>
      <c r="H535" s="41">
        <v>38</v>
      </c>
      <c r="I535" s="85">
        <f t="shared" si="25"/>
        <v>4011.2303741399601</v>
      </c>
      <c r="J535" s="25">
        <f t="shared" si="26"/>
        <v>2947.5002775518988</v>
      </c>
    </row>
    <row r="536" spans="1:10" x14ac:dyDescent="0.2">
      <c r="A536" s="20"/>
      <c r="B536" s="21"/>
      <c r="C536" s="22">
        <v>557</v>
      </c>
      <c r="D536" s="23"/>
      <c r="E536" s="24">
        <f t="shared" si="24"/>
        <v>101.46211919918871</v>
      </c>
      <c r="F536" s="25"/>
      <c r="G536" s="40">
        <v>24912</v>
      </c>
      <c r="H536" s="41">
        <v>38</v>
      </c>
      <c r="I536" s="85">
        <f t="shared" si="25"/>
        <v>4009.6942163299727</v>
      </c>
      <c r="J536" s="25">
        <f t="shared" si="26"/>
        <v>2946.3606946068044</v>
      </c>
    </row>
    <row r="537" spans="1:10" x14ac:dyDescent="0.2">
      <c r="A537" s="20"/>
      <c r="B537" s="21"/>
      <c r="C537" s="22">
        <v>558</v>
      </c>
      <c r="D537" s="23"/>
      <c r="E537" s="24">
        <f t="shared" si="24"/>
        <v>101.50129896611331</v>
      </c>
      <c r="F537" s="25"/>
      <c r="G537" s="40">
        <v>24912</v>
      </c>
      <c r="H537" s="41">
        <v>38</v>
      </c>
      <c r="I537" s="85">
        <f t="shared" si="25"/>
        <v>4008.1611319726626</v>
      </c>
      <c r="J537" s="25">
        <f t="shared" si="26"/>
        <v>2945.2233916711143</v>
      </c>
    </row>
    <row r="538" spans="1:10" x14ac:dyDescent="0.2">
      <c r="A538" s="20"/>
      <c r="B538" s="21"/>
      <c r="C538" s="22">
        <v>559</v>
      </c>
      <c r="D538" s="23"/>
      <c r="E538" s="24">
        <f t="shared" si="24"/>
        <v>101.54043068630152</v>
      </c>
      <c r="F538" s="25"/>
      <c r="G538" s="40">
        <v>24912</v>
      </c>
      <c r="H538" s="41">
        <v>38</v>
      </c>
      <c r="I538" s="85">
        <f t="shared" si="25"/>
        <v>4006.6311085773664</v>
      </c>
      <c r="J538" s="25">
        <f t="shared" si="26"/>
        <v>2944.0883594787579</v>
      </c>
    </row>
    <row r="539" spans="1:10" x14ac:dyDescent="0.2">
      <c r="A539" s="20"/>
      <c r="B539" s="21"/>
      <c r="C539" s="22">
        <v>560</v>
      </c>
      <c r="D539" s="23"/>
      <c r="E539" s="24">
        <f t="shared" si="24"/>
        <v>101.57951453150234</v>
      </c>
      <c r="F539" s="25"/>
      <c r="G539" s="40">
        <v>24912</v>
      </c>
      <c r="H539" s="41">
        <v>38</v>
      </c>
      <c r="I539" s="85">
        <f t="shared" si="25"/>
        <v>4005.104133727938</v>
      </c>
      <c r="J539" s="25">
        <f t="shared" si="26"/>
        <v>2942.9555888189448</v>
      </c>
    </row>
    <row r="540" spans="1:10" x14ac:dyDescent="0.2">
      <c r="A540" s="20"/>
      <c r="B540" s="21"/>
      <c r="C540" s="22">
        <v>561</v>
      </c>
      <c r="D540" s="23"/>
      <c r="E540" s="24">
        <f t="shared" si="24"/>
        <v>101.61855067254545</v>
      </c>
      <c r="F540" s="25"/>
      <c r="G540" s="40">
        <v>24912</v>
      </c>
      <c r="H540" s="41">
        <v>38</v>
      </c>
      <c r="I540" s="85">
        <f t="shared" si="25"/>
        <v>4003.5801950821688</v>
      </c>
      <c r="J540" s="25">
        <f t="shared" si="26"/>
        <v>2941.8250705357332</v>
      </c>
    </row>
    <row r="541" spans="1:10" x14ac:dyDescent="0.2">
      <c r="A541" s="20"/>
      <c r="B541" s="21"/>
      <c r="C541" s="22">
        <v>562</v>
      </c>
      <c r="D541" s="23"/>
      <c r="E541" s="24">
        <f t="shared" si="24"/>
        <v>101.65753927934789</v>
      </c>
      <c r="F541" s="25"/>
      <c r="G541" s="40">
        <v>24912</v>
      </c>
      <c r="H541" s="41">
        <v>38</v>
      </c>
      <c r="I541" s="85">
        <f t="shared" si="25"/>
        <v>4002.0592803712129</v>
      </c>
      <c r="J541" s="25">
        <f t="shared" si="26"/>
        <v>2940.6967955276054</v>
      </c>
    </row>
    <row r="542" spans="1:10" x14ac:dyDescent="0.2">
      <c r="A542" s="20"/>
      <c r="B542" s="21"/>
      <c r="C542" s="22">
        <v>563</v>
      </c>
      <c r="D542" s="23"/>
      <c r="E542" s="24">
        <f t="shared" si="24"/>
        <v>101.69648052092039</v>
      </c>
      <c r="F542" s="25"/>
      <c r="G542" s="40">
        <v>24912</v>
      </c>
      <c r="H542" s="41">
        <v>38</v>
      </c>
      <c r="I542" s="85">
        <f t="shared" si="25"/>
        <v>4000.5413773990158</v>
      </c>
      <c r="J542" s="25">
        <f t="shared" si="26"/>
        <v>2939.5707547470442</v>
      </c>
    </row>
    <row r="543" spans="1:10" x14ac:dyDescent="0.2">
      <c r="A543" s="20"/>
      <c r="B543" s="21"/>
      <c r="C543" s="22">
        <v>564</v>
      </c>
      <c r="D543" s="23"/>
      <c r="E543" s="24">
        <f t="shared" si="24"/>
        <v>101.73537456537395</v>
      </c>
      <c r="F543" s="25"/>
      <c r="G543" s="40">
        <v>24912</v>
      </c>
      <c r="H543" s="41">
        <v>38</v>
      </c>
      <c r="I543" s="85">
        <f t="shared" si="25"/>
        <v>3999.0264740417515</v>
      </c>
      <c r="J543" s="25">
        <f t="shared" si="26"/>
        <v>2938.446939200112</v>
      </c>
    </row>
    <row r="544" spans="1:10" x14ac:dyDescent="0.2">
      <c r="A544" s="20"/>
      <c r="B544" s="21"/>
      <c r="C544" s="22">
        <v>565</v>
      </c>
      <c r="D544" s="23"/>
      <c r="E544" s="24">
        <f t="shared" si="24"/>
        <v>101.77422157992608</v>
      </c>
      <c r="F544" s="25"/>
      <c r="G544" s="40">
        <v>24912</v>
      </c>
      <c r="H544" s="41">
        <v>38</v>
      </c>
      <c r="I544" s="85">
        <f t="shared" si="25"/>
        <v>3997.5145582472628</v>
      </c>
      <c r="J544" s="25">
        <f t="shared" si="26"/>
        <v>2937.3253399460405</v>
      </c>
    </row>
    <row r="545" spans="1:10" x14ac:dyDescent="0.2">
      <c r="A545" s="20"/>
      <c r="B545" s="21"/>
      <c r="C545" s="22">
        <v>566</v>
      </c>
      <c r="D545" s="23"/>
      <c r="E545" s="24">
        <f t="shared" si="24"/>
        <v>101.81302173090728</v>
      </c>
      <c r="F545" s="25"/>
      <c r="G545" s="40">
        <v>24912</v>
      </c>
      <c r="H545" s="41">
        <v>38</v>
      </c>
      <c r="I545" s="85">
        <f t="shared" si="25"/>
        <v>3996.0056180345041</v>
      </c>
      <c r="J545" s="25">
        <f t="shared" si="26"/>
        <v>2936.2059480968128</v>
      </c>
    </row>
    <row r="546" spans="1:10" x14ac:dyDescent="0.2">
      <c r="A546" s="20"/>
      <c r="B546" s="21"/>
      <c r="C546" s="22">
        <v>567</v>
      </c>
      <c r="D546" s="23"/>
      <c r="E546" s="24">
        <f t="shared" si="24"/>
        <v>101.85177518376717</v>
      </c>
      <c r="F546" s="25"/>
      <c r="G546" s="40">
        <v>24912</v>
      </c>
      <c r="H546" s="41">
        <v>38</v>
      </c>
      <c r="I546" s="85">
        <f t="shared" si="25"/>
        <v>3994.499641492996</v>
      </c>
      <c r="J546" s="25">
        <f t="shared" si="26"/>
        <v>2935.088754816762</v>
      </c>
    </row>
    <row r="547" spans="1:10" x14ac:dyDescent="0.2">
      <c r="A547" s="20"/>
      <c r="B547" s="21"/>
      <c r="C547" s="22">
        <v>568</v>
      </c>
      <c r="D547" s="23"/>
      <c r="E547" s="24">
        <f t="shared" si="24"/>
        <v>101.89048210308079</v>
      </c>
      <c r="F547" s="25"/>
      <c r="G547" s="40">
        <v>24912</v>
      </c>
      <c r="H547" s="41">
        <v>38</v>
      </c>
      <c r="I547" s="85">
        <f t="shared" si="25"/>
        <v>3992.9966167822809</v>
      </c>
      <c r="J547" s="25">
        <f t="shared" si="26"/>
        <v>2933.9737513221667</v>
      </c>
    </row>
    <row r="548" spans="1:10" x14ac:dyDescent="0.2">
      <c r="A548" s="20"/>
      <c r="B548" s="21"/>
      <c r="C548" s="22">
        <v>569</v>
      </c>
      <c r="D548" s="23"/>
      <c r="E548" s="24">
        <f t="shared" si="24"/>
        <v>101.9291426525546</v>
      </c>
      <c r="F548" s="25"/>
      <c r="G548" s="40">
        <v>24912</v>
      </c>
      <c r="H548" s="41">
        <v>38</v>
      </c>
      <c r="I548" s="85">
        <f t="shared" si="25"/>
        <v>3991.4965321313866</v>
      </c>
      <c r="J548" s="25">
        <f t="shared" si="26"/>
        <v>2932.8609288808502</v>
      </c>
    </row>
    <row r="549" spans="1:10" x14ac:dyDescent="0.2">
      <c r="A549" s="20"/>
      <c r="B549" s="21"/>
      <c r="C549" s="22">
        <v>570</v>
      </c>
      <c r="D549" s="23"/>
      <c r="E549" s="24">
        <f t="shared" si="24"/>
        <v>101.96775699503284</v>
      </c>
      <c r="F549" s="25"/>
      <c r="G549" s="40">
        <v>24912</v>
      </c>
      <c r="H549" s="41">
        <v>38</v>
      </c>
      <c r="I549" s="85">
        <f t="shared" si="25"/>
        <v>3989.9993758382884</v>
      </c>
      <c r="J549" s="25">
        <f t="shared" si="26"/>
        <v>2931.7502788117863</v>
      </c>
    </row>
    <row r="550" spans="1:10" x14ac:dyDescent="0.2">
      <c r="A550" s="20"/>
      <c r="B550" s="21"/>
      <c r="C550" s="22">
        <v>571</v>
      </c>
      <c r="D550" s="23"/>
      <c r="E550" s="24">
        <f t="shared" si="24"/>
        <v>102.00632529250332</v>
      </c>
      <c r="F550" s="25"/>
      <c r="G550" s="40">
        <v>24912</v>
      </c>
      <c r="H550" s="41">
        <v>38</v>
      </c>
      <c r="I550" s="85">
        <f t="shared" si="25"/>
        <v>3988.5051362693848</v>
      </c>
      <c r="J550" s="25">
        <f t="shared" si="26"/>
        <v>2930.6417924847065</v>
      </c>
    </row>
    <row r="551" spans="1:10" x14ac:dyDescent="0.2">
      <c r="A551" s="20"/>
      <c r="B551" s="21"/>
      <c r="C551" s="22">
        <v>572</v>
      </c>
      <c r="D551" s="23"/>
      <c r="E551" s="24">
        <f t="shared" si="24"/>
        <v>102.0448477061035</v>
      </c>
      <c r="F551" s="25"/>
      <c r="G551" s="40">
        <v>24912</v>
      </c>
      <c r="H551" s="41">
        <v>38</v>
      </c>
      <c r="I551" s="85">
        <f t="shared" si="25"/>
        <v>3987.0138018589769</v>
      </c>
      <c r="J551" s="25">
        <f t="shared" si="26"/>
        <v>2929.5354613197155</v>
      </c>
    </row>
    <row r="552" spans="1:10" x14ac:dyDescent="0.2">
      <c r="A552" s="20"/>
      <c r="B552" s="21"/>
      <c r="C552" s="22">
        <v>573</v>
      </c>
      <c r="D552" s="23"/>
      <c r="E552" s="24">
        <f t="shared" si="24"/>
        <v>102.0833243961266</v>
      </c>
      <c r="F552" s="25"/>
      <c r="G552" s="40">
        <v>24912</v>
      </c>
      <c r="H552" s="41">
        <v>38</v>
      </c>
      <c r="I552" s="85">
        <f t="shared" si="25"/>
        <v>3985.5253611087378</v>
      </c>
      <c r="J552" s="25">
        <f t="shared" si="26"/>
        <v>2928.4312767868969</v>
      </c>
    </row>
    <row r="553" spans="1:10" x14ac:dyDescent="0.2">
      <c r="A553" s="20"/>
      <c r="B553" s="21"/>
      <c r="C553" s="22">
        <v>574</v>
      </c>
      <c r="D553" s="23"/>
      <c r="E553" s="24">
        <f t="shared" si="24"/>
        <v>102.12175552202713</v>
      </c>
      <c r="F553" s="25"/>
      <c r="G553" s="40">
        <v>24912</v>
      </c>
      <c r="H553" s="41">
        <v>38</v>
      </c>
      <c r="I553" s="85">
        <f t="shared" si="25"/>
        <v>3984.0398025872178</v>
      </c>
      <c r="J553" s="25">
        <f t="shared" si="26"/>
        <v>2927.3292304059473</v>
      </c>
    </row>
    <row r="554" spans="1:10" x14ac:dyDescent="0.2">
      <c r="A554" s="20"/>
      <c r="B554" s="21"/>
      <c r="C554" s="22">
        <v>575</v>
      </c>
      <c r="D554" s="23"/>
      <c r="E554" s="24">
        <f t="shared" si="24"/>
        <v>102.16014124242714</v>
      </c>
      <c r="F554" s="25"/>
      <c r="G554" s="40">
        <v>24912</v>
      </c>
      <c r="H554" s="41">
        <v>38</v>
      </c>
      <c r="I554" s="85">
        <f t="shared" si="25"/>
        <v>3982.5571149293182</v>
      </c>
      <c r="J554" s="25">
        <f t="shared" si="26"/>
        <v>2926.2293137457846</v>
      </c>
    </row>
    <row r="555" spans="1:10" x14ac:dyDescent="0.2">
      <c r="A555" s="20"/>
      <c r="B555" s="21"/>
      <c r="C555" s="22">
        <v>576</v>
      </c>
      <c r="D555" s="23"/>
      <c r="E555" s="24">
        <f t="shared" si="24"/>
        <v>102.19848171512164</v>
      </c>
      <c r="F555" s="25"/>
      <c r="G555" s="40">
        <v>24912</v>
      </c>
      <c r="H555" s="41">
        <v>38</v>
      </c>
      <c r="I555" s="85">
        <f t="shared" si="25"/>
        <v>3981.0772868358008</v>
      </c>
      <c r="J555" s="25">
        <f t="shared" si="26"/>
        <v>2925.1315184241844</v>
      </c>
    </row>
    <row r="556" spans="1:10" x14ac:dyDescent="0.2">
      <c r="A556" s="20"/>
      <c r="B556" s="21"/>
      <c r="C556" s="22">
        <v>577</v>
      </c>
      <c r="D556" s="23"/>
      <c r="E556" s="24">
        <f t="shared" si="24"/>
        <v>102.23677709708464</v>
      </c>
      <c r="F556" s="25"/>
      <c r="G556" s="40">
        <v>24912</v>
      </c>
      <c r="H556" s="41">
        <v>38</v>
      </c>
      <c r="I556" s="85">
        <f t="shared" si="25"/>
        <v>3979.6003070727784</v>
      </c>
      <c r="J556" s="25">
        <f t="shared" si="26"/>
        <v>2924.0358361074022</v>
      </c>
    </row>
    <row r="557" spans="1:10" x14ac:dyDescent="0.2">
      <c r="A557" s="20"/>
      <c r="B557" s="21"/>
      <c r="C557" s="22">
        <v>578</v>
      </c>
      <c r="D557" s="23"/>
      <c r="E557" s="24">
        <f t="shared" si="24"/>
        <v>102.27502754447458</v>
      </c>
      <c r="F557" s="25"/>
      <c r="G557" s="40">
        <v>24912</v>
      </c>
      <c r="H557" s="41">
        <v>38</v>
      </c>
      <c r="I557" s="85">
        <f t="shared" si="25"/>
        <v>3978.1261644712304</v>
      </c>
      <c r="J557" s="25">
        <f t="shared" si="26"/>
        <v>2922.9422585098146</v>
      </c>
    </row>
    <row r="558" spans="1:10" x14ac:dyDescent="0.2">
      <c r="A558" s="20"/>
      <c r="B558" s="21"/>
      <c r="C558" s="22">
        <v>579</v>
      </c>
      <c r="D558" s="23"/>
      <c r="E558" s="24">
        <f t="shared" si="24"/>
        <v>102.31323321264017</v>
      </c>
      <c r="F558" s="25"/>
      <c r="G558" s="40">
        <v>24912</v>
      </c>
      <c r="H558" s="41">
        <v>38</v>
      </c>
      <c r="I558" s="85">
        <f t="shared" si="25"/>
        <v>3976.6548479265025</v>
      </c>
      <c r="J558" s="25">
        <f t="shared" si="26"/>
        <v>2921.8507773935476</v>
      </c>
    </row>
    <row r="559" spans="1:10" x14ac:dyDescent="0.2">
      <c r="A559" s="20"/>
      <c r="B559" s="21"/>
      <c r="C559" s="22">
        <v>580</v>
      </c>
      <c r="D559" s="23"/>
      <c r="E559" s="24">
        <f t="shared" si="24"/>
        <v>102.35139425612584</v>
      </c>
      <c r="F559" s="25"/>
      <c r="G559" s="40">
        <v>24912</v>
      </c>
      <c r="H559" s="41">
        <v>38</v>
      </c>
      <c r="I559" s="85">
        <f t="shared" si="25"/>
        <v>3975.1863463978307</v>
      </c>
      <c r="J559" s="25">
        <f t="shared" si="26"/>
        <v>2920.7613845681235</v>
      </c>
    </row>
    <row r="560" spans="1:10" x14ac:dyDescent="0.2">
      <c r="A560" s="20"/>
      <c r="B560" s="21"/>
      <c r="C560" s="22">
        <v>581</v>
      </c>
      <c r="D560" s="23"/>
      <c r="E560" s="24">
        <f t="shared" si="24"/>
        <v>102.38951082867743</v>
      </c>
      <c r="F560" s="25"/>
      <c r="G560" s="40">
        <v>24912</v>
      </c>
      <c r="H560" s="41">
        <v>38</v>
      </c>
      <c r="I560" s="85">
        <f t="shared" si="25"/>
        <v>3973.720648907854</v>
      </c>
      <c r="J560" s="25">
        <f t="shared" si="26"/>
        <v>2919.6740718900992</v>
      </c>
    </row>
    <row r="561" spans="1:10" x14ac:dyDescent="0.2">
      <c r="A561" s="20"/>
      <c r="B561" s="21"/>
      <c r="C561" s="22">
        <v>582</v>
      </c>
      <c r="D561" s="23"/>
      <c r="E561" s="24">
        <f t="shared" si="24"/>
        <v>102.4275830832475</v>
      </c>
      <c r="F561" s="25"/>
      <c r="G561" s="40">
        <v>24912</v>
      </c>
      <c r="H561" s="41">
        <v>38</v>
      </c>
      <c r="I561" s="85">
        <f t="shared" si="25"/>
        <v>3972.2577445421407</v>
      </c>
      <c r="J561" s="25">
        <f t="shared" si="26"/>
        <v>2918.5888312627153</v>
      </c>
    </row>
    <row r="562" spans="1:10" x14ac:dyDescent="0.2">
      <c r="A562" s="20"/>
      <c r="B562" s="21"/>
      <c r="C562" s="22">
        <v>583</v>
      </c>
      <c r="D562" s="23"/>
      <c r="E562" s="24">
        <f t="shared" si="24"/>
        <v>102.46561117200092</v>
      </c>
      <c r="F562" s="25"/>
      <c r="G562" s="40">
        <v>24912</v>
      </c>
      <c r="H562" s="41">
        <v>38</v>
      </c>
      <c r="I562" s="85">
        <f t="shared" si="25"/>
        <v>3970.7976224487184</v>
      </c>
      <c r="J562" s="25">
        <f t="shared" si="26"/>
        <v>2917.5056546355477</v>
      </c>
    </row>
    <row r="563" spans="1:10" x14ac:dyDescent="0.2">
      <c r="A563" s="20"/>
      <c r="B563" s="21"/>
      <c r="C563" s="22">
        <v>584</v>
      </c>
      <c r="D563" s="23"/>
      <c r="E563" s="24">
        <f t="shared" si="24"/>
        <v>102.50359524632016</v>
      </c>
      <c r="F563" s="25"/>
      <c r="G563" s="40">
        <v>24912</v>
      </c>
      <c r="H563" s="41">
        <v>38</v>
      </c>
      <c r="I563" s="85">
        <f t="shared" si="25"/>
        <v>3969.3402718376042</v>
      </c>
      <c r="J563" s="25">
        <f t="shared" si="26"/>
        <v>2916.4245340041571</v>
      </c>
    </row>
    <row r="564" spans="1:10" x14ac:dyDescent="0.2">
      <c r="A564" s="20"/>
      <c r="B564" s="21"/>
      <c r="C564" s="22">
        <v>585</v>
      </c>
      <c r="D564" s="23"/>
      <c r="E564" s="24">
        <f t="shared" si="24"/>
        <v>102.54153545681082</v>
      </c>
      <c r="F564" s="25"/>
      <c r="G564" s="40">
        <v>24912</v>
      </c>
      <c r="H564" s="41">
        <v>38</v>
      </c>
      <c r="I564" s="85">
        <f t="shared" si="25"/>
        <v>3967.8856819803382</v>
      </c>
      <c r="J564" s="25">
        <f t="shared" si="26"/>
        <v>2915.3454614097463</v>
      </c>
    </row>
    <row r="565" spans="1:10" x14ac:dyDescent="0.2">
      <c r="A565" s="20"/>
      <c r="B565" s="21"/>
      <c r="C565" s="22">
        <v>586</v>
      </c>
      <c r="D565" s="23"/>
      <c r="E565" s="24">
        <f t="shared" si="24"/>
        <v>102.57943195330667</v>
      </c>
      <c r="F565" s="25"/>
      <c r="G565" s="40">
        <v>24912</v>
      </c>
      <c r="H565" s="41">
        <v>38</v>
      </c>
      <c r="I565" s="85">
        <f t="shared" si="25"/>
        <v>3966.4338422095348</v>
      </c>
      <c r="J565" s="25">
        <f t="shared" si="26"/>
        <v>2914.2684289388235</v>
      </c>
    </row>
    <row r="566" spans="1:10" x14ac:dyDescent="0.2">
      <c r="A566" s="20"/>
      <c r="B566" s="21"/>
      <c r="C566" s="22">
        <v>587</v>
      </c>
      <c r="D566" s="23"/>
      <c r="E566" s="24">
        <f t="shared" si="24"/>
        <v>102.61728488487525</v>
      </c>
      <c r="F566" s="25"/>
      <c r="G566" s="40">
        <v>24912</v>
      </c>
      <c r="H566" s="41">
        <v>38</v>
      </c>
      <c r="I566" s="85">
        <f t="shared" si="25"/>
        <v>3964.9847419184125</v>
      </c>
      <c r="J566" s="25">
        <f t="shared" si="26"/>
        <v>2913.1934287228578</v>
      </c>
    </row>
    <row r="567" spans="1:10" x14ac:dyDescent="0.2">
      <c r="A567" s="20"/>
      <c r="B567" s="21"/>
      <c r="C567" s="22">
        <v>588</v>
      </c>
      <c r="D567" s="23"/>
      <c r="E567" s="24">
        <f t="shared" si="24"/>
        <v>102.65509439982272</v>
      </c>
      <c r="F567" s="25"/>
      <c r="G567" s="40">
        <v>24912</v>
      </c>
      <c r="H567" s="41">
        <v>38</v>
      </c>
      <c r="I567" s="85">
        <f t="shared" si="25"/>
        <v>3963.5383705603599</v>
      </c>
      <c r="J567" s="25">
        <f t="shared" si="26"/>
        <v>2912.120452937952</v>
      </c>
    </row>
    <row r="568" spans="1:10" x14ac:dyDescent="0.2">
      <c r="A568" s="20"/>
      <c r="B568" s="21"/>
      <c r="C568" s="22">
        <v>589</v>
      </c>
      <c r="D568" s="23"/>
      <c r="E568" s="24">
        <f t="shared" si="24"/>
        <v>102.69286064569935</v>
      </c>
      <c r="F568" s="25"/>
      <c r="G568" s="40">
        <v>24912</v>
      </c>
      <c r="H568" s="41">
        <v>38</v>
      </c>
      <c r="I568" s="85">
        <f t="shared" si="25"/>
        <v>3962.0947176484774</v>
      </c>
      <c r="J568" s="25">
        <f t="shared" si="26"/>
        <v>2911.0494938045081</v>
      </c>
    </row>
    <row r="569" spans="1:10" x14ac:dyDescent="0.2">
      <c r="A569" s="20"/>
      <c r="B569" s="21"/>
      <c r="C569" s="22">
        <v>590</v>
      </c>
      <c r="D569" s="23"/>
      <c r="E569" s="24">
        <f t="shared" si="24"/>
        <v>102.73058376930443</v>
      </c>
      <c r="F569" s="25"/>
      <c r="G569" s="40">
        <v>24912</v>
      </c>
      <c r="H569" s="41">
        <v>38</v>
      </c>
      <c r="I569" s="85">
        <f t="shared" si="25"/>
        <v>3960.6537727551408</v>
      </c>
      <c r="J569" s="25">
        <f t="shared" si="26"/>
        <v>2909.9805435868993</v>
      </c>
    </row>
    <row r="570" spans="1:10" x14ac:dyDescent="0.2">
      <c r="A570" s="20"/>
      <c r="B570" s="21"/>
      <c r="C570" s="22">
        <v>591</v>
      </c>
      <c r="D570" s="23"/>
      <c r="E570" s="24">
        <f t="shared" si="24"/>
        <v>102.76826391669154</v>
      </c>
      <c r="F570" s="25"/>
      <c r="G570" s="40">
        <v>24912</v>
      </c>
      <c r="H570" s="41">
        <v>38</v>
      </c>
      <c r="I570" s="85">
        <f t="shared" si="25"/>
        <v>3959.2155255115572</v>
      </c>
      <c r="J570" s="25">
        <f t="shared" si="26"/>
        <v>2908.913594593143</v>
      </c>
    </row>
    <row r="571" spans="1:10" x14ac:dyDescent="0.2">
      <c r="A571" s="20"/>
      <c r="B571" s="21"/>
      <c r="C571" s="22">
        <v>592</v>
      </c>
      <c r="D571" s="23"/>
      <c r="E571" s="24">
        <f t="shared" si="24"/>
        <v>102.80590123317337</v>
      </c>
      <c r="F571" s="25"/>
      <c r="G571" s="40">
        <v>24912</v>
      </c>
      <c r="H571" s="41">
        <v>38</v>
      </c>
      <c r="I571" s="85">
        <f t="shared" si="25"/>
        <v>3957.7799656073412</v>
      </c>
      <c r="J571" s="25">
        <f t="shared" si="26"/>
        <v>2907.8486391745851</v>
      </c>
    </row>
    <row r="572" spans="1:10" x14ac:dyDescent="0.2">
      <c r="A572" s="20"/>
      <c r="B572" s="21"/>
      <c r="C572" s="22">
        <v>593</v>
      </c>
      <c r="D572" s="23"/>
      <c r="E572" s="24">
        <f t="shared" si="24"/>
        <v>102.84349586332696</v>
      </c>
      <c r="F572" s="25"/>
      <c r="G572" s="40">
        <v>24912</v>
      </c>
      <c r="H572" s="41">
        <v>38</v>
      </c>
      <c r="I572" s="85">
        <f t="shared" si="25"/>
        <v>3956.3470827900719</v>
      </c>
      <c r="J572" s="25">
        <f t="shared" si="26"/>
        <v>2906.7856697255725</v>
      </c>
    </row>
    <row r="573" spans="1:10" x14ac:dyDescent="0.2">
      <c r="A573" s="20"/>
      <c r="B573" s="21"/>
      <c r="C573" s="22">
        <v>594</v>
      </c>
      <c r="D573" s="23"/>
      <c r="E573" s="24">
        <f t="shared" si="24"/>
        <v>102.88104795099851</v>
      </c>
      <c r="F573" s="25"/>
      <c r="G573" s="40">
        <v>24912</v>
      </c>
      <c r="H573" s="41">
        <v>38</v>
      </c>
      <c r="I573" s="85">
        <f t="shared" si="25"/>
        <v>3954.9168668648749</v>
      </c>
      <c r="J573" s="25">
        <f t="shared" si="26"/>
        <v>2905.7246786831415</v>
      </c>
    </row>
    <row r="574" spans="1:10" x14ac:dyDescent="0.2">
      <c r="A574" s="20"/>
      <c r="B574" s="21"/>
      <c r="C574" s="22">
        <v>595</v>
      </c>
      <c r="D574" s="23"/>
      <c r="E574" s="24">
        <f t="shared" si="24"/>
        <v>102.9185576393083</v>
      </c>
      <c r="F574" s="25"/>
      <c r="G574" s="40">
        <v>24912</v>
      </c>
      <c r="H574" s="41">
        <v>38</v>
      </c>
      <c r="I574" s="85">
        <f t="shared" si="25"/>
        <v>3953.4893076939975</v>
      </c>
      <c r="J574" s="25">
        <f t="shared" si="26"/>
        <v>2904.6656585267037</v>
      </c>
    </row>
    <row r="575" spans="1:10" x14ac:dyDescent="0.2">
      <c r="A575" s="20"/>
      <c r="B575" s="21"/>
      <c r="C575" s="22">
        <v>596</v>
      </c>
      <c r="D575" s="23"/>
      <c r="E575" s="24">
        <f t="shared" si="24"/>
        <v>102.95602507065566</v>
      </c>
      <c r="F575" s="25"/>
      <c r="G575" s="40">
        <v>24912</v>
      </c>
      <c r="H575" s="41">
        <v>38</v>
      </c>
      <c r="I575" s="85">
        <f t="shared" si="25"/>
        <v>3952.0643951963889</v>
      </c>
      <c r="J575" s="25">
        <f t="shared" si="26"/>
        <v>2903.6086017777361</v>
      </c>
    </row>
    <row r="576" spans="1:10" x14ac:dyDescent="0.2">
      <c r="A576" s="20"/>
      <c r="B576" s="21"/>
      <c r="C576" s="22">
        <v>597</v>
      </c>
      <c r="D576" s="23"/>
      <c r="E576" s="24">
        <f t="shared" si="24"/>
        <v>102.99345038672369</v>
      </c>
      <c r="F576" s="25"/>
      <c r="G576" s="40">
        <v>24912</v>
      </c>
      <c r="H576" s="41">
        <v>38</v>
      </c>
      <c r="I576" s="85">
        <f t="shared" si="25"/>
        <v>3950.6421193472847</v>
      </c>
      <c r="J576" s="25">
        <f t="shared" si="26"/>
        <v>2902.5535009994692</v>
      </c>
    </row>
    <row r="577" spans="1:10" x14ac:dyDescent="0.2">
      <c r="A577" s="20"/>
      <c r="B577" s="21"/>
      <c r="C577" s="22">
        <v>598</v>
      </c>
      <c r="D577" s="23"/>
      <c r="E577" s="24">
        <f t="shared" si="24"/>
        <v>103.03083372848415</v>
      </c>
      <c r="F577" s="25"/>
      <c r="G577" s="40">
        <v>24912</v>
      </c>
      <c r="H577" s="41">
        <v>38</v>
      </c>
      <c r="I577" s="85">
        <f t="shared" si="25"/>
        <v>3949.2224701778009</v>
      </c>
      <c r="J577" s="25">
        <f t="shared" si="26"/>
        <v>2901.5003487965878</v>
      </c>
    </row>
    <row r="578" spans="1:10" x14ac:dyDescent="0.2">
      <c r="A578" s="20"/>
      <c r="B578" s="21"/>
      <c r="C578" s="22">
        <v>599</v>
      </c>
      <c r="D578" s="23"/>
      <c r="E578" s="24">
        <f t="shared" si="24"/>
        <v>103.06817523620218</v>
      </c>
      <c r="F578" s="25"/>
      <c r="G578" s="40">
        <v>24912</v>
      </c>
      <c r="H578" s="41">
        <v>38</v>
      </c>
      <c r="I578" s="85">
        <f t="shared" si="25"/>
        <v>3947.8054377745166</v>
      </c>
      <c r="J578" s="25">
        <f t="shared" si="26"/>
        <v>2900.4491378149228</v>
      </c>
    </row>
    <row r="579" spans="1:10" x14ac:dyDescent="0.2">
      <c r="A579" s="20"/>
      <c r="B579" s="21"/>
      <c r="C579" s="22">
        <v>600</v>
      </c>
      <c r="D579" s="23"/>
      <c r="E579" s="24">
        <f t="shared" si="24"/>
        <v>103.10547504944095</v>
      </c>
      <c r="F579" s="25"/>
      <c r="G579" s="40">
        <v>24912</v>
      </c>
      <c r="H579" s="41">
        <v>38</v>
      </c>
      <c r="I579" s="85">
        <f t="shared" si="25"/>
        <v>3946.3910122790812</v>
      </c>
      <c r="J579" s="25">
        <f t="shared" si="26"/>
        <v>2899.3998607411577</v>
      </c>
    </row>
    <row r="580" spans="1:10" x14ac:dyDescent="0.2">
      <c r="A580" s="20"/>
      <c r="B580" s="21"/>
      <c r="C580" s="22">
        <v>601</v>
      </c>
      <c r="D580" s="23"/>
      <c r="E580" s="24">
        <f t="shared" si="24"/>
        <v>103.14273330706646</v>
      </c>
      <c r="F580" s="25"/>
      <c r="G580" s="40">
        <v>24912</v>
      </c>
      <c r="H580" s="41">
        <v>38</v>
      </c>
      <c r="I580" s="85">
        <f t="shared" si="25"/>
        <v>3944.9791838878045</v>
      </c>
      <c r="J580" s="25">
        <f t="shared" si="26"/>
        <v>2898.3525103025254</v>
      </c>
    </row>
    <row r="581" spans="1:10" x14ac:dyDescent="0.2">
      <c r="A581" s="20"/>
      <c r="B581" s="21"/>
      <c r="C581" s="22">
        <v>602</v>
      </c>
      <c r="D581" s="23"/>
      <c r="E581" s="24">
        <f t="shared" si="24"/>
        <v>103.17995014725206</v>
      </c>
      <c r="F581" s="25"/>
      <c r="G581" s="40">
        <v>24912</v>
      </c>
      <c r="H581" s="41">
        <v>38</v>
      </c>
      <c r="I581" s="85">
        <f t="shared" si="25"/>
        <v>3943.5699428512694</v>
      </c>
      <c r="J581" s="25">
        <f t="shared" si="26"/>
        <v>2897.3070792665198</v>
      </c>
    </row>
    <row r="582" spans="1:10" x14ac:dyDescent="0.2">
      <c r="A582" s="20"/>
      <c r="B582" s="21"/>
      <c r="C582" s="22">
        <v>603</v>
      </c>
      <c r="D582" s="23"/>
      <c r="E582" s="24">
        <f t="shared" si="24"/>
        <v>103.21712570748315</v>
      </c>
      <c r="F582" s="25"/>
      <c r="G582" s="40">
        <v>24912</v>
      </c>
      <c r="H582" s="41">
        <v>38</v>
      </c>
      <c r="I582" s="85">
        <f t="shared" si="25"/>
        <v>3942.1632794739276</v>
      </c>
      <c r="J582" s="25">
        <f t="shared" si="26"/>
        <v>2896.2635604405987</v>
      </c>
    </row>
    <row r="583" spans="1:10" x14ac:dyDescent="0.2">
      <c r="A583" s="20"/>
      <c r="B583" s="21"/>
      <c r="C583" s="22">
        <v>604</v>
      </c>
      <c r="D583" s="23"/>
      <c r="E583" s="24">
        <f t="shared" si="24"/>
        <v>103.25426012456164</v>
      </c>
      <c r="F583" s="25"/>
      <c r="G583" s="40">
        <v>24912</v>
      </c>
      <c r="H583" s="41">
        <v>38</v>
      </c>
      <c r="I583" s="85">
        <f t="shared" si="25"/>
        <v>3940.7591841137205</v>
      </c>
      <c r="J583" s="25">
        <f t="shared" si="26"/>
        <v>2895.2219466718989</v>
      </c>
    </row>
    <row r="584" spans="1:10" x14ac:dyDescent="0.2">
      <c r="A584" s="20"/>
      <c r="B584" s="21"/>
      <c r="C584" s="22">
        <v>605</v>
      </c>
      <c r="D584" s="23"/>
      <c r="E584" s="24">
        <f t="shared" si="24"/>
        <v>103.29135353461054</v>
      </c>
      <c r="F584" s="25"/>
      <c r="G584" s="40">
        <v>24912</v>
      </c>
      <c r="H584" s="41">
        <v>38</v>
      </c>
      <c r="I584" s="85">
        <f t="shared" si="25"/>
        <v>3939.3576471816873</v>
      </c>
      <c r="J584" s="25">
        <f t="shared" si="26"/>
        <v>2894.1822308469486</v>
      </c>
    </row>
    <row r="585" spans="1:10" x14ac:dyDescent="0.2">
      <c r="A585" s="20"/>
      <c r="B585" s="21"/>
      <c r="C585" s="22">
        <v>606</v>
      </c>
      <c r="D585" s="23"/>
      <c r="E585" s="24">
        <f t="shared" si="24"/>
        <v>103.32840607307844</v>
      </c>
      <c r="F585" s="25"/>
      <c r="G585" s="40">
        <v>24912</v>
      </c>
      <c r="H585" s="41">
        <v>38</v>
      </c>
      <c r="I585" s="85">
        <f t="shared" si="25"/>
        <v>3937.9586591415837</v>
      </c>
      <c r="J585" s="25">
        <f t="shared" si="26"/>
        <v>2893.1444058913821</v>
      </c>
    </row>
    <row r="586" spans="1:10" x14ac:dyDescent="0.2">
      <c r="A586" s="20"/>
      <c r="B586" s="21"/>
      <c r="C586" s="22">
        <v>607</v>
      </c>
      <c r="D586" s="23"/>
      <c r="E586" s="24">
        <f t="shared" ref="E586:E649" si="27">(11.22*LN(C586)+C586/108)/0.75</f>
        <v>103.36541787474393</v>
      </c>
      <c r="F586" s="25"/>
      <c r="G586" s="40">
        <v>24912</v>
      </c>
      <c r="H586" s="41">
        <v>38</v>
      </c>
      <c r="I586" s="85">
        <f t="shared" ref="I586:I649" si="28">12*1.348*(1/E586*G586)+H586</f>
        <v>3936.5622105095017</v>
      </c>
      <c r="J586" s="25">
        <f t="shared" ref="J586:J649" si="29">12*(1/E586*G586)</f>
        <v>2892.1084647696598</v>
      </c>
    </row>
    <row r="587" spans="1:10" x14ac:dyDescent="0.2">
      <c r="A587" s="20"/>
      <c r="B587" s="21"/>
      <c r="C587" s="22">
        <v>608</v>
      </c>
      <c r="D587" s="23"/>
      <c r="E587" s="24">
        <f t="shared" si="27"/>
        <v>103.40238907372004</v>
      </c>
      <c r="F587" s="25"/>
      <c r="G587" s="40">
        <v>24912</v>
      </c>
      <c r="H587" s="41">
        <v>38</v>
      </c>
      <c r="I587" s="85">
        <f t="shared" si="28"/>
        <v>3935.1682918534948</v>
      </c>
      <c r="J587" s="25">
        <f t="shared" si="29"/>
        <v>2891.0744004847884</v>
      </c>
    </row>
    <row r="588" spans="1:10" x14ac:dyDescent="0.2">
      <c r="A588" s="20"/>
      <c r="B588" s="21"/>
      <c r="C588" s="22">
        <v>609</v>
      </c>
      <c r="D588" s="23"/>
      <c r="E588" s="24">
        <f t="shared" si="27"/>
        <v>103.43931980345859</v>
      </c>
      <c r="F588" s="25"/>
      <c r="G588" s="40">
        <v>24912</v>
      </c>
      <c r="H588" s="41">
        <v>38</v>
      </c>
      <c r="I588" s="85">
        <f t="shared" si="28"/>
        <v>3933.7768937932069</v>
      </c>
      <c r="J588" s="25">
        <f t="shared" si="29"/>
        <v>2890.0422060780461</v>
      </c>
    </row>
    <row r="589" spans="1:10" x14ac:dyDescent="0.2">
      <c r="A589" s="20"/>
      <c r="B589" s="21"/>
      <c r="C589" s="22">
        <v>610</v>
      </c>
      <c r="D589" s="23"/>
      <c r="E589" s="24">
        <f t="shared" si="27"/>
        <v>103.47621019675454</v>
      </c>
      <c r="F589" s="25"/>
      <c r="G589" s="40">
        <v>24912</v>
      </c>
      <c r="H589" s="41">
        <v>38</v>
      </c>
      <c r="I589" s="85">
        <f t="shared" si="28"/>
        <v>3932.388006999498</v>
      </c>
      <c r="J589" s="25">
        <f t="shared" si="29"/>
        <v>2889.0118746287071</v>
      </c>
    </row>
    <row r="590" spans="1:10" x14ac:dyDescent="0.2">
      <c r="A590" s="20"/>
      <c r="B590" s="21"/>
      <c r="C590" s="22">
        <v>611</v>
      </c>
      <c r="D590" s="23"/>
      <c r="E590" s="24">
        <f t="shared" si="27"/>
        <v>103.51306038575028</v>
      </c>
      <c r="F590" s="25"/>
      <c r="G590" s="40">
        <v>24912</v>
      </c>
      <c r="H590" s="41">
        <v>38</v>
      </c>
      <c r="I590" s="85">
        <f t="shared" si="28"/>
        <v>3931.0016221940846</v>
      </c>
      <c r="J590" s="25">
        <f t="shared" si="29"/>
        <v>2887.9833992537715</v>
      </c>
    </row>
    <row r="591" spans="1:10" x14ac:dyDescent="0.2">
      <c r="A591" s="20"/>
      <c r="B591" s="21"/>
      <c r="C591" s="22">
        <v>612</v>
      </c>
      <c r="D591" s="23"/>
      <c r="E591" s="24">
        <f t="shared" si="27"/>
        <v>103.54987050193996</v>
      </c>
      <c r="F591" s="25"/>
      <c r="G591" s="40">
        <v>24912</v>
      </c>
      <c r="H591" s="41">
        <v>38</v>
      </c>
      <c r="I591" s="85">
        <f t="shared" si="28"/>
        <v>3929.6177301491693</v>
      </c>
      <c r="J591" s="25">
        <f t="shared" si="29"/>
        <v>2886.9567731076922</v>
      </c>
    </row>
    <row r="592" spans="1:10" x14ac:dyDescent="0.2">
      <c r="A592" s="20"/>
      <c r="B592" s="21"/>
      <c r="C592" s="22">
        <v>613</v>
      </c>
      <c r="D592" s="23"/>
      <c r="E592" s="24">
        <f t="shared" si="27"/>
        <v>103.58664067617362</v>
      </c>
      <c r="F592" s="25"/>
      <c r="G592" s="40">
        <v>24912</v>
      </c>
      <c r="H592" s="41">
        <v>38</v>
      </c>
      <c r="I592" s="85">
        <f t="shared" si="28"/>
        <v>3928.2363216870908</v>
      </c>
      <c r="J592" s="25">
        <f t="shared" si="29"/>
        <v>2885.9319893821144</v>
      </c>
    </row>
    <row r="593" spans="1:10" x14ac:dyDescent="0.2">
      <c r="A593" s="20"/>
      <c r="B593" s="21"/>
      <c r="C593" s="22">
        <v>614</v>
      </c>
      <c r="D593" s="23"/>
      <c r="E593" s="24">
        <f t="shared" si="27"/>
        <v>103.6233710386615</v>
      </c>
      <c r="F593" s="25"/>
      <c r="G593" s="40">
        <v>24912</v>
      </c>
      <c r="H593" s="41">
        <v>38</v>
      </c>
      <c r="I593" s="85">
        <f t="shared" si="28"/>
        <v>3926.8573876799564</v>
      </c>
      <c r="J593" s="25">
        <f t="shared" si="29"/>
        <v>2884.9090413056051</v>
      </c>
    </row>
    <row r="594" spans="1:10" x14ac:dyDescent="0.2">
      <c r="A594" s="20"/>
      <c r="B594" s="21"/>
      <c r="C594" s="22">
        <v>615</v>
      </c>
      <c r="D594" s="23"/>
      <c r="E594" s="24">
        <f t="shared" si="27"/>
        <v>103.6600617189781</v>
      </c>
      <c r="F594" s="25"/>
      <c r="G594" s="40">
        <v>24912</v>
      </c>
      <c r="H594" s="41">
        <v>38</v>
      </c>
      <c r="I594" s="85">
        <f t="shared" si="28"/>
        <v>3925.4809190492992</v>
      </c>
      <c r="J594" s="25">
        <f t="shared" si="29"/>
        <v>2883.8879221433967</v>
      </c>
    </row>
    <row r="595" spans="1:10" x14ac:dyDescent="0.2">
      <c r="A595" s="20"/>
      <c r="B595" s="21"/>
      <c r="C595" s="22">
        <v>616</v>
      </c>
      <c r="D595" s="23"/>
      <c r="E595" s="24">
        <f t="shared" si="27"/>
        <v>103.6967128460664</v>
      </c>
      <c r="F595" s="25"/>
      <c r="G595" s="40">
        <v>24912</v>
      </c>
      <c r="H595" s="41">
        <v>38</v>
      </c>
      <c r="I595" s="85">
        <f t="shared" si="28"/>
        <v>3924.1069067657181</v>
      </c>
      <c r="J595" s="25">
        <f t="shared" si="29"/>
        <v>2882.8686251971199</v>
      </c>
    </row>
    <row r="596" spans="1:10" x14ac:dyDescent="0.2">
      <c r="A596" s="20"/>
      <c r="B596" s="21"/>
      <c r="C596" s="22">
        <v>617</v>
      </c>
      <c r="D596" s="23"/>
      <c r="E596" s="24">
        <f t="shared" si="27"/>
        <v>103.7333245482419</v>
      </c>
      <c r="F596" s="25"/>
      <c r="G596" s="40">
        <v>24912</v>
      </c>
      <c r="H596" s="41">
        <v>38</v>
      </c>
      <c r="I596" s="85">
        <f t="shared" si="28"/>
        <v>3922.7353418485404</v>
      </c>
      <c r="J596" s="25">
        <f t="shared" si="29"/>
        <v>2881.8511438045548</v>
      </c>
    </row>
    <row r="597" spans="1:10" x14ac:dyDescent="0.2">
      <c r="A597" s="20"/>
      <c r="B597" s="21"/>
      <c r="C597" s="22">
        <v>618</v>
      </c>
      <c r="D597" s="23"/>
      <c r="E597" s="24">
        <f t="shared" si="27"/>
        <v>103.76989695319669</v>
      </c>
      <c r="F597" s="25"/>
      <c r="G597" s="40">
        <v>24912</v>
      </c>
      <c r="H597" s="41">
        <v>38</v>
      </c>
      <c r="I597" s="85">
        <f t="shared" si="28"/>
        <v>3921.3662153654682</v>
      </c>
      <c r="J597" s="25">
        <f t="shared" si="29"/>
        <v>2880.8354713393674</v>
      </c>
    </row>
    <row r="598" spans="1:10" x14ac:dyDescent="0.2">
      <c r="A598" s="20"/>
      <c r="B598" s="21"/>
      <c r="C598" s="22">
        <v>619</v>
      </c>
      <c r="D598" s="23"/>
      <c r="E598" s="24">
        <f t="shared" si="27"/>
        <v>103.80643018800355</v>
      </c>
      <c r="F598" s="25"/>
      <c r="G598" s="40">
        <v>24912</v>
      </c>
      <c r="H598" s="41">
        <v>38</v>
      </c>
      <c r="I598" s="85">
        <f t="shared" si="28"/>
        <v>3919.9995184322433</v>
      </c>
      <c r="J598" s="25">
        <f t="shared" si="29"/>
        <v>2879.8216012108624</v>
      </c>
    </row>
    <row r="599" spans="1:10" x14ac:dyDescent="0.2">
      <c r="A599" s="20"/>
      <c r="B599" s="21"/>
      <c r="C599" s="22">
        <v>620</v>
      </c>
      <c r="D599" s="23"/>
      <c r="E599" s="24">
        <f t="shared" si="27"/>
        <v>103.84292437911984</v>
      </c>
      <c r="F599" s="25"/>
      <c r="G599" s="40">
        <v>24912</v>
      </c>
      <c r="H599" s="41">
        <v>38</v>
      </c>
      <c r="I599" s="85">
        <f t="shared" si="28"/>
        <v>3918.6352422123077</v>
      </c>
      <c r="J599" s="25">
        <f t="shared" si="29"/>
        <v>2878.8095268637294</v>
      </c>
    </row>
    <row r="600" spans="1:10" x14ac:dyDescent="0.2">
      <c r="A600" s="20"/>
      <c r="B600" s="21"/>
      <c r="C600" s="22">
        <v>621</v>
      </c>
      <c r="D600" s="23"/>
      <c r="E600" s="24">
        <f t="shared" si="27"/>
        <v>103.87937965239151</v>
      </c>
      <c r="F600" s="25"/>
      <c r="G600" s="40">
        <v>24912</v>
      </c>
      <c r="H600" s="41">
        <v>38</v>
      </c>
      <c r="I600" s="85">
        <f t="shared" si="28"/>
        <v>3917.2733779164687</v>
      </c>
      <c r="J600" s="25">
        <f t="shared" si="29"/>
        <v>2877.7992417777955</v>
      </c>
    </row>
    <row r="601" spans="1:10" x14ac:dyDescent="0.2">
      <c r="A601" s="20"/>
      <c r="B601" s="21"/>
      <c r="C601" s="22">
        <v>622</v>
      </c>
      <c r="D601" s="23"/>
      <c r="E601" s="24">
        <f t="shared" si="27"/>
        <v>103.91579613305714</v>
      </c>
      <c r="F601" s="25"/>
      <c r="G601" s="40">
        <v>24912</v>
      </c>
      <c r="H601" s="41">
        <v>38</v>
      </c>
      <c r="I601" s="85">
        <f t="shared" si="28"/>
        <v>3915.9139168025608</v>
      </c>
      <c r="J601" s="25">
        <f t="shared" si="29"/>
        <v>2876.790739467775</v>
      </c>
    </row>
    <row r="602" spans="1:10" x14ac:dyDescent="0.2">
      <c r="A602" s="20"/>
      <c r="B602" s="21"/>
      <c r="C602" s="22">
        <v>623</v>
      </c>
      <c r="D602" s="23"/>
      <c r="E602" s="24">
        <f t="shared" si="27"/>
        <v>103.95217394575167</v>
      </c>
      <c r="F602" s="25"/>
      <c r="G602" s="40">
        <v>24912</v>
      </c>
      <c r="H602" s="41">
        <v>38</v>
      </c>
      <c r="I602" s="85">
        <f t="shared" si="28"/>
        <v>3914.5568501751277</v>
      </c>
      <c r="J602" s="25">
        <f t="shared" si="29"/>
        <v>2875.7840134830321</v>
      </c>
    </row>
    <row r="603" spans="1:10" x14ac:dyDescent="0.2">
      <c r="A603" s="20"/>
      <c r="B603" s="21"/>
      <c r="C603" s="22">
        <v>624</v>
      </c>
      <c r="D603" s="23"/>
      <c r="E603" s="24">
        <f t="shared" si="27"/>
        <v>103.98851321451035</v>
      </c>
      <c r="F603" s="25"/>
      <c r="G603" s="40">
        <v>24912</v>
      </c>
      <c r="H603" s="41">
        <v>38</v>
      </c>
      <c r="I603" s="85">
        <f t="shared" si="28"/>
        <v>3913.2021693850847</v>
      </c>
      <c r="J603" s="25">
        <f t="shared" si="29"/>
        <v>2874.7790574073324</v>
      </c>
    </row>
    <row r="604" spans="1:10" x14ac:dyDescent="0.2">
      <c r="A604" s="20"/>
      <c r="B604" s="21"/>
      <c r="C604" s="22">
        <v>625</v>
      </c>
      <c r="D604" s="23"/>
      <c r="E604" s="24">
        <f t="shared" si="27"/>
        <v>104.02481406277262</v>
      </c>
      <c r="F604" s="25"/>
      <c r="G604" s="40">
        <v>24912</v>
      </c>
      <c r="H604" s="41">
        <v>38</v>
      </c>
      <c r="I604" s="85">
        <f t="shared" si="28"/>
        <v>3911.8498658294002</v>
      </c>
      <c r="J604" s="25">
        <f t="shared" si="29"/>
        <v>2873.775864858605</v>
      </c>
    </row>
    <row r="605" spans="1:10" x14ac:dyDescent="0.2">
      <c r="A605" s="20"/>
      <c r="B605" s="21"/>
      <c r="C605" s="22">
        <v>626</v>
      </c>
      <c r="D605" s="23"/>
      <c r="E605" s="24">
        <f t="shared" si="27"/>
        <v>104.06107661338586</v>
      </c>
      <c r="F605" s="25"/>
      <c r="G605" s="40">
        <v>24912</v>
      </c>
      <c r="H605" s="41">
        <v>38</v>
      </c>
      <c r="I605" s="85">
        <f t="shared" si="28"/>
        <v>3910.4999309507748</v>
      </c>
      <c r="J605" s="25">
        <f t="shared" si="29"/>
        <v>2872.7744294887052</v>
      </c>
    </row>
    <row r="606" spans="1:10" x14ac:dyDescent="0.2">
      <c r="A606" s="20"/>
      <c r="B606" s="21"/>
      <c r="C606" s="22">
        <v>627</v>
      </c>
      <c r="D606" s="23"/>
      <c r="E606" s="24">
        <f t="shared" si="27"/>
        <v>104.09730098860923</v>
      </c>
      <c r="F606" s="25"/>
      <c r="G606" s="40">
        <v>24912</v>
      </c>
      <c r="H606" s="41">
        <v>38</v>
      </c>
      <c r="I606" s="85">
        <f t="shared" si="28"/>
        <v>3909.1523562373191</v>
      </c>
      <c r="J606" s="25">
        <f t="shared" si="29"/>
        <v>2871.7747449831741</v>
      </c>
    </row>
    <row r="607" spans="1:10" x14ac:dyDescent="0.2">
      <c r="A607" s="20"/>
      <c r="B607" s="21"/>
      <c r="C607" s="22">
        <v>628</v>
      </c>
      <c r="D607" s="23"/>
      <c r="E607" s="24">
        <f t="shared" si="27"/>
        <v>104.13348731011733</v>
      </c>
      <c r="F607" s="25"/>
      <c r="G607" s="40">
        <v>24912</v>
      </c>
      <c r="H607" s="41">
        <v>38</v>
      </c>
      <c r="I607" s="85">
        <f t="shared" si="28"/>
        <v>3907.8071332222444</v>
      </c>
      <c r="J607" s="25">
        <f t="shared" si="29"/>
        <v>2870.7768050610116</v>
      </c>
    </row>
    <row r="608" spans="1:10" x14ac:dyDescent="0.2">
      <c r="A608" s="20"/>
      <c r="B608" s="21"/>
      <c r="C608" s="22">
        <v>629</v>
      </c>
      <c r="D608" s="23"/>
      <c r="E608" s="24">
        <f t="shared" si="27"/>
        <v>104.16963569900405</v>
      </c>
      <c r="F608" s="25"/>
      <c r="G608" s="40">
        <v>24912</v>
      </c>
      <c r="H608" s="41">
        <v>38</v>
      </c>
      <c r="I608" s="85">
        <f t="shared" si="28"/>
        <v>3906.4642534835407</v>
      </c>
      <c r="J608" s="25">
        <f t="shared" si="29"/>
        <v>2869.7806034744362</v>
      </c>
    </row>
    <row r="609" spans="1:10" x14ac:dyDescent="0.2">
      <c r="A609" s="20"/>
      <c r="B609" s="21"/>
      <c r="C609" s="22">
        <v>630</v>
      </c>
      <c r="D609" s="23"/>
      <c r="E609" s="24">
        <f t="shared" si="27"/>
        <v>104.20574627578604</v>
      </c>
      <c r="F609" s="25"/>
      <c r="G609" s="40">
        <v>24912</v>
      </c>
      <c r="H609" s="41">
        <v>38</v>
      </c>
      <c r="I609" s="85">
        <f t="shared" si="28"/>
        <v>3905.1237086436795</v>
      </c>
      <c r="J609" s="25">
        <f t="shared" si="29"/>
        <v>2868.7861340086642</v>
      </c>
    </row>
    <row r="610" spans="1:10" x14ac:dyDescent="0.2">
      <c r="A610" s="20"/>
      <c r="B610" s="21"/>
      <c r="C610" s="22">
        <v>631</v>
      </c>
      <c r="D610" s="23"/>
      <c r="E610" s="24">
        <f t="shared" si="27"/>
        <v>104.24181916040668</v>
      </c>
      <c r="F610" s="25"/>
      <c r="G610" s="40">
        <v>24912</v>
      </c>
      <c r="H610" s="41">
        <v>38</v>
      </c>
      <c r="I610" s="85">
        <f t="shared" si="28"/>
        <v>3903.7854903692946</v>
      </c>
      <c r="J610" s="25">
        <f t="shared" si="29"/>
        <v>2867.7933904816718</v>
      </c>
    </row>
    <row r="611" spans="1:10" x14ac:dyDescent="0.2">
      <c r="A611" s="20"/>
      <c r="B611" s="21"/>
      <c r="C611" s="22">
        <v>632</v>
      </c>
      <c r="D611" s="23"/>
      <c r="E611" s="24">
        <f t="shared" si="27"/>
        <v>104.27785447223947</v>
      </c>
      <c r="F611" s="25"/>
      <c r="G611" s="40">
        <v>24912</v>
      </c>
      <c r="H611" s="41">
        <v>38</v>
      </c>
      <c r="I611" s="85">
        <f t="shared" si="28"/>
        <v>3902.4495903708803</v>
      </c>
      <c r="J611" s="25">
        <f t="shared" si="29"/>
        <v>2866.8023667439761</v>
      </c>
    </row>
    <row r="612" spans="1:10" x14ac:dyDescent="0.2">
      <c r="A612" s="20"/>
      <c r="B612" s="21"/>
      <c r="C612" s="22">
        <v>633</v>
      </c>
      <c r="D612" s="23"/>
      <c r="E612" s="24">
        <f t="shared" si="27"/>
        <v>104.31385233009171</v>
      </c>
      <c r="F612" s="25"/>
      <c r="G612" s="40">
        <v>24912</v>
      </c>
      <c r="H612" s="41">
        <v>38</v>
      </c>
      <c r="I612" s="85">
        <f t="shared" si="28"/>
        <v>3901.1160004024923</v>
      </c>
      <c r="J612" s="25">
        <f t="shared" si="29"/>
        <v>2865.8130566784062</v>
      </c>
    </row>
    <row r="613" spans="1:10" x14ac:dyDescent="0.2">
      <c r="A613" s="20"/>
      <c r="B613" s="21"/>
      <c r="C613" s="22">
        <v>634</v>
      </c>
      <c r="D613" s="23"/>
      <c r="E613" s="24">
        <f t="shared" si="27"/>
        <v>104.34981285220806</v>
      </c>
      <c r="F613" s="25"/>
      <c r="G613" s="40">
        <v>24912</v>
      </c>
      <c r="H613" s="41">
        <v>38</v>
      </c>
      <c r="I613" s="85">
        <f t="shared" si="28"/>
        <v>3899.7847122614457</v>
      </c>
      <c r="J613" s="25">
        <f t="shared" si="29"/>
        <v>2864.8254541998854</v>
      </c>
    </row>
    <row r="614" spans="1:10" x14ac:dyDescent="0.2">
      <c r="A614" s="20"/>
      <c r="B614" s="21"/>
      <c r="C614" s="22">
        <v>635</v>
      </c>
      <c r="D614" s="23"/>
      <c r="E614" s="24">
        <f t="shared" si="27"/>
        <v>104.38573615627418</v>
      </c>
      <c r="F614" s="25"/>
      <c r="G614" s="40">
        <v>24912</v>
      </c>
      <c r="H614" s="41">
        <v>38</v>
      </c>
      <c r="I614" s="85">
        <f t="shared" si="28"/>
        <v>3898.4557177880174</v>
      </c>
      <c r="J614" s="25">
        <f t="shared" si="29"/>
        <v>2863.8395532552054</v>
      </c>
    </row>
    <row r="615" spans="1:10" x14ac:dyDescent="0.2">
      <c r="A615" s="20"/>
      <c r="B615" s="21"/>
      <c r="C615" s="22">
        <v>636</v>
      </c>
      <c r="D615" s="23"/>
      <c r="E615" s="24">
        <f t="shared" si="27"/>
        <v>104.42162235942008</v>
      </c>
      <c r="F615" s="25"/>
      <c r="G615" s="40">
        <v>24912</v>
      </c>
      <c r="H615" s="41">
        <v>38</v>
      </c>
      <c r="I615" s="85">
        <f t="shared" si="28"/>
        <v>3897.1290088651522</v>
      </c>
      <c r="J615" s="25">
        <f t="shared" si="29"/>
        <v>2862.8553478228132</v>
      </c>
    </row>
    <row r="616" spans="1:10" x14ac:dyDescent="0.2">
      <c r="A616" s="20"/>
      <c r="B616" s="21"/>
      <c r="C616" s="22">
        <v>637</v>
      </c>
      <c r="D616" s="23"/>
      <c r="E616" s="24">
        <f t="shared" si="27"/>
        <v>104.45747157822377</v>
      </c>
      <c r="F616" s="25"/>
      <c r="G616" s="40">
        <v>24912</v>
      </c>
      <c r="H616" s="41">
        <v>38</v>
      </c>
      <c r="I616" s="85">
        <f t="shared" si="28"/>
        <v>3895.8045774181701</v>
      </c>
      <c r="J616" s="25">
        <f t="shared" si="29"/>
        <v>2861.8728319125885</v>
      </c>
    </row>
    <row r="617" spans="1:10" x14ac:dyDescent="0.2">
      <c r="A617" s="20"/>
      <c r="B617" s="21"/>
      <c r="C617" s="22">
        <v>638</v>
      </c>
      <c r="D617" s="23"/>
      <c r="E617" s="24">
        <f t="shared" si="27"/>
        <v>104.4932839287146</v>
      </c>
      <c r="F617" s="25"/>
      <c r="G617" s="40">
        <v>24912</v>
      </c>
      <c r="H617" s="41">
        <v>38</v>
      </c>
      <c r="I617" s="85">
        <f t="shared" si="28"/>
        <v>3894.4824154144767</v>
      </c>
      <c r="J617" s="25">
        <f t="shared" si="29"/>
        <v>2860.8919995656352</v>
      </c>
    </row>
    <row r="618" spans="1:10" x14ac:dyDescent="0.2">
      <c r="A618" s="20"/>
      <c r="B618" s="21"/>
      <c r="C618" s="22">
        <v>639</v>
      </c>
      <c r="D618" s="23"/>
      <c r="E618" s="24">
        <f t="shared" si="27"/>
        <v>104.52905952637683</v>
      </c>
      <c r="F618" s="25"/>
      <c r="G618" s="40">
        <v>24912</v>
      </c>
      <c r="H618" s="41">
        <v>38</v>
      </c>
      <c r="I618" s="85">
        <f t="shared" si="28"/>
        <v>3893.1625148632766</v>
      </c>
      <c r="J618" s="25">
        <f t="shared" si="29"/>
        <v>2859.9128448540623</v>
      </c>
    </row>
    <row r="619" spans="1:10" x14ac:dyDescent="0.2">
      <c r="A619" s="20"/>
      <c r="B619" s="21"/>
      <c r="C619" s="22">
        <v>640</v>
      </c>
      <c r="D619" s="23"/>
      <c r="E619" s="24">
        <f t="shared" si="27"/>
        <v>104.56479848615284</v>
      </c>
      <c r="F619" s="25"/>
      <c r="G619" s="40">
        <v>24912</v>
      </c>
      <c r="H619" s="41">
        <v>38</v>
      </c>
      <c r="I619" s="85">
        <f t="shared" si="28"/>
        <v>3891.844867815289</v>
      </c>
      <c r="J619" s="25">
        <f t="shared" si="29"/>
        <v>2858.9353618807781</v>
      </c>
    </row>
    <row r="620" spans="1:10" x14ac:dyDescent="0.2">
      <c r="A620" s="20"/>
      <c r="B620" s="21"/>
      <c r="C620" s="22">
        <v>641</v>
      </c>
      <c r="D620" s="23"/>
      <c r="E620" s="24">
        <f t="shared" si="27"/>
        <v>104.60050092244681</v>
      </c>
      <c r="F620" s="25"/>
      <c r="G620" s="40">
        <v>24912</v>
      </c>
      <c r="H620" s="41">
        <v>38</v>
      </c>
      <c r="I620" s="85">
        <f t="shared" si="28"/>
        <v>3890.5294663624604</v>
      </c>
      <c r="J620" s="25">
        <f t="shared" si="29"/>
        <v>2857.9595447792726</v>
      </c>
    </row>
    <row r="621" spans="1:10" x14ac:dyDescent="0.2">
      <c r="A621" s="20"/>
      <c r="B621" s="21"/>
      <c r="C621" s="22">
        <v>642</v>
      </c>
      <c r="D621" s="23"/>
      <c r="E621" s="24">
        <f t="shared" si="27"/>
        <v>104.63616694912776</v>
      </c>
      <c r="F621" s="25"/>
      <c r="G621" s="40">
        <v>24912</v>
      </c>
      <c r="H621" s="41">
        <v>38</v>
      </c>
      <c r="I621" s="85">
        <f t="shared" si="28"/>
        <v>3889.216302637692</v>
      </c>
      <c r="J621" s="25">
        <f t="shared" si="29"/>
        <v>2856.985387713421</v>
      </c>
    </row>
    <row r="622" spans="1:10" x14ac:dyDescent="0.2">
      <c r="A622" s="20"/>
      <c r="B622" s="21"/>
      <c r="C622" s="22">
        <v>643</v>
      </c>
      <c r="D622" s="23"/>
      <c r="E622" s="24">
        <f t="shared" si="27"/>
        <v>104.67179667953307</v>
      </c>
      <c r="F622" s="25"/>
      <c r="G622" s="40">
        <v>24912</v>
      </c>
      <c r="H622" s="41">
        <v>38</v>
      </c>
      <c r="I622" s="85">
        <f t="shared" si="28"/>
        <v>3887.9053688145568</v>
      </c>
      <c r="J622" s="25">
        <f t="shared" si="29"/>
        <v>2856.0128848772674</v>
      </c>
    </row>
    <row r="623" spans="1:10" x14ac:dyDescent="0.2">
      <c r="A623" s="20"/>
      <c r="B623" s="21"/>
      <c r="C623" s="22">
        <v>644</v>
      </c>
      <c r="D623" s="23"/>
      <c r="E623" s="24">
        <f t="shared" si="27"/>
        <v>104.70739022647176</v>
      </c>
      <c r="F623" s="25"/>
      <c r="G623" s="40">
        <v>24912</v>
      </c>
      <c r="H623" s="41">
        <v>38</v>
      </c>
      <c r="I623" s="85">
        <f t="shared" si="28"/>
        <v>3886.5966571070253</v>
      </c>
      <c r="J623" s="25">
        <f t="shared" si="29"/>
        <v>2855.0420304948257</v>
      </c>
    </row>
    <row r="624" spans="1:10" x14ac:dyDescent="0.2">
      <c r="A624" s="20"/>
      <c r="B624" s="21"/>
      <c r="C624" s="22">
        <v>645</v>
      </c>
      <c r="D624" s="23"/>
      <c r="E624" s="24">
        <f t="shared" si="27"/>
        <v>104.74294770222774</v>
      </c>
      <c r="F624" s="25"/>
      <c r="G624" s="40">
        <v>24912</v>
      </c>
      <c r="H624" s="41">
        <v>38</v>
      </c>
      <c r="I624" s="85">
        <f t="shared" si="28"/>
        <v>3885.2901597691939</v>
      </c>
      <c r="J624" s="25">
        <f t="shared" si="29"/>
        <v>2854.0728188198764</v>
      </c>
    </row>
    <row r="625" spans="1:10" x14ac:dyDescent="0.2">
      <c r="A625" s="20"/>
      <c r="B625" s="21"/>
      <c r="C625" s="22">
        <v>646</v>
      </c>
      <c r="D625" s="23"/>
      <c r="E625" s="24">
        <f t="shared" si="27"/>
        <v>104.77846921856303</v>
      </c>
      <c r="F625" s="25"/>
      <c r="G625" s="40">
        <v>24912</v>
      </c>
      <c r="H625" s="41">
        <v>38</v>
      </c>
      <c r="I625" s="85">
        <f t="shared" si="28"/>
        <v>3883.9858690950114</v>
      </c>
      <c r="J625" s="25">
        <f t="shared" si="29"/>
        <v>2853.1052441357651</v>
      </c>
    </row>
    <row r="626" spans="1:10" x14ac:dyDescent="0.2">
      <c r="A626" s="20"/>
      <c r="B626" s="21"/>
      <c r="C626" s="22">
        <v>647</v>
      </c>
      <c r="D626" s="23"/>
      <c r="E626" s="24">
        <f t="shared" si="27"/>
        <v>104.81395488672115</v>
      </c>
      <c r="F626" s="25"/>
      <c r="G626" s="40">
        <v>24912</v>
      </c>
      <c r="H626" s="41">
        <v>38</v>
      </c>
      <c r="I626" s="85">
        <f t="shared" si="28"/>
        <v>3882.6837774180108</v>
      </c>
      <c r="J626" s="25">
        <f t="shared" si="29"/>
        <v>2852.1393007552006</v>
      </c>
    </row>
    <row r="627" spans="1:10" x14ac:dyDescent="0.2">
      <c r="A627" s="20"/>
      <c r="B627" s="21"/>
      <c r="C627" s="22">
        <v>648</v>
      </c>
      <c r="D627" s="23"/>
      <c r="E627" s="24">
        <f t="shared" si="27"/>
        <v>104.84940481743003</v>
      </c>
      <c r="F627" s="25"/>
      <c r="G627" s="40">
        <v>24912</v>
      </c>
      <c r="H627" s="41">
        <v>38</v>
      </c>
      <c r="I627" s="85">
        <f t="shared" si="28"/>
        <v>3881.3838771110486</v>
      </c>
      <c r="J627" s="25">
        <f t="shared" si="29"/>
        <v>2851.1749830200652</v>
      </c>
    </row>
    <row r="628" spans="1:10" x14ac:dyDescent="0.2">
      <c r="A628" s="20"/>
      <c r="B628" s="21"/>
      <c r="C628" s="22">
        <v>649</v>
      </c>
      <c r="D628" s="23"/>
      <c r="E628" s="24">
        <f t="shared" si="27"/>
        <v>104.88481912090553</v>
      </c>
      <c r="F628" s="25"/>
      <c r="G628" s="40">
        <v>24912</v>
      </c>
      <c r="H628" s="41">
        <v>38</v>
      </c>
      <c r="I628" s="85">
        <f t="shared" si="28"/>
        <v>3880.0861605860291</v>
      </c>
      <c r="J628" s="25">
        <f t="shared" si="29"/>
        <v>2850.2122853012079</v>
      </c>
    </row>
    <row r="629" spans="1:10" x14ac:dyDescent="0.2">
      <c r="A629" s="20"/>
      <c r="B629" s="21"/>
      <c r="C629" s="22">
        <v>650</v>
      </c>
      <c r="D629" s="23"/>
      <c r="E629" s="24">
        <f t="shared" si="27"/>
        <v>104.92019790685436</v>
      </c>
      <c r="F629" s="25"/>
      <c r="G629" s="40">
        <v>24912</v>
      </c>
      <c r="H629" s="41">
        <v>38</v>
      </c>
      <c r="I629" s="85">
        <f t="shared" si="28"/>
        <v>3878.7906202936538</v>
      </c>
      <c r="J629" s="25">
        <f t="shared" si="29"/>
        <v>2849.2512019982591</v>
      </c>
    </row>
    <row r="630" spans="1:10" x14ac:dyDescent="0.2">
      <c r="A630" s="20"/>
      <c r="B630" s="21"/>
      <c r="C630" s="22">
        <v>651</v>
      </c>
      <c r="D630" s="23"/>
      <c r="E630" s="24">
        <f t="shared" si="27"/>
        <v>104.95554128447723</v>
      </c>
      <c r="F630" s="25"/>
      <c r="G630" s="40">
        <v>24912</v>
      </c>
      <c r="H630" s="41">
        <v>38</v>
      </c>
      <c r="I630" s="85">
        <f t="shared" si="28"/>
        <v>3877.4972487231571</v>
      </c>
      <c r="J630" s="25">
        <f t="shared" si="29"/>
        <v>2848.2917275394339</v>
      </c>
    </row>
    <row r="631" spans="1:10" x14ac:dyDescent="0.2">
      <c r="A631" s="20"/>
      <c r="B631" s="21"/>
      <c r="C631" s="22">
        <v>652</v>
      </c>
      <c r="D631" s="23"/>
      <c r="E631" s="24">
        <f t="shared" si="27"/>
        <v>104.99084936247213</v>
      </c>
      <c r="F631" s="25"/>
      <c r="G631" s="40">
        <v>24912</v>
      </c>
      <c r="H631" s="41">
        <v>38</v>
      </c>
      <c r="I631" s="85">
        <f t="shared" si="28"/>
        <v>3876.2060384020447</v>
      </c>
      <c r="J631" s="25">
        <f t="shared" si="29"/>
        <v>2847.3338563813386</v>
      </c>
    </row>
    <row r="632" spans="1:10" x14ac:dyDescent="0.2">
      <c r="A632" s="20"/>
      <c r="B632" s="21"/>
      <c r="C632" s="22">
        <v>653</v>
      </c>
      <c r="D632" s="23"/>
      <c r="E632" s="24">
        <f t="shared" si="27"/>
        <v>105.02612224903714</v>
      </c>
      <c r="F632" s="25"/>
      <c r="G632" s="40">
        <v>24912</v>
      </c>
      <c r="H632" s="41">
        <v>38</v>
      </c>
      <c r="I632" s="85">
        <f t="shared" si="28"/>
        <v>3874.9169818958489</v>
      </c>
      <c r="J632" s="25">
        <f t="shared" si="29"/>
        <v>2846.3775830087898</v>
      </c>
    </row>
    <row r="633" spans="1:10" x14ac:dyDescent="0.2">
      <c r="A633" s="20"/>
      <c r="B633" s="21"/>
      <c r="C633" s="22">
        <v>654</v>
      </c>
      <c r="D633" s="23"/>
      <c r="E633" s="24">
        <f t="shared" si="27"/>
        <v>105.06136005187376</v>
      </c>
      <c r="F633" s="25"/>
      <c r="G633" s="40">
        <v>24912</v>
      </c>
      <c r="H633" s="41">
        <v>38</v>
      </c>
      <c r="I633" s="85">
        <f t="shared" si="28"/>
        <v>3873.630071807861</v>
      </c>
      <c r="J633" s="25">
        <f t="shared" si="29"/>
        <v>2845.4229019346144</v>
      </c>
    </row>
    <row r="634" spans="1:10" x14ac:dyDescent="0.2">
      <c r="A634" s="20"/>
      <c r="B634" s="21"/>
      <c r="C634" s="22">
        <v>655</v>
      </c>
      <c r="D634" s="23"/>
      <c r="E634" s="24">
        <f t="shared" si="27"/>
        <v>105.09656287818979</v>
      </c>
      <c r="F634" s="25"/>
      <c r="G634" s="40">
        <v>24912</v>
      </c>
      <c r="H634" s="41">
        <v>38</v>
      </c>
      <c r="I634" s="85">
        <f t="shared" si="28"/>
        <v>3872.3453007788889</v>
      </c>
      <c r="J634" s="25">
        <f t="shared" si="29"/>
        <v>2844.4698076994723</v>
      </c>
    </row>
    <row r="635" spans="1:10" x14ac:dyDescent="0.2">
      <c r="A635" s="20"/>
      <c r="B635" s="21"/>
      <c r="C635" s="22">
        <v>656</v>
      </c>
      <c r="D635" s="23"/>
      <c r="E635" s="24">
        <f t="shared" si="27"/>
        <v>105.13173083470234</v>
      </c>
      <c r="F635" s="25"/>
      <c r="G635" s="40">
        <v>24912</v>
      </c>
      <c r="H635" s="41">
        <v>38</v>
      </c>
      <c r="I635" s="85">
        <f t="shared" si="28"/>
        <v>3871.0626614870089</v>
      </c>
      <c r="J635" s="25">
        <f t="shared" si="29"/>
        <v>2843.5182948716683</v>
      </c>
    </row>
    <row r="636" spans="1:10" x14ac:dyDescent="0.2">
      <c r="A636" s="20"/>
      <c r="B636" s="21"/>
      <c r="C636" s="22">
        <v>657</v>
      </c>
      <c r="D636" s="23"/>
      <c r="E636" s="24">
        <f t="shared" si="27"/>
        <v>105.16686402764088</v>
      </c>
      <c r="F636" s="25"/>
      <c r="G636" s="40">
        <v>24912</v>
      </c>
      <c r="H636" s="41">
        <v>38</v>
      </c>
      <c r="I636" s="85">
        <f t="shared" si="28"/>
        <v>3869.7821466473142</v>
      </c>
      <c r="J636" s="25">
        <f t="shared" si="29"/>
        <v>2842.5683580469686</v>
      </c>
    </row>
    <row r="637" spans="1:10" x14ac:dyDescent="0.2">
      <c r="A637" s="20"/>
      <c r="B637" s="21"/>
      <c r="C637" s="22">
        <v>658</v>
      </c>
      <c r="D637" s="23"/>
      <c r="E637" s="24">
        <f t="shared" si="27"/>
        <v>105.20196256275021</v>
      </c>
      <c r="F637" s="25"/>
      <c r="G637" s="40">
        <v>24912</v>
      </c>
      <c r="H637" s="41">
        <v>38</v>
      </c>
      <c r="I637" s="85">
        <f t="shared" si="28"/>
        <v>3868.5037490116702</v>
      </c>
      <c r="J637" s="25">
        <f t="shared" si="29"/>
        <v>2841.6199918484194</v>
      </c>
    </row>
    <row r="638" spans="1:10" x14ac:dyDescent="0.2">
      <c r="A638" s="20"/>
      <c r="B638" s="21"/>
      <c r="C638" s="22">
        <v>659</v>
      </c>
      <c r="D638" s="23"/>
      <c r="E638" s="24">
        <f t="shared" si="27"/>
        <v>105.2370265452933</v>
      </c>
      <c r="F638" s="25"/>
      <c r="G638" s="40">
        <v>24912</v>
      </c>
      <c r="H638" s="41">
        <v>38</v>
      </c>
      <c r="I638" s="85">
        <f t="shared" si="28"/>
        <v>3867.2274613684731</v>
      </c>
      <c r="J638" s="25">
        <f t="shared" si="29"/>
        <v>2840.6731909261666</v>
      </c>
    </row>
    <row r="639" spans="1:10" x14ac:dyDescent="0.2">
      <c r="A639" s="20"/>
      <c r="B639" s="21"/>
      <c r="C639" s="22">
        <v>660</v>
      </c>
      <c r="D639" s="23"/>
      <c r="E639" s="24">
        <f t="shared" si="27"/>
        <v>105.27205608005441</v>
      </c>
      <c r="F639" s="25"/>
      <c r="G639" s="40">
        <v>24912</v>
      </c>
      <c r="H639" s="41">
        <v>38</v>
      </c>
      <c r="I639" s="85">
        <f t="shared" si="28"/>
        <v>3865.9532765424046</v>
      </c>
      <c r="J639" s="25">
        <f t="shared" si="29"/>
        <v>2839.7279499572733</v>
      </c>
    </row>
    <row r="640" spans="1:10" x14ac:dyDescent="0.2">
      <c r="A640" s="20"/>
      <c r="B640" s="21"/>
      <c r="C640" s="22">
        <v>661</v>
      </c>
      <c r="D640" s="23"/>
      <c r="E640" s="24">
        <f t="shared" si="27"/>
        <v>105.30705127134172</v>
      </c>
      <c r="F640" s="25"/>
      <c r="G640" s="40">
        <v>24912</v>
      </c>
      <c r="H640" s="41">
        <v>38</v>
      </c>
      <c r="I640" s="85">
        <f t="shared" si="28"/>
        <v>3864.6811873942015</v>
      </c>
      <c r="J640" s="25">
        <f t="shared" si="29"/>
        <v>2838.7842636455498</v>
      </c>
    </row>
    <row r="641" spans="1:10" x14ac:dyDescent="0.2">
      <c r="A641" s="20"/>
      <c r="B641" s="21"/>
      <c r="C641" s="22">
        <v>662</v>
      </c>
      <c r="D641" s="23"/>
      <c r="E641" s="24">
        <f t="shared" si="27"/>
        <v>105.34201222299049</v>
      </c>
      <c r="F641" s="25"/>
      <c r="G641" s="40">
        <v>24912</v>
      </c>
      <c r="H641" s="41">
        <v>38</v>
      </c>
      <c r="I641" s="85">
        <f t="shared" si="28"/>
        <v>3863.4111868204086</v>
      </c>
      <c r="J641" s="25">
        <f t="shared" si="29"/>
        <v>2837.8421267213712</v>
      </c>
    </row>
    <row r="642" spans="1:10" x14ac:dyDescent="0.2">
      <c r="A642" s="20"/>
      <c r="B642" s="21"/>
      <c r="C642" s="22">
        <v>663</v>
      </c>
      <c r="D642" s="23"/>
      <c r="E642" s="24">
        <f t="shared" si="27"/>
        <v>105.37693903836568</v>
      </c>
      <c r="F642" s="25"/>
      <c r="G642" s="40">
        <v>24912</v>
      </c>
      <c r="H642" s="41">
        <v>38</v>
      </c>
      <c r="I642" s="85">
        <f t="shared" si="28"/>
        <v>3862.1432677531488</v>
      </c>
      <c r="J642" s="25">
        <f t="shared" si="29"/>
        <v>2836.901533941505</v>
      </c>
    </row>
    <row r="643" spans="1:10" x14ac:dyDescent="0.2">
      <c r="A643" s="20"/>
      <c r="B643" s="21"/>
      <c r="C643" s="22">
        <v>664</v>
      </c>
      <c r="D643" s="23"/>
      <c r="E643" s="24">
        <f t="shared" si="27"/>
        <v>105.41183182036498</v>
      </c>
      <c r="F643" s="25"/>
      <c r="G643" s="40">
        <v>24912</v>
      </c>
      <c r="H643" s="41">
        <v>38</v>
      </c>
      <c r="I643" s="85">
        <f t="shared" si="28"/>
        <v>3860.8774231598854</v>
      </c>
      <c r="J643" s="25">
        <f t="shared" si="29"/>
        <v>2835.9624800889351</v>
      </c>
    </row>
    <row r="644" spans="1:10" x14ac:dyDescent="0.2">
      <c r="A644" s="20"/>
      <c r="B644" s="21"/>
      <c r="C644" s="22">
        <v>665</v>
      </c>
      <c r="D644" s="23"/>
      <c r="E644" s="24">
        <f t="shared" si="27"/>
        <v>105.44669067142145</v>
      </c>
      <c r="F644" s="25"/>
      <c r="G644" s="40">
        <v>24912</v>
      </c>
      <c r="H644" s="41">
        <v>38</v>
      </c>
      <c r="I644" s="85">
        <f t="shared" si="28"/>
        <v>3859.6136460431962</v>
      </c>
      <c r="J644" s="25">
        <f t="shared" si="29"/>
        <v>2835.0249599726972</v>
      </c>
    </row>
    <row r="645" spans="1:10" x14ac:dyDescent="0.2">
      <c r="A645" s="20"/>
      <c r="B645" s="21"/>
      <c r="C645" s="22">
        <v>666</v>
      </c>
      <c r="D645" s="23"/>
      <c r="E645" s="24">
        <f t="shared" si="27"/>
        <v>105.48151569350647</v>
      </c>
      <c r="F645" s="25"/>
      <c r="G645" s="40">
        <v>24912</v>
      </c>
      <c r="H645" s="41">
        <v>38</v>
      </c>
      <c r="I645" s="85">
        <f t="shared" si="28"/>
        <v>3858.3519294405401</v>
      </c>
      <c r="J645" s="25">
        <f t="shared" si="29"/>
        <v>2834.0889684276999</v>
      </c>
    </row>
    <row r="646" spans="1:10" x14ac:dyDescent="0.2">
      <c r="A646" s="20"/>
      <c r="B646" s="21"/>
      <c r="C646" s="22">
        <v>667</v>
      </c>
      <c r="D646" s="23"/>
      <c r="E646" s="24">
        <f t="shared" si="27"/>
        <v>105.51630698813229</v>
      </c>
      <c r="F646" s="25"/>
      <c r="G646" s="40">
        <v>24912</v>
      </c>
      <c r="H646" s="41">
        <v>38</v>
      </c>
      <c r="I646" s="85">
        <f t="shared" si="28"/>
        <v>3857.092266424032</v>
      </c>
      <c r="J646" s="25">
        <f t="shared" si="29"/>
        <v>2833.1545003145634</v>
      </c>
    </row>
    <row r="647" spans="1:10" x14ac:dyDescent="0.2">
      <c r="A647" s="20"/>
      <c r="B647" s="21"/>
      <c r="C647" s="22">
        <v>668</v>
      </c>
      <c r="D647" s="23"/>
      <c r="E647" s="24">
        <f t="shared" si="27"/>
        <v>105.55106465635514</v>
      </c>
      <c r="F647" s="25"/>
      <c r="G647" s="40">
        <v>24912</v>
      </c>
      <c r="H647" s="41">
        <v>38</v>
      </c>
      <c r="I647" s="85">
        <f t="shared" si="28"/>
        <v>3855.8346501002079</v>
      </c>
      <c r="J647" s="25">
        <f t="shared" si="29"/>
        <v>2832.2215505194417</v>
      </c>
    </row>
    <row r="648" spans="1:10" x14ac:dyDescent="0.2">
      <c r="A648" s="20"/>
      <c r="B648" s="21"/>
      <c r="C648" s="22">
        <v>669</v>
      </c>
      <c r="D648" s="23"/>
      <c r="E648" s="24">
        <f t="shared" si="27"/>
        <v>105.58578879877757</v>
      </c>
      <c r="F648" s="25"/>
      <c r="G648" s="40">
        <v>24912</v>
      </c>
      <c r="H648" s="41">
        <v>38</v>
      </c>
      <c r="I648" s="85">
        <f t="shared" si="28"/>
        <v>3854.5790736098143</v>
      </c>
      <c r="J648" s="25">
        <f t="shared" si="29"/>
        <v>2831.2901139538681</v>
      </c>
    </row>
    <row r="649" spans="1:10" x14ac:dyDescent="0.2">
      <c r="A649" s="20"/>
      <c r="B649" s="21"/>
      <c r="C649" s="22">
        <v>670</v>
      </c>
      <c r="D649" s="23"/>
      <c r="E649" s="24">
        <f t="shared" si="27"/>
        <v>105.62047951555139</v>
      </c>
      <c r="F649" s="25"/>
      <c r="G649" s="40">
        <v>24912</v>
      </c>
      <c r="H649" s="41">
        <v>38</v>
      </c>
      <c r="I649" s="85">
        <f t="shared" si="28"/>
        <v>3853.3255301275772</v>
      </c>
      <c r="J649" s="25">
        <f t="shared" si="29"/>
        <v>2830.3601855545821</v>
      </c>
    </row>
    <row r="650" spans="1:10" x14ac:dyDescent="0.2">
      <c r="A650" s="20"/>
      <c r="B650" s="21"/>
      <c r="C650" s="22">
        <v>671</v>
      </c>
      <c r="D650" s="23"/>
      <c r="E650" s="24">
        <f t="shared" ref="E650:E713" si="30">(11.22*LN(C650)+C650/108)/0.75</f>
        <v>105.65513690638032</v>
      </c>
      <c r="F650" s="25"/>
      <c r="G650" s="40">
        <v>24912</v>
      </c>
      <c r="H650" s="41">
        <v>38</v>
      </c>
      <c r="I650" s="85">
        <f t="shared" ref="I650:I713" si="31">12*1.348*(1/E650*G650)+H650</f>
        <v>3852.0740128619818</v>
      </c>
      <c r="J650" s="25">
        <f t="shared" ref="J650:J713" si="32">12*(1/E650*G650)</f>
        <v>2829.4317602833689</v>
      </c>
    </row>
    <row r="651" spans="1:10" x14ac:dyDescent="0.2">
      <c r="A651" s="20"/>
      <c r="B651" s="21"/>
      <c r="C651" s="22">
        <v>672</v>
      </c>
      <c r="D651" s="23"/>
      <c r="E651" s="24">
        <f t="shared" si="30"/>
        <v>105.68976107052264</v>
      </c>
      <c r="F651" s="25"/>
      <c r="G651" s="40">
        <v>24912</v>
      </c>
      <c r="H651" s="41">
        <v>38</v>
      </c>
      <c r="I651" s="85">
        <f t="shared" si="31"/>
        <v>3850.8245150550547</v>
      </c>
      <c r="J651" s="25">
        <f t="shared" si="32"/>
        <v>2828.5048331268949</v>
      </c>
    </row>
    <row r="652" spans="1:10" x14ac:dyDescent="0.2">
      <c r="A652" s="20"/>
      <c r="B652" s="21"/>
      <c r="C652" s="22">
        <v>673</v>
      </c>
      <c r="D652" s="23"/>
      <c r="E652" s="24">
        <f t="shared" si="30"/>
        <v>105.72435210679377</v>
      </c>
      <c r="F652" s="25"/>
      <c r="G652" s="40">
        <v>24912</v>
      </c>
      <c r="H652" s="41">
        <v>38</v>
      </c>
      <c r="I652" s="85">
        <f t="shared" si="31"/>
        <v>3849.5770299821497</v>
      </c>
      <c r="J652" s="25">
        <f t="shared" si="32"/>
        <v>2827.5793990965499</v>
      </c>
    </row>
    <row r="653" spans="1:10" x14ac:dyDescent="0.2">
      <c r="A653" s="20"/>
      <c r="B653" s="21"/>
      <c r="C653" s="22">
        <v>674</v>
      </c>
      <c r="D653" s="23"/>
      <c r="E653" s="24">
        <f t="shared" si="30"/>
        <v>105.75891011356912</v>
      </c>
      <c r="F653" s="25"/>
      <c r="G653" s="40">
        <v>24912</v>
      </c>
      <c r="H653" s="41">
        <v>38</v>
      </c>
      <c r="I653" s="85">
        <f t="shared" si="31"/>
        <v>3848.3315509517265</v>
      </c>
      <c r="J653" s="25">
        <f t="shared" si="32"/>
        <v>2826.6554532282835</v>
      </c>
    </row>
    <row r="654" spans="1:10" x14ac:dyDescent="0.2">
      <c r="A654" s="20"/>
      <c r="B654" s="21"/>
      <c r="C654" s="22">
        <v>675</v>
      </c>
      <c r="D654" s="23"/>
      <c r="E654" s="24">
        <f t="shared" si="30"/>
        <v>105.79343518878638</v>
      </c>
      <c r="F654" s="25"/>
      <c r="G654" s="40">
        <v>24912</v>
      </c>
      <c r="H654" s="41">
        <v>38</v>
      </c>
      <c r="I654" s="85">
        <f t="shared" si="31"/>
        <v>3847.0880713051442</v>
      </c>
      <c r="J654" s="25">
        <f t="shared" si="32"/>
        <v>2825.7329905824508</v>
      </c>
    </row>
    <row r="655" spans="1:10" x14ac:dyDescent="0.2">
      <c r="A655" s="20"/>
      <c r="B655" s="21"/>
      <c r="C655" s="22">
        <v>676</v>
      </c>
      <c r="D655" s="23"/>
      <c r="E655" s="24">
        <f t="shared" si="30"/>
        <v>105.82792742994843</v>
      </c>
      <c r="F655" s="25"/>
      <c r="G655" s="40">
        <v>24912</v>
      </c>
      <c r="H655" s="41">
        <v>38</v>
      </c>
      <c r="I655" s="85">
        <f t="shared" si="31"/>
        <v>3845.8465844164407</v>
      </c>
      <c r="J655" s="25">
        <f t="shared" si="32"/>
        <v>2824.8120062436501</v>
      </c>
    </row>
    <row r="656" spans="1:10" x14ac:dyDescent="0.2">
      <c r="A656" s="20"/>
      <c r="B656" s="21"/>
      <c r="C656" s="22">
        <v>677</v>
      </c>
      <c r="D656" s="23"/>
      <c r="E656" s="24">
        <f t="shared" si="30"/>
        <v>105.86238693412567</v>
      </c>
      <c r="F656" s="25"/>
      <c r="G656" s="40">
        <v>24912</v>
      </c>
      <c r="H656" s="41">
        <v>38</v>
      </c>
      <c r="I656" s="85">
        <f t="shared" si="31"/>
        <v>3844.6070836921313</v>
      </c>
      <c r="J656" s="25">
        <f t="shared" si="32"/>
        <v>2823.8924953205715</v>
      </c>
    </row>
    <row r="657" spans="1:10" x14ac:dyDescent="0.2">
      <c r="A657" s="20"/>
      <c r="B657" s="21"/>
      <c r="C657" s="22">
        <v>678</v>
      </c>
      <c r="D657" s="23"/>
      <c r="E657" s="24">
        <f t="shared" si="30"/>
        <v>105.89681379795867</v>
      </c>
      <c r="F657" s="25"/>
      <c r="G657" s="40">
        <v>24912</v>
      </c>
      <c r="H657" s="41">
        <v>38</v>
      </c>
      <c r="I657" s="85">
        <f t="shared" si="31"/>
        <v>3843.3695625709952</v>
      </c>
      <c r="J657" s="25">
        <f t="shared" si="32"/>
        <v>2822.9744529458417</v>
      </c>
    </row>
    <row r="658" spans="1:10" x14ac:dyDescent="0.2">
      <c r="A658" s="20"/>
      <c r="B658" s="21"/>
      <c r="C658" s="22">
        <v>679</v>
      </c>
      <c r="D658" s="23"/>
      <c r="E658" s="24">
        <f t="shared" si="30"/>
        <v>105.93120811766083</v>
      </c>
      <c r="F658" s="25"/>
      <c r="G658" s="40">
        <v>24912</v>
      </c>
      <c r="H658" s="41">
        <v>38</v>
      </c>
      <c r="I658" s="85">
        <f t="shared" si="31"/>
        <v>3842.1340145238646</v>
      </c>
      <c r="J658" s="25">
        <f t="shared" si="32"/>
        <v>2822.0578742758635</v>
      </c>
    </row>
    <row r="659" spans="1:10" x14ac:dyDescent="0.2">
      <c r="A659" s="20"/>
      <c r="B659" s="21"/>
      <c r="C659" s="22">
        <v>680</v>
      </c>
      <c r="D659" s="23"/>
      <c r="E659" s="24">
        <f t="shared" si="30"/>
        <v>105.96556998902054</v>
      </c>
      <c r="F659" s="25"/>
      <c r="G659" s="40">
        <v>24912</v>
      </c>
      <c r="H659" s="41">
        <v>38</v>
      </c>
      <c r="I659" s="85">
        <f t="shared" si="31"/>
        <v>3840.9004330534326</v>
      </c>
      <c r="J659" s="25">
        <f t="shared" si="32"/>
        <v>2821.1427544906769</v>
      </c>
    </row>
    <row r="660" spans="1:10" x14ac:dyDescent="0.2">
      <c r="A660" s="20"/>
      <c r="B660" s="21"/>
      <c r="C660" s="22">
        <v>681</v>
      </c>
      <c r="D660" s="23"/>
      <c r="E660" s="24">
        <f t="shared" si="30"/>
        <v>105.99989950740411</v>
      </c>
      <c r="F660" s="25"/>
      <c r="G660" s="40">
        <v>24912</v>
      </c>
      <c r="H660" s="41">
        <v>38</v>
      </c>
      <c r="I660" s="85">
        <f t="shared" si="31"/>
        <v>3839.6688116940345</v>
      </c>
      <c r="J660" s="25">
        <f t="shared" si="32"/>
        <v>2820.2290887937938</v>
      </c>
    </row>
    <row r="661" spans="1:10" x14ac:dyDescent="0.2">
      <c r="A661" s="20"/>
      <c r="B661" s="21"/>
      <c r="C661" s="22">
        <v>682</v>
      </c>
      <c r="D661" s="23"/>
      <c r="E661" s="24">
        <f t="shared" si="30"/>
        <v>106.03419676775796</v>
      </c>
      <c r="F661" s="25"/>
      <c r="G661" s="40">
        <v>24912</v>
      </c>
      <c r="H661" s="41">
        <v>38</v>
      </c>
      <c r="I661" s="85">
        <f t="shared" si="31"/>
        <v>3838.4391440114528</v>
      </c>
      <c r="J661" s="25">
        <f t="shared" si="32"/>
        <v>2819.3168724120569</v>
      </c>
    </row>
    <row r="662" spans="1:10" x14ac:dyDescent="0.2">
      <c r="A662" s="20"/>
      <c r="B662" s="21"/>
      <c r="C662" s="22">
        <v>683</v>
      </c>
      <c r="D662" s="23"/>
      <c r="E662" s="24">
        <f t="shared" si="30"/>
        <v>106.06846186461114</v>
      </c>
      <c r="F662" s="25"/>
      <c r="G662" s="40">
        <v>24912</v>
      </c>
      <c r="H662" s="41">
        <v>38</v>
      </c>
      <c r="I662" s="85">
        <f t="shared" si="31"/>
        <v>3837.2114236027201</v>
      </c>
      <c r="J662" s="25">
        <f t="shared" si="32"/>
        <v>2818.4061005954891</v>
      </c>
    </row>
    <row r="663" spans="1:10" x14ac:dyDescent="0.2">
      <c r="A663" s="20"/>
      <c r="B663" s="21"/>
      <c r="C663" s="22">
        <v>684</v>
      </c>
      <c r="D663" s="23"/>
      <c r="E663" s="24">
        <f t="shared" si="30"/>
        <v>106.10269489207779</v>
      </c>
      <c r="F663" s="25"/>
      <c r="G663" s="40">
        <v>24912</v>
      </c>
      <c r="H663" s="41">
        <v>38</v>
      </c>
      <c r="I663" s="85">
        <f t="shared" si="31"/>
        <v>3835.9856440959111</v>
      </c>
      <c r="J663" s="25">
        <f t="shared" si="32"/>
        <v>2817.4967686171444</v>
      </c>
    </row>
    <row r="664" spans="1:10" x14ac:dyDescent="0.2">
      <c r="A664" s="20"/>
      <c r="B664" s="21"/>
      <c r="C664" s="22">
        <v>685</v>
      </c>
      <c r="D664" s="23"/>
      <c r="E664" s="24">
        <f t="shared" si="30"/>
        <v>106.1368959438597</v>
      </c>
      <c r="F664" s="25"/>
      <c r="G664" s="40">
        <v>24912</v>
      </c>
      <c r="H664" s="41">
        <v>38</v>
      </c>
      <c r="I664" s="85">
        <f t="shared" si="31"/>
        <v>3834.7617991499524</v>
      </c>
      <c r="J664" s="25">
        <f t="shared" si="32"/>
        <v>2816.5888717729613</v>
      </c>
    </row>
    <row r="665" spans="1:10" x14ac:dyDescent="0.2">
      <c r="A665" s="20"/>
      <c r="B665" s="21"/>
      <c r="C665" s="22">
        <v>686</v>
      </c>
      <c r="D665" s="23"/>
      <c r="E665" s="24">
        <f t="shared" si="30"/>
        <v>106.17106511324836</v>
      </c>
      <c r="F665" s="25"/>
      <c r="G665" s="40">
        <v>24912</v>
      </c>
      <c r="H665" s="41">
        <v>38</v>
      </c>
      <c r="I665" s="85">
        <f t="shared" si="31"/>
        <v>3833.5398824544272</v>
      </c>
      <c r="J665" s="25">
        <f t="shared" si="32"/>
        <v>2815.6824053816226</v>
      </c>
    </row>
    <row r="666" spans="1:10" x14ac:dyDescent="0.2">
      <c r="A666" s="20"/>
      <c r="B666" s="21"/>
      <c r="C666" s="22">
        <v>687</v>
      </c>
      <c r="D666" s="23"/>
      <c r="E666" s="24">
        <f t="shared" si="30"/>
        <v>106.20520249312784</v>
      </c>
      <c r="F666" s="25"/>
      <c r="G666" s="40">
        <v>24912</v>
      </c>
      <c r="H666" s="41">
        <v>38</v>
      </c>
      <c r="I666" s="85">
        <f t="shared" si="31"/>
        <v>3832.3198877293721</v>
      </c>
      <c r="J666" s="25">
        <f t="shared" si="32"/>
        <v>2814.7773647844006</v>
      </c>
    </row>
    <row r="667" spans="1:10" x14ac:dyDescent="0.2">
      <c r="A667" s="20"/>
      <c r="B667" s="21"/>
      <c r="C667" s="22">
        <v>688</v>
      </c>
      <c r="D667" s="23"/>
      <c r="E667" s="24">
        <f t="shared" si="30"/>
        <v>106.23930817597665</v>
      </c>
      <c r="F667" s="25"/>
      <c r="G667" s="40">
        <v>24912</v>
      </c>
      <c r="H667" s="41">
        <v>38</v>
      </c>
      <c r="I667" s="85">
        <f t="shared" si="31"/>
        <v>3831.1018087250973</v>
      </c>
      <c r="J667" s="25">
        <f t="shared" si="32"/>
        <v>2813.8737453450271</v>
      </c>
    </row>
    <row r="668" spans="1:10" x14ac:dyDescent="0.2">
      <c r="A668" s="20"/>
      <c r="B668" s="21"/>
      <c r="C668" s="22">
        <v>689</v>
      </c>
      <c r="D668" s="23"/>
      <c r="E668" s="24">
        <f t="shared" si="30"/>
        <v>106.27338225387052</v>
      </c>
      <c r="F668" s="25"/>
      <c r="G668" s="40">
        <v>24912</v>
      </c>
      <c r="H668" s="41">
        <v>38</v>
      </c>
      <c r="I668" s="85">
        <f t="shared" si="31"/>
        <v>3829.8856392219836</v>
      </c>
      <c r="J668" s="25">
        <f t="shared" si="32"/>
        <v>2812.9715424495425</v>
      </c>
    </row>
    <row r="669" spans="1:10" x14ac:dyDescent="0.2">
      <c r="A669" s="20"/>
      <c r="B669" s="21"/>
      <c r="C669" s="22">
        <v>690</v>
      </c>
      <c r="D669" s="23"/>
      <c r="E669" s="24">
        <f t="shared" si="30"/>
        <v>106.30742481848444</v>
      </c>
      <c r="F669" s="25"/>
      <c r="G669" s="40">
        <v>24912</v>
      </c>
      <c r="H669" s="41">
        <v>38</v>
      </c>
      <c r="I669" s="85">
        <f t="shared" si="31"/>
        <v>3828.6713730303022</v>
      </c>
      <c r="J669" s="25">
        <f t="shared" si="32"/>
        <v>2812.0707515061586</v>
      </c>
    </row>
    <row r="670" spans="1:10" x14ac:dyDescent="0.2">
      <c r="A670" s="20"/>
      <c r="B670" s="21"/>
      <c r="C670" s="22">
        <v>691</v>
      </c>
      <c r="D670" s="23"/>
      <c r="E670" s="24">
        <f t="shared" si="30"/>
        <v>106.34143596109521</v>
      </c>
      <c r="F670" s="25"/>
      <c r="G670" s="40">
        <v>24912</v>
      </c>
      <c r="H670" s="41">
        <v>38</v>
      </c>
      <c r="I670" s="85">
        <f t="shared" si="31"/>
        <v>3827.4590039900172</v>
      </c>
      <c r="J670" s="25">
        <f t="shared" si="32"/>
        <v>2811.1713679451163</v>
      </c>
    </row>
    <row r="671" spans="1:10" x14ac:dyDescent="0.2">
      <c r="A671" s="20"/>
      <c r="B671" s="21"/>
      <c r="C671" s="22">
        <v>692</v>
      </c>
      <c r="D671" s="23"/>
      <c r="E671" s="24">
        <f t="shared" si="30"/>
        <v>106.37541577258355</v>
      </c>
      <c r="F671" s="25"/>
      <c r="G671" s="40">
        <v>24912</v>
      </c>
      <c r="H671" s="41">
        <v>38</v>
      </c>
      <c r="I671" s="85">
        <f t="shared" si="31"/>
        <v>3826.2485259706064</v>
      </c>
      <c r="J671" s="25">
        <f t="shared" si="32"/>
        <v>2810.2733872185504</v>
      </c>
    </row>
    <row r="672" spans="1:10" x14ac:dyDescent="0.2">
      <c r="A672" s="20"/>
      <c r="B672" s="21"/>
      <c r="C672" s="22">
        <v>693</v>
      </c>
      <c r="D672" s="23"/>
      <c r="E672" s="24">
        <f t="shared" si="30"/>
        <v>106.40936434343651</v>
      </c>
      <c r="F672" s="25"/>
      <c r="G672" s="40">
        <v>24912</v>
      </c>
      <c r="H672" s="41">
        <v>38</v>
      </c>
      <c r="I672" s="85">
        <f t="shared" si="31"/>
        <v>3825.0399328708727</v>
      </c>
      <c r="J672" s="25">
        <f t="shared" si="32"/>
        <v>2809.3768048003503</v>
      </c>
    </row>
    <row r="673" spans="1:10" x14ac:dyDescent="0.2">
      <c r="A673" s="20"/>
      <c r="B673" s="21"/>
      <c r="C673" s="22">
        <v>694</v>
      </c>
      <c r="D673" s="23"/>
      <c r="E673" s="24">
        <f t="shared" si="30"/>
        <v>106.44328176374971</v>
      </c>
      <c r="F673" s="25"/>
      <c r="G673" s="40">
        <v>24912</v>
      </c>
      <c r="H673" s="41">
        <v>38</v>
      </c>
      <c r="I673" s="85">
        <f t="shared" si="31"/>
        <v>3823.8332186187595</v>
      </c>
      <c r="J673" s="25">
        <f t="shared" si="32"/>
        <v>2808.4816161860226</v>
      </c>
    </row>
    <row r="674" spans="1:10" x14ac:dyDescent="0.2">
      <c r="A674" s="20"/>
      <c r="B674" s="21"/>
      <c r="C674" s="22">
        <v>695</v>
      </c>
      <c r="D674" s="23"/>
      <c r="E674" s="24">
        <f t="shared" si="30"/>
        <v>106.47716812322955</v>
      </c>
      <c r="F674" s="25"/>
      <c r="G674" s="40">
        <v>24912</v>
      </c>
      <c r="H674" s="41">
        <v>38</v>
      </c>
      <c r="I674" s="85">
        <f t="shared" si="31"/>
        <v>3822.6283771711692</v>
      </c>
      <c r="J674" s="25">
        <f t="shared" si="32"/>
        <v>2807.5878168925583</v>
      </c>
    </row>
    <row r="675" spans="1:10" x14ac:dyDescent="0.2">
      <c r="A675" s="20"/>
      <c r="B675" s="21"/>
      <c r="C675" s="22">
        <v>696</v>
      </c>
      <c r="D675" s="23"/>
      <c r="E675" s="24">
        <f t="shared" si="30"/>
        <v>106.51102351119552</v>
      </c>
      <c r="F675" s="25"/>
      <c r="G675" s="40">
        <v>24912</v>
      </c>
      <c r="H675" s="41">
        <v>38</v>
      </c>
      <c r="I675" s="85">
        <f t="shared" si="31"/>
        <v>3821.4254025137843</v>
      </c>
      <c r="J675" s="25">
        <f t="shared" si="32"/>
        <v>2806.6954024582965</v>
      </c>
    </row>
    <row r="676" spans="1:10" x14ac:dyDescent="0.2">
      <c r="A676" s="20"/>
      <c r="B676" s="21"/>
      <c r="C676" s="22">
        <v>697</v>
      </c>
      <c r="D676" s="23"/>
      <c r="E676" s="24">
        <f t="shared" si="30"/>
        <v>106.54484801658238</v>
      </c>
      <c r="F676" s="25"/>
      <c r="G676" s="40">
        <v>24912</v>
      </c>
      <c r="H676" s="41">
        <v>38</v>
      </c>
      <c r="I676" s="85">
        <f t="shared" si="31"/>
        <v>3820.2242886608815</v>
      </c>
      <c r="J676" s="25">
        <f t="shared" si="32"/>
        <v>2805.8043684427903</v>
      </c>
    </row>
    <row r="677" spans="1:10" x14ac:dyDescent="0.2">
      <c r="A677" s="20"/>
      <c r="B677" s="21"/>
      <c r="C677" s="22">
        <v>698</v>
      </c>
      <c r="D677" s="23"/>
      <c r="E677" s="24">
        <f t="shared" si="30"/>
        <v>106.57864172794238</v>
      </c>
      <c r="F677" s="25"/>
      <c r="G677" s="40">
        <v>24912</v>
      </c>
      <c r="H677" s="41">
        <v>38</v>
      </c>
      <c r="I677" s="85">
        <f t="shared" si="31"/>
        <v>3819.0250296551603</v>
      </c>
      <c r="J677" s="25">
        <f t="shared" si="32"/>
        <v>2804.9147104266763</v>
      </c>
    </row>
    <row r="678" spans="1:10" x14ac:dyDescent="0.2">
      <c r="A678" s="20"/>
      <c r="B678" s="21"/>
      <c r="C678" s="22">
        <v>699</v>
      </c>
      <c r="D678" s="23"/>
      <c r="E678" s="24">
        <f t="shared" si="30"/>
        <v>106.61240473344743</v>
      </c>
      <c r="F678" s="25"/>
      <c r="G678" s="40">
        <v>24912</v>
      </c>
      <c r="H678" s="41">
        <v>38</v>
      </c>
      <c r="I678" s="85">
        <f t="shared" si="31"/>
        <v>3817.8276195675621</v>
      </c>
      <c r="J678" s="25">
        <f t="shared" si="32"/>
        <v>2804.0264240115443</v>
      </c>
    </row>
    <row r="679" spans="1:10" x14ac:dyDescent="0.2">
      <c r="A679" s="20"/>
      <c r="B679" s="21"/>
      <c r="C679" s="22">
        <v>700</v>
      </c>
      <c r="D679" s="23"/>
      <c r="E679" s="24">
        <f t="shared" si="30"/>
        <v>106.64613712089131</v>
      </c>
      <c r="F679" s="25"/>
      <c r="G679" s="40">
        <v>24912</v>
      </c>
      <c r="H679" s="41">
        <v>38</v>
      </c>
      <c r="I679" s="85">
        <f t="shared" si="31"/>
        <v>3816.6320524970938</v>
      </c>
      <c r="J679" s="25">
        <f t="shared" si="32"/>
        <v>2803.1395048198024</v>
      </c>
    </row>
    <row r="680" spans="1:10" x14ac:dyDescent="0.2">
      <c r="A680" s="20"/>
      <c r="B680" s="21"/>
      <c r="C680" s="22">
        <v>701</v>
      </c>
      <c r="D680" s="23"/>
      <c r="E680" s="24">
        <f t="shared" si="30"/>
        <v>106.67983897769177</v>
      </c>
      <c r="F680" s="25"/>
      <c r="G680" s="40">
        <v>24912</v>
      </c>
      <c r="H680" s="41">
        <v>38</v>
      </c>
      <c r="I680" s="85">
        <f t="shared" si="31"/>
        <v>3815.4383225706592</v>
      </c>
      <c r="J680" s="25">
        <f t="shared" si="32"/>
        <v>2802.2539484945542</v>
      </c>
    </row>
    <row r="681" spans="1:10" x14ac:dyDescent="0.2">
      <c r="A681" s="20"/>
      <c r="B681" s="21"/>
      <c r="C681" s="22">
        <v>702</v>
      </c>
      <c r="D681" s="23"/>
      <c r="E681" s="24">
        <f t="shared" si="30"/>
        <v>106.71351039089279</v>
      </c>
      <c r="F681" s="25"/>
      <c r="G681" s="40">
        <v>24912</v>
      </c>
      <c r="H681" s="41">
        <v>38</v>
      </c>
      <c r="I681" s="85">
        <f t="shared" si="31"/>
        <v>3814.2464239428782</v>
      </c>
      <c r="J681" s="25">
        <f t="shared" si="32"/>
        <v>2801.369750699464</v>
      </c>
    </row>
    <row r="682" spans="1:10" x14ac:dyDescent="0.2">
      <c r="A682" s="20"/>
      <c r="B682" s="21"/>
      <c r="C682" s="22">
        <v>703</v>
      </c>
      <c r="D682" s="23"/>
      <c r="E682" s="24">
        <f t="shared" si="30"/>
        <v>106.74715144716656</v>
      </c>
      <c r="F682" s="25"/>
      <c r="G682" s="40">
        <v>24912</v>
      </c>
      <c r="H682" s="41">
        <v>38</v>
      </c>
      <c r="I682" s="85">
        <f t="shared" si="31"/>
        <v>3813.0563507959205</v>
      </c>
      <c r="J682" s="25">
        <f t="shared" si="32"/>
        <v>2800.4869071186349</v>
      </c>
    </row>
    <row r="683" spans="1:10" x14ac:dyDescent="0.2">
      <c r="A683" s="20"/>
      <c r="B683" s="21"/>
      <c r="C683" s="22">
        <v>704</v>
      </c>
      <c r="D683" s="23"/>
      <c r="E683" s="24">
        <f t="shared" si="30"/>
        <v>106.78076223281568</v>
      </c>
      <c r="F683" s="25"/>
      <c r="G683" s="40">
        <v>24912</v>
      </c>
      <c r="H683" s="41">
        <v>38</v>
      </c>
      <c r="I683" s="85">
        <f t="shared" si="31"/>
        <v>3811.8680973393352</v>
      </c>
      <c r="J683" s="25">
        <f t="shared" si="32"/>
        <v>2799.6054134564802</v>
      </c>
    </row>
    <row r="684" spans="1:10" x14ac:dyDescent="0.2">
      <c r="A684" s="20"/>
      <c r="B684" s="21"/>
      <c r="C684" s="22">
        <v>705</v>
      </c>
      <c r="D684" s="23"/>
      <c r="E684" s="24">
        <f t="shared" si="30"/>
        <v>106.81434283377524</v>
      </c>
      <c r="F684" s="25"/>
      <c r="G684" s="40">
        <v>24912</v>
      </c>
      <c r="H684" s="41">
        <v>38</v>
      </c>
      <c r="I684" s="85">
        <f t="shared" si="31"/>
        <v>3810.6816578098797</v>
      </c>
      <c r="J684" s="25">
        <f t="shared" si="32"/>
        <v>2798.7252654375961</v>
      </c>
    </row>
    <row r="685" spans="1:10" x14ac:dyDescent="0.2">
      <c r="A685" s="20"/>
      <c r="B685" s="21"/>
      <c r="C685" s="22">
        <v>706</v>
      </c>
      <c r="D685" s="23"/>
      <c r="E685" s="24">
        <f t="shared" si="30"/>
        <v>106.84789333561496</v>
      </c>
      <c r="F685" s="25"/>
      <c r="G685" s="40">
        <v>24912</v>
      </c>
      <c r="H685" s="41">
        <v>38</v>
      </c>
      <c r="I685" s="85">
        <f t="shared" si="31"/>
        <v>3809.4970264713525</v>
      </c>
      <c r="J685" s="25">
        <f t="shared" si="32"/>
        <v>2797.8464588066408</v>
      </c>
    </row>
    <row r="686" spans="1:10" x14ac:dyDescent="0.2">
      <c r="A686" s="20"/>
      <c r="B686" s="21"/>
      <c r="C686" s="22">
        <v>707</v>
      </c>
      <c r="D686" s="23"/>
      <c r="E686" s="24">
        <f t="shared" si="30"/>
        <v>106.88141382354114</v>
      </c>
      <c r="F686" s="25"/>
      <c r="G686" s="40">
        <v>24912</v>
      </c>
      <c r="H686" s="41">
        <v>38</v>
      </c>
      <c r="I686" s="85">
        <f t="shared" si="31"/>
        <v>3808.314197614427</v>
      </c>
      <c r="J686" s="25">
        <f t="shared" si="32"/>
        <v>2796.9689893282098</v>
      </c>
    </row>
    <row r="687" spans="1:10" x14ac:dyDescent="0.2">
      <c r="A687" s="20"/>
      <c r="B687" s="21"/>
      <c r="C687" s="22">
        <v>708</v>
      </c>
      <c r="D687" s="23"/>
      <c r="E687" s="24">
        <f t="shared" si="30"/>
        <v>106.91490438239879</v>
      </c>
      <c r="F687" s="25"/>
      <c r="G687" s="40">
        <v>24912</v>
      </c>
      <c r="H687" s="41">
        <v>38</v>
      </c>
      <c r="I687" s="85">
        <f t="shared" si="31"/>
        <v>3807.1331655564891</v>
      </c>
      <c r="J687" s="25">
        <f t="shared" si="32"/>
        <v>2796.0928527867127</v>
      </c>
    </row>
    <row r="688" spans="1:10" x14ac:dyDescent="0.2">
      <c r="A688" s="20"/>
      <c r="B688" s="21"/>
      <c r="C688" s="22">
        <v>709</v>
      </c>
      <c r="D688" s="23"/>
      <c r="E688" s="24">
        <f t="shared" si="30"/>
        <v>106.94836509667373</v>
      </c>
      <c r="F688" s="25"/>
      <c r="G688" s="40">
        <v>24912</v>
      </c>
      <c r="H688" s="41">
        <v>38</v>
      </c>
      <c r="I688" s="85">
        <f t="shared" si="31"/>
        <v>3805.9539246414652</v>
      </c>
      <c r="J688" s="25">
        <f t="shared" si="32"/>
        <v>2795.2180449862499</v>
      </c>
    </row>
    <row r="689" spans="1:10" x14ac:dyDescent="0.2">
      <c r="A689" s="20"/>
      <c r="B689" s="21"/>
      <c r="C689" s="22">
        <v>710</v>
      </c>
      <c r="D689" s="23"/>
      <c r="E689" s="24">
        <f t="shared" si="30"/>
        <v>106.98179605049444</v>
      </c>
      <c r="F689" s="25"/>
      <c r="G689" s="40">
        <v>24912</v>
      </c>
      <c r="H689" s="41">
        <v>38</v>
      </c>
      <c r="I689" s="85">
        <f t="shared" si="31"/>
        <v>3804.7764692396713</v>
      </c>
      <c r="J689" s="25">
        <f t="shared" si="32"/>
        <v>2794.3445617504976</v>
      </c>
    </row>
    <row r="690" spans="1:10" x14ac:dyDescent="0.2">
      <c r="A690" s="20"/>
      <c r="B690" s="21"/>
      <c r="C690" s="22">
        <v>711</v>
      </c>
      <c r="D690" s="23"/>
      <c r="E690" s="24">
        <f t="shared" si="30"/>
        <v>107.01519732763425</v>
      </c>
      <c r="F690" s="25"/>
      <c r="G690" s="40">
        <v>24912</v>
      </c>
      <c r="H690" s="41">
        <v>38</v>
      </c>
      <c r="I690" s="85">
        <f t="shared" si="31"/>
        <v>3803.6007937476415</v>
      </c>
      <c r="J690" s="25">
        <f t="shared" si="32"/>
        <v>2793.4723989225822</v>
      </c>
    </row>
    <row r="691" spans="1:10" x14ac:dyDescent="0.2">
      <c r="A691" s="20"/>
      <c r="B691" s="21"/>
      <c r="C691" s="22">
        <v>712</v>
      </c>
      <c r="D691" s="23"/>
      <c r="E691" s="24">
        <f t="shared" si="30"/>
        <v>107.04856901151329</v>
      </c>
      <c r="F691" s="25"/>
      <c r="G691" s="40">
        <v>24912</v>
      </c>
      <c r="H691" s="41">
        <v>38</v>
      </c>
      <c r="I691" s="85">
        <f t="shared" si="31"/>
        <v>3802.4268925879719</v>
      </c>
      <c r="J691" s="25">
        <f t="shared" si="32"/>
        <v>2792.6015523649639</v>
      </c>
    </row>
    <row r="692" spans="1:10" x14ac:dyDescent="0.2">
      <c r="A692" s="20"/>
      <c r="B692" s="21"/>
      <c r="C692" s="22">
        <v>713</v>
      </c>
      <c r="D692" s="23"/>
      <c r="E692" s="24">
        <f t="shared" si="30"/>
        <v>107.08191118520034</v>
      </c>
      <c r="F692" s="25"/>
      <c r="G692" s="40">
        <v>24912</v>
      </c>
      <c r="H692" s="41">
        <v>38</v>
      </c>
      <c r="I692" s="85">
        <f t="shared" si="31"/>
        <v>3801.2547602091636</v>
      </c>
      <c r="J692" s="25">
        <f t="shared" si="32"/>
        <v>2791.7320179593198</v>
      </c>
    </row>
    <row r="693" spans="1:10" x14ac:dyDescent="0.2">
      <c r="A693" s="20"/>
      <c r="B693" s="21"/>
      <c r="C693" s="22">
        <v>714</v>
      </c>
      <c r="D693" s="23"/>
      <c r="E693" s="24">
        <f t="shared" si="30"/>
        <v>107.115223931415</v>
      </c>
      <c r="F693" s="25"/>
      <c r="G693" s="40">
        <v>24912</v>
      </c>
      <c r="H693" s="41">
        <v>38</v>
      </c>
      <c r="I693" s="85">
        <f t="shared" si="31"/>
        <v>3800.0843910854592</v>
      </c>
      <c r="J693" s="25">
        <f t="shared" si="32"/>
        <v>2790.8637916064235</v>
      </c>
    </row>
    <row r="694" spans="1:10" x14ac:dyDescent="0.2">
      <c r="A694" s="20"/>
      <c r="B694" s="21"/>
      <c r="C694" s="22">
        <v>715</v>
      </c>
      <c r="D694" s="23"/>
      <c r="E694" s="24">
        <f t="shared" si="30"/>
        <v>107.1485073325295</v>
      </c>
      <c r="F694" s="25"/>
      <c r="G694" s="40">
        <v>24912</v>
      </c>
      <c r="H694" s="41">
        <v>38</v>
      </c>
      <c r="I694" s="85">
        <f t="shared" si="31"/>
        <v>3798.9157797166931</v>
      </c>
      <c r="J694" s="25">
        <f t="shared" si="32"/>
        <v>2789.9968692260331</v>
      </c>
    </row>
    <row r="695" spans="1:10" x14ac:dyDescent="0.2">
      <c r="A695" s="20"/>
      <c r="B695" s="21"/>
      <c r="C695" s="22">
        <v>716</v>
      </c>
      <c r="D695" s="23"/>
      <c r="E695" s="24">
        <f t="shared" si="30"/>
        <v>107.18176147057078</v>
      </c>
      <c r="F695" s="25"/>
      <c r="G695" s="40">
        <v>24912</v>
      </c>
      <c r="H695" s="41">
        <v>38</v>
      </c>
      <c r="I695" s="85">
        <f t="shared" si="31"/>
        <v>3797.7489206281289</v>
      </c>
      <c r="J695" s="25">
        <f t="shared" si="32"/>
        <v>2789.1312467567718</v>
      </c>
    </row>
    <row r="696" spans="1:10" x14ac:dyDescent="0.2">
      <c r="A696" s="20"/>
      <c r="B696" s="21"/>
      <c r="C696" s="22">
        <v>717</v>
      </c>
      <c r="D696" s="23"/>
      <c r="E696" s="24">
        <f t="shared" si="30"/>
        <v>107.21498642722217</v>
      </c>
      <c r="F696" s="25"/>
      <c r="G696" s="40">
        <v>24912</v>
      </c>
      <c r="H696" s="41">
        <v>38</v>
      </c>
      <c r="I696" s="85">
        <f t="shared" si="31"/>
        <v>3796.5838083703125</v>
      </c>
      <c r="J696" s="25">
        <f t="shared" si="32"/>
        <v>2788.2669201560179</v>
      </c>
    </row>
    <row r="697" spans="1:10" x14ac:dyDescent="0.2">
      <c r="A697" s="20"/>
      <c r="B697" s="21"/>
      <c r="C697" s="22">
        <v>718</v>
      </c>
      <c r="D697" s="23"/>
      <c r="E697" s="24">
        <f t="shared" si="30"/>
        <v>107.24818228382564</v>
      </c>
      <c r="F697" s="25"/>
      <c r="G697" s="40">
        <v>24912</v>
      </c>
      <c r="H697" s="41">
        <v>38</v>
      </c>
      <c r="I697" s="85">
        <f t="shared" si="31"/>
        <v>3795.4204375189106</v>
      </c>
      <c r="J697" s="25">
        <f t="shared" si="32"/>
        <v>2787.4038853997849</v>
      </c>
    </row>
    <row r="698" spans="1:10" x14ac:dyDescent="0.2">
      <c r="A698" s="20"/>
      <c r="B698" s="21"/>
      <c r="C698" s="22">
        <v>719</v>
      </c>
      <c r="D698" s="23"/>
      <c r="E698" s="24">
        <f t="shared" si="30"/>
        <v>107.28134912138341</v>
      </c>
      <c r="F698" s="25"/>
      <c r="G698" s="40">
        <v>24912</v>
      </c>
      <c r="H698" s="41">
        <v>38</v>
      </c>
      <c r="I698" s="85">
        <f t="shared" si="31"/>
        <v>3794.2588026745684</v>
      </c>
      <c r="J698" s="25">
        <f t="shared" si="32"/>
        <v>2786.5421384826172</v>
      </c>
    </row>
    <row r="699" spans="1:10" x14ac:dyDescent="0.2">
      <c r="A699" s="20"/>
      <c r="B699" s="21"/>
      <c r="C699" s="22">
        <v>720</v>
      </c>
      <c r="D699" s="23"/>
      <c r="E699" s="24">
        <f t="shared" si="30"/>
        <v>107.31448702056002</v>
      </c>
      <c r="F699" s="25"/>
      <c r="G699" s="40">
        <v>24912</v>
      </c>
      <c r="H699" s="41">
        <v>38</v>
      </c>
      <c r="I699" s="85">
        <f t="shared" si="31"/>
        <v>3793.0988984627506</v>
      </c>
      <c r="J699" s="25">
        <f t="shared" si="32"/>
        <v>2785.6816754174706</v>
      </c>
    </row>
    <row r="700" spans="1:10" x14ac:dyDescent="0.2">
      <c r="A700" s="20"/>
      <c r="B700" s="21"/>
      <c r="C700" s="22">
        <v>721</v>
      </c>
      <c r="D700" s="23"/>
      <c r="E700" s="24">
        <f t="shared" si="30"/>
        <v>107.34759606168409</v>
      </c>
      <c r="F700" s="25"/>
      <c r="G700" s="40">
        <v>24912</v>
      </c>
      <c r="H700" s="41">
        <v>38</v>
      </c>
      <c r="I700" s="85">
        <f t="shared" si="31"/>
        <v>3791.9407195335953</v>
      </c>
      <c r="J700" s="25">
        <f t="shared" si="32"/>
        <v>2784.8224922356044</v>
      </c>
    </row>
    <row r="701" spans="1:10" x14ac:dyDescent="0.2">
      <c r="A701" s="20"/>
      <c r="B701" s="21"/>
      <c r="C701" s="22">
        <v>722</v>
      </c>
      <c r="D701" s="23"/>
      <c r="E701" s="24">
        <f t="shared" si="30"/>
        <v>107.38067632475027</v>
      </c>
      <c r="F701" s="25"/>
      <c r="G701" s="40">
        <v>24912</v>
      </c>
      <c r="H701" s="41">
        <v>38</v>
      </c>
      <c r="I701" s="85">
        <f t="shared" si="31"/>
        <v>3790.7842605617639</v>
      </c>
      <c r="J701" s="25">
        <f t="shared" si="32"/>
        <v>2783.964584986471</v>
      </c>
    </row>
    <row r="702" spans="1:10" x14ac:dyDescent="0.2">
      <c r="A702" s="20"/>
      <c r="B702" s="21"/>
      <c r="C702" s="22">
        <v>723</v>
      </c>
      <c r="D702" s="23"/>
      <c r="E702" s="24">
        <f t="shared" si="30"/>
        <v>107.41372788942105</v>
      </c>
      <c r="F702" s="25"/>
      <c r="G702" s="40">
        <v>24912</v>
      </c>
      <c r="H702" s="41">
        <v>38</v>
      </c>
      <c r="I702" s="85">
        <f t="shared" si="31"/>
        <v>3789.6295162462966</v>
      </c>
      <c r="J702" s="25">
        <f t="shared" si="32"/>
        <v>2783.1079497376086</v>
      </c>
    </row>
    <row r="703" spans="1:10" x14ac:dyDescent="0.2">
      <c r="A703" s="20"/>
      <c r="B703" s="21"/>
      <c r="C703" s="22">
        <v>724</v>
      </c>
      <c r="D703" s="23"/>
      <c r="E703" s="24">
        <f t="shared" si="30"/>
        <v>107.4467508350286</v>
      </c>
      <c r="F703" s="25"/>
      <c r="G703" s="40">
        <v>24912</v>
      </c>
      <c r="H703" s="41">
        <v>38</v>
      </c>
      <c r="I703" s="85">
        <f t="shared" si="31"/>
        <v>3788.4764813104621</v>
      </c>
      <c r="J703" s="25">
        <f t="shared" si="32"/>
        <v>2782.2525825745265</v>
      </c>
    </row>
    <row r="704" spans="1:10" x14ac:dyDescent="0.2">
      <c r="A704" s="20"/>
      <c r="B704" s="21"/>
      <c r="C704" s="22">
        <v>725</v>
      </c>
      <c r="D704" s="23"/>
      <c r="E704" s="24">
        <f t="shared" si="30"/>
        <v>107.47974524057656</v>
      </c>
      <c r="F704" s="25"/>
      <c r="G704" s="40">
        <v>24912</v>
      </c>
      <c r="H704" s="41">
        <v>38</v>
      </c>
      <c r="I704" s="85">
        <f t="shared" si="31"/>
        <v>3787.325150501616</v>
      </c>
      <c r="J704" s="25">
        <f t="shared" si="32"/>
        <v>2781.3984796006048</v>
      </c>
    </row>
    <row r="705" spans="1:10" x14ac:dyDescent="0.2">
      <c r="A705" s="20"/>
      <c r="B705" s="21"/>
      <c r="C705" s="22">
        <v>726</v>
      </c>
      <c r="D705" s="23"/>
      <c r="E705" s="24">
        <f t="shared" si="30"/>
        <v>107.51271118474193</v>
      </c>
      <c r="F705" s="25"/>
      <c r="G705" s="40">
        <v>24912</v>
      </c>
      <c r="H705" s="41">
        <v>38</v>
      </c>
      <c r="I705" s="85">
        <f t="shared" si="31"/>
        <v>3786.175518591052</v>
      </c>
      <c r="J705" s="25">
        <f t="shared" si="32"/>
        <v>2780.5456369369817</v>
      </c>
    </row>
    <row r="706" spans="1:10" x14ac:dyDescent="0.2">
      <c r="A706" s="20"/>
      <c r="B706" s="21"/>
      <c r="C706" s="22">
        <v>727</v>
      </c>
      <c r="D706" s="23"/>
      <c r="E706" s="24">
        <f t="shared" si="30"/>
        <v>107.54564874587676</v>
      </c>
      <c r="F706" s="25"/>
      <c r="G706" s="40">
        <v>24912</v>
      </c>
      <c r="H706" s="41">
        <v>38</v>
      </c>
      <c r="I706" s="85">
        <f t="shared" si="31"/>
        <v>3785.0275803738637</v>
      </c>
      <c r="J706" s="25">
        <f t="shared" si="32"/>
        <v>2779.6940507224508</v>
      </c>
    </row>
    <row r="707" spans="1:10" x14ac:dyDescent="0.2">
      <c r="A707" s="20"/>
      <c r="B707" s="21"/>
      <c r="C707" s="22">
        <v>728</v>
      </c>
      <c r="D707" s="23"/>
      <c r="E707" s="24">
        <f t="shared" si="30"/>
        <v>107.57855800201007</v>
      </c>
      <c r="F707" s="25"/>
      <c r="G707" s="40">
        <v>24912</v>
      </c>
      <c r="H707" s="41">
        <v>38</v>
      </c>
      <c r="I707" s="85">
        <f t="shared" si="31"/>
        <v>3783.8813306687989</v>
      </c>
      <c r="J707" s="25">
        <f t="shared" si="32"/>
        <v>2778.8437171133519</v>
      </c>
    </row>
    <row r="708" spans="1:10" x14ac:dyDescent="0.2">
      <c r="A708" s="20"/>
      <c r="B708" s="21"/>
      <c r="C708" s="22">
        <v>729</v>
      </c>
      <c r="D708" s="23"/>
      <c r="E708" s="24">
        <f t="shared" si="30"/>
        <v>107.61143903084952</v>
      </c>
      <c r="F708" s="25"/>
      <c r="G708" s="40">
        <v>24912</v>
      </c>
      <c r="H708" s="41">
        <v>38</v>
      </c>
      <c r="I708" s="85">
        <f t="shared" si="31"/>
        <v>3782.7367643181196</v>
      </c>
      <c r="J708" s="25">
        <f t="shared" si="32"/>
        <v>2777.9946322834712</v>
      </c>
    </row>
    <row r="709" spans="1:10" x14ac:dyDescent="0.2">
      <c r="A709" s="20"/>
      <c r="B709" s="21"/>
      <c r="C709" s="22">
        <v>730</v>
      </c>
      <c r="D709" s="23"/>
      <c r="E709" s="24">
        <f t="shared" si="30"/>
        <v>107.64429190978319</v>
      </c>
      <c r="F709" s="25"/>
      <c r="G709" s="40">
        <v>24912</v>
      </c>
      <c r="H709" s="41">
        <v>38</v>
      </c>
      <c r="I709" s="85">
        <f t="shared" si="31"/>
        <v>3781.5938761874636</v>
      </c>
      <c r="J709" s="25">
        <f t="shared" si="32"/>
        <v>2777.1467924239341</v>
      </c>
    </row>
    <row r="710" spans="1:10" x14ac:dyDescent="0.2">
      <c r="A710" s="20"/>
      <c r="B710" s="21"/>
      <c r="C710" s="22">
        <v>731</v>
      </c>
      <c r="D710" s="23"/>
      <c r="E710" s="24">
        <f t="shared" si="30"/>
        <v>107.67711671588138</v>
      </c>
      <c r="F710" s="25"/>
      <c r="G710" s="40">
        <v>24912</v>
      </c>
      <c r="H710" s="41">
        <v>38</v>
      </c>
      <c r="I710" s="85">
        <f t="shared" si="31"/>
        <v>3780.4526611657011</v>
      </c>
      <c r="J710" s="25">
        <f t="shared" si="32"/>
        <v>2776.3001937431013</v>
      </c>
    </row>
    <row r="711" spans="1:10" x14ac:dyDescent="0.2">
      <c r="A711" s="20"/>
      <c r="B711" s="21"/>
      <c r="C711" s="22">
        <v>732</v>
      </c>
      <c r="D711" s="23"/>
      <c r="E711" s="24">
        <f t="shared" si="30"/>
        <v>107.70991352589824</v>
      </c>
      <c r="F711" s="25"/>
      <c r="G711" s="40">
        <v>24912</v>
      </c>
      <c r="H711" s="41">
        <v>38</v>
      </c>
      <c r="I711" s="85">
        <f t="shared" si="31"/>
        <v>3779.3131141648037</v>
      </c>
      <c r="J711" s="25">
        <f t="shared" si="32"/>
        <v>2775.4548324664711</v>
      </c>
    </row>
    <row r="712" spans="1:10" x14ac:dyDescent="0.2">
      <c r="A712" s="20"/>
      <c r="B712" s="21"/>
      <c r="C712" s="22">
        <v>733</v>
      </c>
      <c r="D712" s="23"/>
      <c r="E712" s="24">
        <f t="shared" si="30"/>
        <v>107.74268241627369</v>
      </c>
      <c r="F712" s="25"/>
      <c r="G712" s="40">
        <v>24912</v>
      </c>
      <c r="H712" s="41">
        <v>38</v>
      </c>
      <c r="I712" s="85">
        <f t="shared" si="31"/>
        <v>3778.1752301196984</v>
      </c>
      <c r="J712" s="25">
        <f t="shared" si="32"/>
        <v>2774.6107048365711</v>
      </c>
    </row>
    <row r="713" spans="1:10" x14ac:dyDescent="0.2">
      <c r="A713" s="20"/>
      <c r="B713" s="21"/>
      <c r="C713" s="22">
        <v>734</v>
      </c>
      <c r="D713" s="23"/>
      <c r="E713" s="24">
        <f t="shared" si="30"/>
        <v>107.77542346313487</v>
      </c>
      <c r="F713" s="25"/>
      <c r="G713" s="40">
        <v>24912</v>
      </c>
      <c r="H713" s="41">
        <v>38</v>
      </c>
      <c r="I713" s="85">
        <f t="shared" si="31"/>
        <v>3777.0390039881418</v>
      </c>
      <c r="J713" s="25">
        <f t="shared" si="32"/>
        <v>2773.7678071128648</v>
      </c>
    </row>
    <row r="714" spans="1:10" x14ac:dyDescent="0.2">
      <c r="A714" s="20"/>
      <c r="B714" s="21"/>
      <c r="C714" s="22">
        <v>735</v>
      </c>
      <c r="D714" s="23"/>
      <c r="E714" s="24">
        <f t="shared" ref="E714:E777" si="33">(11.22*LN(C714)+C714/108)/0.75</f>
        <v>107.80813674229812</v>
      </c>
      <c r="F714" s="25"/>
      <c r="G714" s="40">
        <v>24912</v>
      </c>
      <c r="H714" s="41">
        <v>38</v>
      </c>
      <c r="I714" s="85">
        <f t="shared" ref="I714:I777" si="34">12*1.348*(1/E714*G714)+H714</f>
        <v>3775.9044307505756</v>
      </c>
      <c r="J714" s="25">
        <f t="shared" ref="J714:J777" si="35">12*(1/E714*G714)</f>
        <v>2772.9261355716435</v>
      </c>
    </row>
    <row r="715" spans="1:10" x14ac:dyDescent="0.2">
      <c r="A715" s="20"/>
      <c r="B715" s="21"/>
      <c r="C715" s="22">
        <v>736</v>
      </c>
      <c r="D715" s="23"/>
      <c r="E715" s="24">
        <f t="shared" si="33"/>
        <v>107.84082232927041</v>
      </c>
      <c r="F715" s="25"/>
      <c r="G715" s="40">
        <v>24912</v>
      </c>
      <c r="H715" s="41">
        <v>38</v>
      </c>
      <c r="I715" s="85">
        <f t="shared" si="34"/>
        <v>3774.7715054099995</v>
      </c>
      <c r="J715" s="25">
        <f t="shared" si="35"/>
        <v>2772.0856865059341</v>
      </c>
    </row>
    <row r="716" spans="1:10" x14ac:dyDescent="0.2">
      <c r="A716" s="20"/>
      <c r="B716" s="21"/>
      <c r="C716" s="22">
        <v>737</v>
      </c>
      <c r="D716" s="23"/>
      <c r="E716" s="24">
        <f t="shared" si="33"/>
        <v>107.87348029925124</v>
      </c>
      <c r="F716" s="25"/>
      <c r="G716" s="40">
        <v>24912</v>
      </c>
      <c r="H716" s="41">
        <v>38</v>
      </c>
      <c r="I716" s="85">
        <f t="shared" si="34"/>
        <v>3773.6402229918331</v>
      </c>
      <c r="J716" s="25">
        <f t="shared" si="35"/>
        <v>2771.2464562253949</v>
      </c>
    </row>
    <row r="717" spans="1:10" x14ac:dyDescent="0.2">
      <c r="A717" s="20"/>
      <c r="B717" s="21"/>
      <c r="C717" s="22">
        <v>738</v>
      </c>
      <c r="D717" s="23"/>
      <c r="E717" s="24">
        <f t="shared" si="33"/>
        <v>107.90611072713419</v>
      </c>
      <c r="F717" s="25"/>
      <c r="G717" s="40">
        <v>24912</v>
      </c>
      <c r="H717" s="41">
        <v>38</v>
      </c>
      <c r="I717" s="85">
        <f t="shared" si="34"/>
        <v>3772.5105785437886</v>
      </c>
      <c r="J717" s="25">
        <f t="shared" si="35"/>
        <v>2770.4084410562227</v>
      </c>
    </row>
    <row r="718" spans="1:10" x14ac:dyDescent="0.2">
      <c r="A718" s="20"/>
      <c r="B718" s="21"/>
      <c r="C718" s="22">
        <v>739</v>
      </c>
      <c r="D718" s="23"/>
      <c r="E718" s="24">
        <f t="shared" si="33"/>
        <v>107.93871368750855</v>
      </c>
      <c r="F718" s="25"/>
      <c r="G718" s="40">
        <v>24912</v>
      </c>
      <c r="H718" s="41">
        <v>38</v>
      </c>
      <c r="I718" s="85">
        <f t="shared" si="34"/>
        <v>3771.3825671357376</v>
      </c>
      <c r="J718" s="25">
        <f t="shared" si="35"/>
        <v>2769.5716373410514</v>
      </c>
    </row>
    <row r="719" spans="1:10" x14ac:dyDescent="0.2">
      <c r="A719" s="20"/>
      <c r="B719" s="21"/>
      <c r="C719" s="22">
        <v>740</v>
      </c>
      <c r="D719" s="23"/>
      <c r="E719" s="24">
        <f t="shared" si="33"/>
        <v>107.9712892546611</v>
      </c>
      <c r="F719" s="25"/>
      <c r="G719" s="40">
        <v>24912</v>
      </c>
      <c r="H719" s="41">
        <v>38</v>
      </c>
      <c r="I719" s="85">
        <f t="shared" si="34"/>
        <v>3770.256183859577</v>
      </c>
      <c r="J719" s="25">
        <f t="shared" si="35"/>
        <v>2768.736041438855</v>
      </c>
    </row>
    <row r="720" spans="1:10" x14ac:dyDescent="0.2">
      <c r="A720" s="20"/>
      <c r="B720" s="21"/>
      <c r="C720" s="22">
        <v>741</v>
      </c>
      <c r="D720" s="23"/>
      <c r="E720" s="24">
        <f t="shared" si="33"/>
        <v>108.00383750257761</v>
      </c>
      <c r="F720" s="25"/>
      <c r="G720" s="40">
        <v>24912</v>
      </c>
      <c r="H720" s="41">
        <v>38</v>
      </c>
      <c r="I720" s="85">
        <f t="shared" si="34"/>
        <v>3769.1314238291084</v>
      </c>
      <c r="J720" s="25">
        <f t="shared" si="35"/>
        <v>2767.9016497248576</v>
      </c>
    </row>
    <row r="721" spans="1:10" x14ac:dyDescent="0.2">
      <c r="A721" s="20"/>
      <c r="B721" s="21"/>
      <c r="C721" s="22">
        <v>742</v>
      </c>
      <c r="D721" s="23"/>
      <c r="E721" s="24">
        <f t="shared" si="33"/>
        <v>108.03635850494452</v>
      </c>
      <c r="F721" s="25"/>
      <c r="G721" s="40">
        <v>24912</v>
      </c>
      <c r="H721" s="41">
        <v>38</v>
      </c>
      <c r="I721" s="85">
        <f t="shared" si="34"/>
        <v>3768.008282179901</v>
      </c>
      <c r="J721" s="25">
        <f t="shared" si="35"/>
        <v>2767.068458590431</v>
      </c>
    </row>
    <row r="722" spans="1:10" x14ac:dyDescent="0.2">
      <c r="A722" s="20"/>
      <c r="B722" s="21"/>
      <c r="C722" s="22">
        <v>743</v>
      </c>
      <c r="D722" s="23"/>
      <c r="E722" s="24">
        <f t="shared" si="33"/>
        <v>108.06885233515054</v>
      </c>
      <c r="F722" s="25"/>
      <c r="G722" s="40">
        <v>24912</v>
      </c>
      <c r="H722" s="41">
        <v>38</v>
      </c>
      <c r="I722" s="85">
        <f t="shared" si="34"/>
        <v>3766.8867540691713</v>
      </c>
      <c r="J722" s="25">
        <f t="shared" si="35"/>
        <v>2766.2364644430049</v>
      </c>
    </row>
    <row r="723" spans="1:10" x14ac:dyDescent="0.2">
      <c r="A723" s="20"/>
      <c r="B723" s="21"/>
      <c r="C723" s="22">
        <v>744</v>
      </c>
      <c r="D723" s="23"/>
      <c r="E723" s="24">
        <f t="shared" si="33"/>
        <v>108.10131906628824</v>
      </c>
      <c r="F723" s="25"/>
      <c r="G723" s="40">
        <v>24912</v>
      </c>
      <c r="H723" s="41">
        <v>38</v>
      </c>
      <c r="I723" s="85">
        <f t="shared" si="34"/>
        <v>3765.7668346756523</v>
      </c>
      <c r="J723" s="25">
        <f t="shared" si="35"/>
        <v>2765.4056637059734</v>
      </c>
    </row>
    <row r="724" spans="1:10" x14ac:dyDescent="0.2">
      <c r="A724" s="20"/>
      <c r="B724" s="21"/>
      <c r="C724" s="22">
        <v>745</v>
      </c>
      <c r="D724" s="23"/>
      <c r="E724" s="24">
        <f t="shared" si="33"/>
        <v>108.13375877115577</v>
      </c>
      <c r="F724" s="25"/>
      <c r="G724" s="40">
        <v>24912</v>
      </c>
      <c r="H724" s="41">
        <v>38</v>
      </c>
      <c r="I724" s="85">
        <f t="shared" si="34"/>
        <v>3764.6485191994675</v>
      </c>
      <c r="J724" s="25">
        <f t="shared" si="35"/>
        <v>2764.5760528185956</v>
      </c>
    </row>
    <row r="725" spans="1:10" x14ac:dyDescent="0.2">
      <c r="A725" s="20"/>
      <c r="B725" s="21"/>
      <c r="C725" s="22">
        <v>746</v>
      </c>
      <c r="D725" s="23"/>
      <c r="E725" s="24">
        <f t="shared" si="33"/>
        <v>108.16617152225814</v>
      </c>
      <c r="F725" s="25"/>
      <c r="G725" s="40">
        <v>24912</v>
      </c>
      <c r="H725" s="41">
        <v>38</v>
      </c>
      <c r="I725" s="85">
        <f t="shared" si="34"/>
        <v>3763.5318028620122</v>
      </c>
      <c r="J725" s="25">
        <f t="shared" si="35"/>
        <v>2763.7476282359139</v>
      </c>
    </row>
    <row r="726" spans="1:10" x14ac:dyDescent="0.2">
      <c r="A726" s="20"/>
      <c r="B726" s="21"/>
      <c r="C726" s="22">
        <v>747</v>
      </c>
      <c r="D726" s="23"/>
      <c r="E726" s="24">
        <f t="shared" si="33"/>
        <v>108.19855739180917</v>
      </c>
      <c r="F726" s="25"/>
      <c r="G726" s="40">
        <v>24912</v>
      </c>
      <c r="H726" s="41">
        <v>38</v>
      </c>
      <c r="I726" s="85">
        <f t="shared" si="34"/>
        <v>3762.416680905822</v>
      </c>
      <c r="J726" s="25">
        <f t="shared" si="35"/>
        <v>2762.920386428651</v>
      </c>
    </row>
    <row r="727" spans="1:10" x14ac:dyDescent="0.2">
      <c r="A727" s="20"/>
      <c r="B727" s="21"/>
      <c r="C727" s="22">
        <v>748</v>
      </c>
      <c r="D727" s="23"/>
      <c r="E727" s="24">
        <f t="shared" si="33"/>
        <v>108.23091645173275</v>
      </c>
      <c r="F727" s="25"/>
      <c r="G727" s="40">
        <v>24912</v>
      </c>
      <c r="H727" s="41">
        <v>38</v>
      </c>
      <c r="I727" s="85">
        <f t="shared" si="34"/>
        <v>3761.3031485944562</v>
      </c>
      <c r="J727" s="25">
        <f t="shared" si="35"/>
        <v>2762.0943238831273</v>
      </c>
    </row>
    <row r="728" spans="1:10" x14ac:dyDescent="0.2">
      <c r="A728" s="20"/>
      <c r="B728" s="21"/>
      <c r="C728" s="22">
        <v>749</v>
      </c>
      <c r="D728" s="23"/>
      <c r="E728" s="24">
        <f t="shared" si="33"/>
        <v>108.26324877366453</v>
      </c>
      <c r="F728" s="25"/>
      <c r="G728" s="40">
        <v>24912</v>
      </c>
      <c r="H728" s="41">
        <v>38</v>
      </c>
      <c r="I728" s="85">
        <f t="shared" si="34"/>
        <v>3760.1912012123698</v>
      </c>
      <c r="J728" s="25">
        <f t="shared" si="35"/>
        <v>2761.2694371011644</v>
      </c>
    </row>
    <row r="729" spans="1:10" x14ac:dyDescent="0.2">
      <c r="A729" s="20"/>
      <c r="B729" s="21"/>
      <c r="C729" s="22">
        <v>750</v>
      </c>
      <c r="D729" s="23"/>
      <c r="E729" s="24">
        <f t="shared" si="33"/>
        <v>108.29555442895338</v>
      </c>
      <c r="F729" s="25"/>
      <c r="G729" s="40">
        <v>24912</v>
      </c>
      <c r="H729" s="41">
        <v>38</v>
      </c>
      <c r="I729" s="85">
        <f t="shared" si="34"/>
        <v>3759.0808340648027</v>
      </c>
      <c r="J729" s="25">
        <f t="shared" si="35"/>
        <v>2760.4457226000018</v>
      </c>
    </row>
    <row r="730" spans="1:10" x14ac:dyDescent="0.2">
      <c r="A730" s="20"/>
      <c r="B730" s="21"/>
      <c r="C730" s="22">
        <v>751</v>
      </c>
      <c r="D730" s="23"/>
      <c r="E730" s="24">
        <f t="shared" si="33"/>
        <v>108.32783348866307</v>
      </c>
      <c r="F730" s="25"/>
      <c r="G730" s="40">
        <v>24912</v>
      </c>
      <c r="H730" s="41">
        <v>38</v>
      </c>
      <c r="I730" s="85">
        <f t="shared" si="34"/>
        <v>3757.9720424776438</v>
      </c>
      <c r="J730" s="25">
        <f t="shared" si="35"/>
        <v>2759.6231769121982</v>
      </c>
    </row>
    <row r="731" spans="1:10" x14ac:dyDescent="0.2">
      <c r="A731" s="20"/>
      <c r="B731" s="21"/>
      <c r="C731" s="22">
        <v>752</v>
      </c>
      <c r="D731" s="23"/>
      <c r="E731" s="24">
        <f t="shared" si="33"/>
        <v>108.36008602357356</v>
      </c>
      <c r="F731" s="25"/>
      <c r="G731" s="40">
        <v>24912</v>
      </c>
      <c r="H731" s="41">
        <v>38</v>
      </c>
      <c r="I731" s="85">
        <f t="shared" si="34"/>
        <v>3756.8648217973282</v>
      </c>
      <c r="J731" s="25">
        <f t="shared" si="35"/>
        <v>2758.8017965855547</v>
      </c>
    </row>
    <row r="732" spans="1:10" x14ac:dyDescent="0.2">
      <c r="A732" s="20"/>
      <c r="B732" s="21"/>
      <c r="C732" s="22">
        <v>753</v>
      </c>
      <c r="D732" s="23"/>
      <c r="E732" s="24">
        <f t="shared" si="33"/>
        <v>108.39231210418272</v>
      </c>
      <c r="F732" s="25"/>
      <c r="G732" s="40">
        <v>24912</v>
      </c>
      <c r="H732" s="41">
        <v>38</v>
      </c>
      <c r="I732" s="85">
        <f t="shared" si="34"/>
        <v>3755.7591673907073</v>
      </c>
      <c r="J732" s="25">
        <f t="shared" si="35"/>
        <v>2757.9815781830171</v>
      </c>
    </row>
    <row r="733" spans="1:10" x14ac:dyDescent="0.2">
      <c r="A733" s="20"/>
      <c r="B733" s="21"/>
      <c r="C733" s="22">
        <v>754</v>
      </c>
      <c r="D733" s="23"/>
      <c r="E733" s="24">
        <f t="shared" si="33"/>
        <v>108.42451180070766</v>
      </c>
      <c r="F733" s="25"/>
      <c r="G733" s="40">
        <v>24912</v>
      </c>
      <c r="H733" s="41">
        <v>38</v>
      </c>
      <c r="I733" s="85">
        <f t="shared" si="34"/>
        <v>3754.6550746449375</v>
      </c>
      <c r="J733" s="25">
        <f t="shared" si="35"/>
        <v>2757.1625182825942</v>
      </c>
    </row>
    <row r="734" spans="1:10" x14ac:dyDescent="0.2">
      <c r="A734" s="20"/>
      <c r="B734" s="21"/>
      <c r="C734" s="22">
        <v>755</v>
      </c>
      <c r="D734" s="23"/>
      <c r="E734" s="24">
        <f t="shared" si="33"/>
        <v>108.45668518308639</v>
      </c>
      <c r="F734" s="25"/>
      <c r="G734" s="40">
        <v>24912</v>
      </c>
      <c r="H734" s="41">
        <v>38</v>
      </c>
      <c r="I734" s="85">
        <f t="shared" si="34"/>
        <v>3753.5525389673576</v>
      </c>
      <c r="J734" s="25">
        <f t="shared" si="35"/>
        <v>2756.344613477268</v>
      </c>
    </row>
    <row r="735" spans="1:10" x14ac:dyDescent="0.2">
      <c r="A735" s="20"/>
      <c r="B735" s="21"/>
      <c r="C735" s="22">
        <v>756</v>
      </c>
      <c r="D735" s="23"/>
      <c r="E735" s="24">
        <f t="shared" si="33"/>
        <v>108.48883232097916</v>
      </c>
      <c r="F735" s="25"/>
      <c r="G735" s="40">
        <v>24912</v>
      </c>
      <c r="H735" s="41">
        <v>38</v>
      </c>
      <c r="I735" s="85">
        <f t="shared" si="34"/>
        <v>3752.4515557853788</v>
      </c>
      <c r="J735" s="25">
        <f t="shared" si="35"/>
        <v>2755.5278603749098</v>
      </c>
    </row>
    <row r="736" spans="1:10" x14ac:dyDescent="0.2">
      <c r="A736" s="20"/>
      <c r="B736" s="21"/>
      <c r="C736" s="22">
        <v>757</v>
      </c>
      <c r="D736" s="23"/>
      <c r="E736" s="24">
        <f t="shared" si="33"/>
        <v>108.52095328376993</v>
      </c>
      <c r="F736" s="25"/>
      <c r="G736" s="40">
        <v>24912</v>
      </c>
      <c r="H736" s="41">
        <v>38</v>
      </c>
      <c r="I736" s="85">
        <f t="shared" si="34"/>
        <v>3751.3521205463649</v>
      </c>
      <c r="J736" s="25">
        <f t="shared" si="35"/>
        <v>2754.7122555981932</v>
      </c>
    </row>
    <row r="737" spans="1:10" x14ac:dyDescent="0.2">
      <c r="A737" s="20"/>
      <c r="B737" s="21"/>
      <c r="C737" s="22">
        <v>758</v>
      </c>
      <c r="D737" s="23"/>
      <c r="E737" s="24">
        <f t="shared" si="33"/>
        <v>108.55304814056791</v>
      </c>
      <c r="F737" s="25"/>
      <c r="G737" s="40">
        <v>24912</v>
      </c>
      <c r="H737" s="41">
        <v>38</v>
      </c>
      <c r="I737" s="85">
        <f t="shared" si="34"/>
        <v>3750.2542287175224</v>
      </c>
      <c r="J737" s="25">
        <f t="shared" si="35"/>
        <v>2753.8977957845118</v>
      </c>
    </row>
    <row r="738" spans="1:10" x14ac:dyDescent="0.2">
      <c r="A738" s="20"/>
      <c r="B738" s="21"/>
      <c r="C738" s="22">
        <v>759</v>
      </c>
      <c r="D738" s="23"/>
      <c r="E738" s="24">
        <f t="shared" si="33"/>
        <v>108.58511696020901</v>
      </c>
      <c r="F738" s="25"/>
      <c r="G738" s="40">
        <v>24912</v>
      </c>
      <c r="H738" s="41">
        <v>38</v>
      </c>
      <c r="I738" s="85">
        <f t="shared" si="34"/>
        <v>3749.1578757857828</v>
      </c>
      <c r="J738" s="25">
        <f t="shared" si="35"/>
        <v>2753.0844775858918</v>
      </c>
    </row>
    <row r="739" spans="1:10" x14ac:dyDescent="0.2">
      <c r="A739" s="20"/>
      <c r="B739" s="21"/>
      <c r="C739" s="22">
        <v>760</v>
      </c>
      <c r="D739" s="23"/>
      <c r="E739" s="24">
        <f t="shared" si="33"/>
        <v>108.61715981125717</v>
      </c>
      <c r="F739" s="25"/>
      <c r="G739" s="40">
        <v>24912</v>
      </c>
      <c r="H739" s="41">
        <v>38</v>
      </c>
      <c r="I739" s="85">
        <f t="shared" si="34"/>
        <v>3748.0630572576915</v>
      </c>
      <c r="J739" s="25">
        <f t="shared" si="35"/>
        <v>2752.2722976689101</v>
      </c>
    </row>
    <row r="740" spans="1:10" x14ac:dyDescent="0.2">
      <c r="A740" s="20"/>
      <c r="B740" s="21"/>
      <c r="C740" s="22">
        <v>761</v>
      </c>
      <c r="D740" s="23"/>
      <c r="E740" s="24">
        <f t="shared" si="33"/>
        <v>108.64917676200588</v>
      </c>
      <c r="F740" s="25"/>
      <c r="G740" s="40">
        <v>24912</v>
      </c>
      <c r="H740" s="41">
        <v>38</v>
      </c>
      <c r="I740" s="85">
        <f t="shared" si="34"/>
        <v>3746.9697686592967</v>
      </c>
      <c r="J740" s="25">
        <f t="shared" si="35"/>
        <v>2751.4612527146119</v>
      </c>
    </row>
    <row r="741" spans="1:10" x14ac:dyDescent="0.2">
      <c r="A741" s="20"/>
      <c r="B741" s="21"/>
      <c r="C741" s="22">
        <v>762</v>
      </c>
      <c r="D741" s="23"/>
      <c r="E741" s="24">
        <f t="shared" si="33"/>
        <v>108.68116788047963</v>
      </c>
      <c r="F741" s="25"/>
      <c r="G741" s="40">
        <v>24912</v>
      </c>
      <c r="H741" s="41">
        <v>38</v>
      </c>
      <c r="I741" s="85">
        <f t="shared" si="34"/>
        <v>3745.8780055360371</v>
      </c>
      <c r="J741" s="25">
        <f t="shared" si="35"/>
        <v>2750.6513394184249</v>
      </c>
    </row>
    <row r="742" spans="1:10" x14ac:dyDescent="0.2">
      <c r="A742" s="20"/>
      <c r="B742" s="21"/>
      <c r="C742" s="22">
        <v>763</v>
      </c>
      <c r="D742" s="23"/>
      <c r="E742" s="24">
        <f t="shared" si="33"/>
        <v>108.71313323443523</v>
      </c>
      <c r="F742" s="25"/>
      <c r="G742" s="40">
        <v>24912</v>
      </c>
      <c r="H742" s="41">
        <v>38</v>
      </c>
      <c r="I742" s="85">
        <f t="shared" si="34"/>
        <v>3744.7877634526303</v>
      </c>
      <c r="J742" s="25">
        <f t="shared" si="35"/>
        <v>2749.8425544900815</v>
      </c>
    </row>
    <row r="743" spans="1:10" x14ac:dyDescent="0.2">
      <c r="A743" s="20"/>
      <c r="B743" s="21"/>
      <c r="C743" s="22">
        <v>764</v>
      </c>
      <c r="D743" s="23"/>
      <c r="E743" s="24">
        <f t="shared" si="33"/>
        <v>108.74507289136325</v>
      </c>
      <c r="F743" s="25"/>
      <c r="G743" s="40">
        <v>24912</v>
      </c>
      <c r="H743" s="41">
        <v>38</v>
      </c>
      <c r="I743" s="85">
        <f t="shared" si="34"/>
        <v>3743.6990379929684</v>
      </c>
      <c r="J743" s="25">
        <f t="shared" si="35"/>
        <v>2749.0348946535369</v>
      </c>
    </row>
    <row r="744" spans="1:10" x14ac:dyDescent="0.2">
      <c r="A744" s="20"/>
      <c r="B744" s="21"/>
      <c r="C744" s="22">
        <v>765</v>
      </c>
      <c r="D744" s="23"/>
      <c r="E744" s="24">
        <f t="shared" si="33"/>
        <v>108.77698691848941</v>
      </c>
      <c r="F744" s="25"/>
      <c r="G744" s="40">
        <v>24912</v>
      </c>
      <c r="H744" s="41">
        <v>38</v>
      </c>
      <c r="I744" s="85">
        <f t="shared" si="34"/>
        <v>3742.6118247600029</v>
      </c>
      <c r="J744" s="25">
        <f t="shared" si="35"/>
        <v>2748.2283566468864</v>
      </c>
    </row>
    <row r="745" spans="1:10" x14ac:dyDescent="0.2">
      <c r="A745" s="20"/>
      <c r="B745" s="21"/>
      <c r="C745" s="22">
        <v>766</v>
      </c>
      <c r="D745" s="23"/>
      <c r="E745" s="24">
        <f t="shared" si="33"/>
        <v>108.80887538277604</v>
      </c>
      <c r="F745" s="25"/>
      <c r="G745" s="40">
        <v>24912</v>
      </c>
      <c r="H745" s="41">
        <v>38</v>
      </c>
      <c r="I745" s="85">
        <f t="shared" si="34"/>
        <v>3741.5261193756387</v>
      </c>
      <c r="J745" s="25">
        <f t="shared" si="35"/>
        <v>2747.4229372222835</v>
      </c>
    </row>
    <row r="746" spans="1:10" x14ac:dyDescent="0.2">
      <c r="A746" s="20"/>
      <c r="B746" s="21"/>
      <c r="C746" s="22">
        <v>767</v>
      </c>
      <c r="D746" s="23"/>
      <c r="E746" s="24">
        <f t="shared" si="33"/>
        <v>108.84073835092329</v>
      </c>
      <c r="F746" s="25"/>
      <c r="G746" s="40">
        <v>24912</v>
      </c>
      <c r="H746" s="41">
        <v>38</v>
      </c>
      <c r="I746" s="85">
        <f t="shared" si="34"/>
        <v>3740.4419174806308</v>
      </c>
      <c r="J746" s="25">
        <f t="shared" si="35"/>
        <v>2746.618633145868</v>
      </c>
    </row>
    <row r="747" spans="1:10" x14ac:dyDescent="0.2">
      <c r="A747" s="20"/>
      <c r="B747" s="21"/>
      <c r="C747" s="22">
        <v>768</v>
      </c>
      <c r="D747" s="23"/>
      <c r="E747" s="24">
        <f t="shared" si="33"/>
        <v>108.87257588937068</v>
      </c>
      <c r="F747" s="25"/>
      <c r="G747" s="40">
        <v>24912</v>
      </c>
      <c r="H747" s="41">
        <v>38</v>
      </c>
      <c r="I747" s="85">
        <f t="shared" si="34"/>
        <v>3739.3592147344702</v>
      </c>
      <c r="J747" s="25">
        <f t="shared" si="35"/>
        <v>2745.815441197678</v>
      </c>
    </row>
    <row r="748" spans="1:10" x14ac:dyDescent="0.2">
      <c r="A748" s="20"/>
      <c r="B748" s="21"/>
      <c r="C748" s="22">
        <v>769</v>
      </c>
      <c r="D748" s="23"/>
      <c r="E748" s="24">
        <f t="shared" si="33"/>
        <v>108.90438806429826</v>
      </c>
      <c r="F748" s="25"/>
      <c r="G748" s="40">
        <v>24912</v>
      </c>
      <c r="H748" s="41">
        <v>38</v>
      </c>
      <c r="I748" s="85">
        <f t="shared" si="34"/>
        <v>3738.2780068152865</v>
      </c>
      <c r="J748" s="25">
        <f t="shared" si="35"/>
        <v>2745.0133581715772</v>
      </c>
    </row>
    <row r="749" spans="1:10" x14ac:dyDescent="0.2">
      <c r="A749" s="20"/>
      <c r="B749" s="21"/>
      <c r="C749" s="22">
        <v>770</v>
      </c>
      <c r="D749" s="23"/>
      <c r="E749" s="24">
        <f t="shared" si="33"/>
        <v>108.93617494162821</v>
      </c>
      <c r="F749" s="25"/>
      <c r="G749" s="40">
        <v>24912</v>
      </c>
      <c r="H749" s="41">
        <v>38</v>
      </c>
      <c r="I749" s="85">
        <f t="shared" si="34"/>
        <v>3737.1982894197345</v>
      </c>
      <c r="J749" s="25">
        <f t="shared" si="35"/>
        <v>2744.2123808751739</v>
      </c>
    </row>
    <row r="750" spans="1:10" x14ac:dyDescent="0.2">
      <c r="A750" s="20"/>
      <c r="B750" s="21"/>
      <c r="C750" s="22">
        <v>771</v>
      </c>
      <c r="D750" s="23"/>
      <c r="E750" s="24">
        <f t="shared" si="33"/>
        <v>108.96793658702592</v>
      </c>
      <c r="F750" s="25"/>
      <c r="G750" s="40">
        <v>24912</v>
      </c>
      <c r="H750" s="41">
        <v>38</v>
      </c>
      <c r="I750" s="85">
        <f t="shared" si="34"/>
        <v>3736.1200582628981</v>
      </c>
      <c r="J750" s="25">
        <f t="shared" si="35"/>
        <v>2743.4125061297464</v>
      </c>
    </row>
    <row r="751" spans="1:10" x14ac:dyDescent="0.2">
      <c r="A751" s="20"/>
      <c r="B751" s="21"/>
      <c r="C751" s="22">
        <v>772</v>
      </c>
      <c r="D751" s="23"/>
      <c r="E751" s="24">
        <f t="shared" si="33"/>
        <v>108.99967306590152</v>
      </c>
      <c r="F751" s="25"/>
      <c r="G751" s="40">
        <v>24912</v>
      </c>
      <c r="H751" s="41">
        <v>38</v>
      </c>
      <c r="I751" s="85">
        <f t="shared" si="34"/>
        <v>3735.043309078178</v>
      </c>
      <c r="J751" s="25">
        <f t="shared" si="35"/>
        <v>2742.6137307701611</v>
      </c>
    </row>
    <row r="752" spans="1:10" x14ac:dyDescent="0.2">
      <c r="A752" s="20"/>
      <c r="B752" s="21"/>
      <c r="C752" s="22">
        <v>773</v>
      </c>
      <c r="D752" s="23"/>
      <c r="E752" s="24">
        <f t="shared" si="33"/>
        <v>109.03138444341106</v>
      </c>
      <c r="F752" s="25"/>
      <c r="G752" s="40">
        <v>24912</v>
      </c>
      <c r="H752" s="41">
        <v>38</v>
      </c>
      <c r="I752" s="85">
        <f t="shared" si="34"/>
        <v>3733.9680376171959</v>
      </c>
      <c r="J752" s="25">
        <f t="shared" si="35"/>
        <v>2741.8160516448038</v>
      </c>
    </row>
    <row r="753" spans="1:10" x14ac:dyDescent="0.2">
      <c r="A753" s="20"/>
      <c r="B753" s="21"/>
      <c r="C753" s="22">
        <v>774</v>
      </c>
      <c r="D753" s="23"/>
      <c r="E753" s="24">
        <f t="shared" si="33"/>
        <v>109.06307078445788</v>
      </c>
      <c r="F753" s="25"/>
      <c r="G753" s="40">
        <v>24912</v>
      </c>
      <c r="H753" s="41">
        <v>38</v>
      </c>
      <c r="I753" s="85">
        <f t="shared" si="34"/>
        <v>3732.8942396496918</v>
      </c>
      <c r="J753" s="25">
        <f t="shared" si="35"/>
        <v>2741.0194656154981</v>
      </c>
    </row>
    <row r="754" spans="1:10" x14ac:dyDescent="0.2">
      <c r="A754" s="20"/>
      <c r="B754" s="21"/>
      <c r="C754" s="22">
        <v>775</v>
      </c>
      <c r="D754" s="23"/>
      <c r="E754" s="24">
        <f t="shared" si="33"/>
        <v>109.09473215369398</v>
      </c>
      <c r="F754" s="25"/>
      <c r="G754" s="40">
        <v>24912</v>
      </c>
      <c r="H754" s="41">
        <v>38</v>
      </c>
      <c r="I754" s="85">
        <f t="shared" si="34"/>
        <v>3731.8219109634165</v>
      </c>
      <c r="J754" s="25">
        <f t="shared" si="35"/>
        <v>2740.2239695574303</v>
      </c>
    </row>
    <row r="755" spans="1:10" x14ac:dyDescent="0.2">
      <c r="A755" s="20"/>
      <c r="B755" s="21"/>
      <c r="C755" s="22">
        <v>776</v>
      </c>
      <c r="D755" s="23"/>
      <c r="E755" s="24">
        <f t="shared" si="33"/>
        <v>109.12636861552123</v>
      </c>
      <c r="F755" s="25"/>
      <c r="G755" s="40">
        <v>24912</v>
      </c>
      <c r="H755" s="41">
        <v>38</v>
      </c>
      <c r="I755" s="85">
        <f t="shared" si="34"/>
        <v>3730.7510473640377</v>
      </c>
      <c r="J755" s="25">
        <f t="shared" si="35"/>
        <v>2739.4295603590781</v>
      </c>
    </row>
    <row r="756" spans="1:10" x14ac:dyDescent="0.2">
      <c r="A756" s="20"/>
      <c r="B756" s="21"/>
      <c r="C756" s="22">
        <v>777</v>
      </c>
      <c r="D756" s="23"/>
      <c r="E756" s="24">
        <f t="shared" si="33"/>
        <v>109.15798023409259</v>
      </c>
      <c r="F756" s="25"/>
      <c r="G756" s="40">
        <v>24912</v>
      </c>
      <c r="H756" s="41">
        <v>38</v>
      </c>
      <c r="I756" s="85">
        <f t="shared" si="34"/>
        <v>3729.6816446750363</v>
      </c>
      <c r="J756" s="25">
        <f t="shared" si="35"/>
        <v>2738.6362349221336</v>
      </c>
    </row>
    <row r="757" spans="1:10" x14ac:dyDescent="0.2">
      <c r="A757" s="20"/>
      <c r="B757" s="21"/>
      <c r="C757" s="22">
        <v>778</v>
      </c>
      <c r="D757" s="23"/>
      <c r="E757" s="24">
        <f t="shared" si="33"/>
        <v>109.18956707331368</v>
      </c>
      <c r="F757" s="25"/>
      <c r="G757" s="40">
        <v>24912</v>
      </c>
      <c r="H757" s="41">
        <v>38</v>
      </c>
      <c r="I757" s="85">
        <f t="shared" si="34"/>
        <v>3728.6136987376053</v>
      </c>
      <c r="J757" s="25">
        <f t="shared" si="35"/>
        <v>2737.8439901614279</v>
      </c>
    </row>
    <row r="758" spans="1:10" x14ac:dyDescent="0.2">
      <c r="A758" s="20"/>
      <c r="B758" s="21"/>
      <c r="C758" s="22">
        <v>779</v>
      </c>
      <c r="D758" s="23"/>
      <c r="E758" s="24">
        <f t="shared" si="33"/>
        <v>109.22112919684368</v>
      </c>
      <c r="F758" s="25"/>
      <c r="G758" s="40">
        <v>24912</v>
      </c>
      <c r="H758" s="41">
        <v>38</v>
      </c>
      <c r="I758" s="85">
        <f t="shared" si="34"/>
        <v>3727.5472054105571</v>
      </c>
      <c r="J758" s="25">
        <f t="shared" si="35"/>
        <v>2737.052823004864</v>
      </c>
    </row>
    <row r="759" spans="1:10" x14ac:dyDescent="0.2">
      <c r="A759" s="20"/>
      <c r="B759" s="21"/>
      <c r="C759" s="22">
        <v>780</v>
      </c>
      <c r="D759" s="23"/>
      <c r="E759" s="24">
        <f t="shared" si="33"/>
        <v>109.25266666809686</v>
      </c>
      <c r="F759" s="25"/>
      <c r="G759" s="40">
        <v>24912</v>
      </c>
      <c r="H759" s="41">
        <v>38</v>
      </c>
      <c r="I759" s="85">
        <f t="shared" si="34"/>
        <v>3726.4821605702205</v>
      </c>
      <c r="J759" s="25">
        <f t="shared" si="35"/>
        <v>2736.2627303933382</v>
      </c>
    </row>
    <row r="760" spans="1:10" x14ac:dyDescent="0.2">
      <c r="A760" s="20"/>
      <c r="B760" s="21"/>
      <c r="C760" s="22">
        <v>781</v>
      </c>
      <c r="D760" s="23"/>
      <c r="E760" s="24">
        <f t="shared" si="33"/>
        <v>109.28417955024368</v>
      </c>
      <c r="F760" s="25"/>
      <c r="G760" s="40">
        <v>24912</v>
      </c>
      <c r="H760" s="41">
        <v>38</v>
      </c>
      <c r="I760" s="85">
        <f t="shared" si="34"/>
        <v>3725.4185601103459</v>
      </c>
      <c r="J760" s="25">
        <f t="shared" si="35"/>
        <v>2735.4737092806718</v>
      </c>
    </row>
    <row r="761" spans="1:10" x14ac:dyDescent="0.2">
      <c r="A761" s="20"/>
      <c r="B761" s="21"/>
      <c r="C761" s="22">
        <v>782</v>
      </c>
      <c r="D761" s="23"/>
      <c r="E761" s="24">
        <f t="shared" si="33"/>
        <v>109.31566790621218</v>
      </c>
      <c r="F761" s="25"/>
      <c r="G761" s="40">
        <v>24912</v>
      </c>
      <c r="H761" s="41">
        <v>38</v>
      </c>
      <c r="I761" s="85">
        <f t="shared" si="34"/>
        <v>3724.3563999420039</v>
      </c>
      <c r="J761" s="25">
        <f t="shared" si="35"/>
        <v>2734.6857566335339</v>
      </c>
    </row>
    <row r="762" spans="1:10" x14ac:dyDescent="0.2">
      <c r="A762" s="20"/>
      <c r="B762" s="21"/>
      <c r="C762" s="22">
        <v>783</v>
      </c>
      <c r="D762" s="23"/>
      <c r="E762" s="24">
        <f t="shared" si="33"/>
        <v>109.34713179868908</v>
      </c>
      <c r="F762" s="25"/>
      <c r="G762" s="40">
        <v>24912</v>
      </c>
      <c r="H762" s="41">
        <v>38</v>
      </c>
      <c r="I762" s="85">
        <f t="shared" si="34"/>
        <v>3723.2956759934987</v>
      </c>
      <c r="J762" s="25">
        <f t="shared" si="35"/>
        <v>2733.8988694313784</v>
      </c>
    </row>
    <row r="763" spans="1:10" x14ac:dyDescent="0.2">
      <c r="A763" s="20"/>
      <c r="B763" s="21"/>
      <c r="C763" s="22">
        <v>784</v>
      </c>
      <c r="D763" s="23"/>
      <c r="E763" s="24">
        <f t="shared" si="33"/>
        <v>109.37857129012112</v>
      </c>
      <c r="F763" s="25"/>
      <c r="G763" s="40">
        <v>24912</v>
      </c>
      <c r="H763" s="41">
        <v>38</v>
      </c>
      <c r="I763" s="85">
        <f t="shared" si="34"/>
        <v>3722.2363842102609</v>
      </c>
      <c r="J763" s="25">
        <f t="shared" si="35"/>
        <v>2733.1130446663656</v>
      </c>
    </row>
    <row r="764" spans="1:10" x14ac:dyDescent="0.2">
      <c r="A764" s="20"/>
      <c r="B764" s="21"/>
      <c r="C764" s="22">
        <v>785</v>
      </c>
      <c r="D764" s="23"/>
      <c r="E764" s="24">
        <f t="shared" si="33"/>
        <v>109.4099864427162</v>
      </c>
      <c r="F764" s="25"/>
      <c r="G764" s="40">
        <v>24912</v>
      </c>
      <c r="H764" s="41">
        <v>38</v>
      </c>
      <c r="I764" s="85">
        <f t="shared" si="34"/>
        <v>3721.1785205547621</v>
      </c>
      <c r="J764" s="25">
        <f t="shared" si="35"/>
        <v>2732.328279343295</v>
      </c>
    </row>
    <row r="765" spans="1:10" x14ac:dyDescent="0.2">
      <c r="A765" s="20"/>
      <c r="B765" s="21"/>
      <c r="C765" s="22">
        <v>786</v>
      </c>
      <c r="D765" s="23"/>
      <c r="E765" s="24">
        <f t="shared" si="33"/>
        <v>109.44137731844462</v>
      </c>
      <c r="F765" s="25"/>
      <c r="G765" s="40">
        <v>24912</v>
      </c>
      <c r="H765" s="41">
        <v>38</v>
      </c>
      <c r="I765" s="85">
        <f t="shared" si="34"/>
        <v>3720.1220810064192</v>
      </c>
      <c r="J765" s="25">
        <f t="shared" si="35"/>
        <v>2731.5445704795393</v>
      </c>
    </row>
    <row r="766" spans="1:10" x14ac:dyDescent="0.2">
      <c r="A766" s="20"/>
      <c r="B766" s="21"/>
      <c r="C766" s="22">
        <v>787</v>
      </c>
      <c r="D766" s="23"/>
      <c r="E766" s="24">
        <f t="shared" si="33"/>
        <v>109.4727439790404</v>
      </c>
      <c r="F766" s="25"/>
      <c r="G766" s="40">
        <v>24912</v>
      </c>
      <c r="H766" s="41">
        <v>38</v>
      </c>
      <c r="I766" s="85">
        <f t="shared" si="34"/>
        <v>3719.067061561494</v>
      </c>
      <c r="J766" s="25">
        <f t="shared" si="35"/>
        <v>2730.7619151049657</v>
      </c>
    </row>
    <row r="767" spans="1:10" x14ac:dyDescent="0.2">
      <c r="A767" s="20"/>
      <c r="B767" s="21"/>
      <c r="C767" s="22">
        <v>788</v>
      </c>
      <c r="D767" s="23"/>
      <c r="E767" s="24">
        <f t="shared" si="33"/>
        <v>109.50408648600227</v>
      </c>
      <c r="F767" s="25"/>
      <c r="G767" s="40">
        <v>24912</v>
      </c>
      <c r="H767" s="41">
        <v>38</v>
      </c>
      <c r="I767" s="85">
        <f t="shared" si="34"/>
        <v>3718.013458233012</v>
      </c>
      <c r="J767" s="25">
        <f t="shared" si="35"/>
        <v>2729.980310261878</v>
      </c>
    </row>
    <row r="768" spans="1:10" x14ac:dyDescent="0.2">
      <c r="A768" s="20"/>
      <c r="B768" s="21"/>
      <c r="C768" s="22">
        <v>789</v>
      </c>
      <c r="D768" s="23"/>
      <c r="E768" s="24">
        <f t="shared" si="33"/>
        <v>109.53540490059503</v>
      </c>
      <c r="F768" s="25"/>
      <c r="G768" s="40">
        <v>24912</v>
      </c>
      <c r="H768" s="41">
        <v>38</v>
      </c>
      <c r="I768" s="85">
        <f t="shared" si="34"/>
        <v>3716.961267050659</v>
      </c>
      <c r="J768" s="25">
        <f t="shared" si="35"/>
        <v>2729.1997530049393</v>
      </c>
    </row>
    <row r="769" spans="1:10" x14ac:dyDescent="0.2">
      <c r="A769" s="20"/>
      <c r="B769" s="21"/>
      <c r="C769" s="22">
        <v>790</v>
      </c>
      <c r="D769" s="23"/>
      <c r="E769" s="24">
        <f t="shared" si="33"/>
        <v>109.56669928385065</v>
      </c>
      <c r="F769" s="25"/>
      <c r="G769" s="40">
        <v>24912</v>
      </c>
      <c r="H769" s="41">
        <v>38</v>
      </c>
      <c r="I769" s="85">
        <f t="shared" si="34"/>
        <v>3715.9104840606979</v>
      </c>
      <c r="J769" s="25">
        <f t="shared" si="35"/>
        <v>2728.4202404011107</v>
      </c>
    </row>
    <row r="770" spans="1:10" x14ac:dyDescent="0.2">
      <c r="A770" s="20"/>
      <c r="B770" s="21"/>
      <c r="C770" s="22">
        <v>791</v>
      </c>
      <c r="D770" s="23"/>
      <c r="E770" s="24">
        <f t="shared" si="33"/>
        <v>109.59796969656954</v>
      </c>
      <c r="F770" s="25"/>
      <c r="G770" s="40">
        <v>24912</v>
      </c>
      <c r="H770" s="41">
        <v>38</v>
      </c>
      <c r="I770" s="85">
        <f t="shared" si="34"/>
        <v>3714.8611053258714</v>
      </c>
      <c r="J770" s="25">
        <f t="shared" si="35"/>
        <v>2727.6417695295781</v>
      </c>
    </row>
    <row r="771" spans="1:10" x14ac:dyDescent="0.2">
      <c r="A771" s="20"/>
      <c r="B771" s="21"/>
      <c r="C771" s="22">
        <v>792</v>
      </c>
      <c r="D771" s="23"/>
      <c r="E771" s="24">
        <f t="shared" si="33"/>
        <v>109.62921619932159</v>
      </c>
      <c r="F771" s="25"/>
      <c r="G771" s="40">
        <v>24912</v>
      </c>
      <c r="H771" s="41">
        <v>38</v>
      </c>
      <c r="I771" s="85">
        <f t="shared" si="34"/>
        <v>3713.8131269253181</v>
      </c>
      <c r="J771" s="25">
        <f t="shared" si="35"/>
        <v>2726.8643374816897</v>
      </c>
    </row>
    <row r="772" spans="1:10" x14ac:dyDescent="0.2">
      <c r="A772" s="20"/>
      <c r="B772" s="21"/>
      <c r="C772" s="22">
        <v>793</v>
      </c>
      <c r="D772" s="23"/>
      <c r="E772" s="24">
        <f t="shared" si="33"/>
        <v>109.66043885244746</v>
      </c>
      <c r="F772" s="25"/>
      <c r="G772" s="40">
        <v>24912</v>
      </c>
      <c r="H772" s="41">
        <v>38</v>
      </c>
      <c r="I772" s="85">
        <f t="shared" si="34"/>
        <v>3712.7665449544775</v>
      </c>
      <c r="J772" s="25">
        <f t="shared" si="35"/>
        <v>2726.0879413608882</v>
      </c>
    </row>
    <row r="773" spans="1:10" x14ac:dyDescent="0.2">
      <c r="A773" s="20"/>
      <c r="B773" s="21"/>
      <c r="C773" s="22">
        <v>794</v>
      </c>
      <c r="D773" s="23"/>
      <c r="E773" s="24">
        <f t="shared" si="33"/>
        <v>109.69163771605963</v>
      </c>
      <c r="F773" s="25"/>
      <c r="G773" s="40">
        <v>24912</v>
      </c>
      <c r="H773" s="41">
        <v>38</v>
      </c>
      <c r="I773" s="85">
        <f t="shared" si="34"/>
        <v>3711.7213555250019</v>
      </c>
      <c r="J773" s="25">
        <f t="shared" si="35"/>
        <v>2725.3125782826419</v>
      </c>
    </row>
    <row r="774" spans="1:10" x14ac:dyDescent="0.2">
      <c r="A774" s="20"/>
      <c r="B774" s="21"/>
      <c r="C774" s="22">
        <v>795</v>
      </c>
      <c r="D774" s="23"/>
      <c r="E774" s="24">
        <f t="shared" si="33"/>
        <v>109.72281285004362</v>
      </c>
      <c r="F774" s="25"/>
      <c r="G774" s="40">
        <v>24912</v>
      </c>
      <c r="H774" s="41">
        <v>38</v>
      </c>
      <c r="I774" s="85">
        <f t="shared" si="34"/>
        <v>3710.6775547646735</v>
      </c>
      <c r="J774" s="25">
        <f t="shared" si="35"/>
        <v>2724.5382453743864</v>
      </c>
    </row>
    <row r="775" spans="1:10" x14ac:dyDescent="0.2">
      <c r="A775" s="20"/>
      <c r="B775" s="21"/>
      <c r="C775" s="22">
        <v>796</v>
      </c>
      <c r="D775" s="23"/>
      <c r="E775" s="24">
        <f t="shared" si="33"/>
        <v>109.75396431405913</v>
      </c>
      <c r="F775" s="25"/>
      <c r="G775" s="40">
        <v>24912</v>
      </c>
      <c r="H775" s="41">
        <v>38</v>
      </c>
      <c r="I775" s="85">
        <f t="shared" si="34"/>
        <v>3709.6351388173057</v>
      </c>
      <c r="J775" s="25">
        <f t="shared" si="35"/>
        <v>2723.764939775449</v>
      </c>
    </row>
    <row r="776" spans="1:10" x14ac:dyDescent="0.2">
      <c r="A776" s="20"/>
      <c r="B776" s="21"/>
      <c r="C776" s="22">
        <v>797</v>
      </c>
      <c r="D776" s="23"/>
      <c r="E776" s="24">
        <f t="shared" si="33"/>
        <v>109.78509216754112</v>
      </c>
      <c r="F776" s="25"/>
      <c r="G776" s="40">
        <v>24912</v>
      </c>
      <c r="H776" s="41">
        <v>38</v>
      </c>
      <c r="I776" s="85">
        <f t="shared" si="34"/>
        <v>3708.5941038426654</v>
      </c>
      <c r="J776" s="25">
        <f t="shared" si="35"/>
        <v>2722.992658636992</v>
      </c>
    </row>
    <row r="777" spans="1:10" x14ac:dyDescent="0.2">
      <c r="A777" s="20"/>
      <c r="B777" s="21"/>
      <c r="C777" s="22">
        <v>798</v>
      </c>
      <c r="D777" s="23"/>
      <c r="E777" s="24">
        <f t="shared" si="33"/>
        <v>109.81619646970098</v>
      </c>
      <c r="F777" s="25"/>
      <c r="G777" s="40">
        <v>24912</v>
      </c>
      <c r="H777" s="41">
        <v>38</v>
      </c>
      <c r="I777" s="85">
        <f t="shared" si="34"/>
        <v>3707.5544460163846</v>
      </c>
      <c r="J777" s="25">
        <f t="shared" si="35"/>
        <v>2722.2213991219469</v>
      </c>
    </row>
    <row r="778" spans="1:10" x14ac:dyDescent="0.2">
      <c r="A778" s="20"/>
      <c r="B778" s="21"/>
      <c r="C778" s="22">
        <v>799</v>
      </c>
      <c r="D778" s="23"/>
      <c r="E778" s="24">
        <f t="shared" ref="E778:E779" si="36">(11.22*LN(C778)+C778/108)/0.75</f>
        <v>109.84727727952769</v>
      </c>
      <c r="F778" s="25"/>
      <c r="G778" s="40">
        <v>24912</v>
      </c>
      <c r="H778" s="41">
        <v>38</v>
      </c>
      <c r="I778" s="85">
        <f t="shared" ref="I778:I779" si="37">12*1.348*(1/E778*G778)+H778</f>
        <v>3706.5161615298684</v>
      </c>
      <c r="J778" s="25">
        <f>12*(1/E778*G778)</f>
        <v>2721.4511584049469</v>
      </c>
    </row>
    <row r="779" spans="1:10" ht="13.5" thickBot="1" x14ac:dyDescent="0.25">
      <c r="A779" s="26"/>
      <c r="B779" s="27"/>
      <c r="C779" s="28">
        <v>800</v>
      </c>
      <c r="D779" s="29"/>
      <c r="E779" s="30">
        <f t="shared" si="36"/>
        <v>109.87833465578875</v>
      </c>
      <c r="F779" s="31"/>
      <c r="G779" s="44">
        <v>24912</v>
      </c>
      <c r="H779" s="47">
        <v>38</v>
      </c>
      <c r="I779" s="86">
        <f t="shared" si="37"/>
        <v>3705.4792465902192</v>
      </c>
      <c r="J779" s="31">
        <f>12*(1/E779*G779)</f>
        <v>2720.6819336722692</v>
      </c>
    </row>
  </sheetData>
  <customSheetViews>
    <customSheetView guid="{870FA27C-07D8-4C73-B8DE-C062A9FA7A0E}" fitToPage="1" showRuler="0">
      <selection activeCell="D28" sqref="D28"/>
      <pageMargins left="0.78740157499999996" right="0.78740157499999996" top="0.984251969" bottom="0.984251969" header="0.4921259845" footer="0.4921259845"/>
      <pageSetup scale="10" orientation="portrait" horizontalDpi="1200" verticalDpi="1200" r:id="rId1"/>
      <headerFooter alignWithMargins="0"/>
    </customSheetView>
    <customSheetView guid="{BD550E2D-5A13-4DCD-8207-F03E30E83E0E}" fitToPage="1" showRuler="0">
      <selection activeCell="D28" sqref="D28"/>
      <pageMargins left="0.78740157499999996" right="0.78740157499999996" top="0.984251969" bottom="0.984251969" header="0.4921259845" footer="0.4921259845"/>
      <pageSetup scale="10" orientation="portrait" horizontalDpi="1200" verticalDpi="1200" r:id="rId2"/>
      <headerFooter alignWithMargins="0"/>
    </customSheetView>
    <customSheetView guid="{F6CAA2D7-F165-4585-B311-FBB90CE27D95}" fitToPage="1" showRuler="0">
      <selection activeCell="D28" sqref="D28"/>
      <pageMargins left="0.78740157499999996" right="0.78740157499999996" top="0.984251969" bottom="0.984251969" header="0.4921259845" footer="0.4921259845"/>
      <pageSetup scale="10" orientation="portrait" horizontalDpi="1200" verticalDpi="1200" r:id="rId3"/>
      <headerFooter alignWithMargins="0"/>
    </customSheetView>
    <customSheetView guid="{9CAAA60C-106D-4F8E-A81F-95CFD06AFDD7}" fitToPage="1" showRuler="0">
      <selection activeCell="D28" sqref="D28"/>
      <pageMargins left="0.78740157499999996" right="0.78740157499999996" top="0.984251969" bottom="0.984251969" header="0.4921259845" footer="0.4921259845"/>
      <pageSetup scale="10" orientation="portrait" horizontalDpi="1200" verticalDpi="1200" r:id="rId4"/>
      <headerFooter alignWithMargins="0"/>
    </customSheetView>
  </customSheetViews>
  <mergeCells count="12">
    <mergeCell ref="H5:H7"/>
    <mergeCell ref="I5:I7"/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</mergeCells>
  <phoneticPr fontId="10" type="noConversion"/>
  <pageMargins left="0.78740157480314965" right="0.78740157480314965" top="0.98425196850393704" bottom="0.98425196850393704" header="0.51181102362204722" footer="0.51181102362204722"/>
  <pageSetup scale="64" fitToHeight="10" orientation="portrait" r:id="rId5"/>
  <headerFooter alignWithMargins="0"/>
  <ignoredErrors>
    <ignoredError sqref="E9" unlocked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J779"/>
  <sheetViews>
    <sheetView workbookViewId="0">
      <selection activeCell="I9" sqref="I9:I779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37.5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13.5" thickBot="1" x14ac:dyDescent="0.25">
      <c r="A8" s="110" t="s">
        <v>31</v>
      </c>
      <c r="B8" s="111"/>
      <c r="C8" s="111"/>
      <c r="D8" s="111"/>
      <c r="E8" s="111"/>
      <c r="F8" s="111"/>
      <c r="G8" s="111"/>
      <c r="H8" s="111"/>
      <c r="I8" s="111"/>
      <c r="J8" s="112"/>
    </row>
    <row r="9" spans="1:10" x14ac:dyDescent="0.2">
      <c r="A9" s="12"/>
      <c r="B9" s="13"/>
      <c r="C9" s="14">
        <v>30</v>
      </c>
      <c r="D9" s="15"/>
      <c r="E9" s="16">
        <f>(11.22*LN(C9)+C9/108)/0.25</f>
        <v>153.75684960010867</v>
      </c>
      <c r="F9" s="17"/>
      <c r="G9" s="17">
        <v>24912</v>
      </c>
      <c r="H9" s="18">
        <v>19</v>
      </c>
      <c r="I9" s="19">
        <f>12*1.348*(1/E9*G9)+H9</f>
        <v>2639.8686835614981</v>
      </c>
      <c r="J9" s="19">
        <f>12*(1/E9*G9)</f>
        <v>1944.264602048589</v>
      </c>
    </row>
    <row r="10" spans="1:10" x14ac:dyDescent="0.2">
      <c r="A10" s="20"/>
      <c r="B10" s="21"/>
      <c r="C10" s="22">
        <v>31</v>
      </c>
      <c r="D10" s="23"/>
      <c r="E10" s="24">
        <f t="shared" ref="E10:E73" si="0">(11.22*LN(C10)+C10/108)/0.25</f>
        <v>155.26549388544151</v>
      </c>
      <c r="F10" s="25"/>
      <c r="G10" s="40">
        <v>24912</v>
      </c>
      <c r="H10" s="41">
        <v>19</v>
      </c>
      <c r="I10" s="85">
        <f t="shared" ref="I10:I73" si="1">12*1.348*(1/E10*G10)+H10</f>
        <v>2614.4028929140268</v>
      </c>
      <c r="J10" s="25">
        <f t="shared" ref="J10:J73" si="2">12*(1/E10*G10)</f>
        <v>1925.3730659599601</v>
      </c>
    </row>
    <row r="11" spans="1:10" x14ac:dyDescent="0.2">
      <c r="A11" s="20"/>
      <c r="B11" s="21"/>
      <c r="C11" s="22">
        <v>32</v>
      </c>
      <c r="D11" s="23"/>
      <c r="E11" s="24">
        <f t="shared" si="0"/>
        <v>156.72741250283693</v>
      </c>
      <c r="F11" s="25"/>
      <c r="G11" s="40">
        <v>24912</v>
      </c>
      <c r="H11" s="41">
        <v>19</v>
      </c>
      <c r="I11" s="85">
        <f t="shared" si="1"/>
        <v>2590.1935491355462</v>
      </c>
      <c r="J11" s="25">
        <f t="shared" si="2"/>
        <v>1907.4136121183574</v>
      </c>
    </row>
    <row r="12" spans="1:10" x14ac:dyDescent="0.2">
      <c r="A12" s="20"/>
      <c r="B12" s="21"/>
      <c r="C12" s="22">
        <v>33</v>
      </c>
      <c r="D12" s="23"/>
      <c r="E12" s="24">
        <f t="shared" si="0"/>
        <v>158.14548158083787</v>
      </c>
      <c r="F12" s="25"/>
      <c r="G12" s="40">
        <v>24912</v>
      </c>
      <c r="H12" s="41">
        <v>19</v>
      </c>
      <c r="I12" s="85">
        <f t="shared" si="1"/>
        <v>2567.1380054099996</v>
      </c>
      <c r="J12" s="25">
        <f t="shared" si="2"/>
        <v>1890.3100930341238</v>
      </c>
    </row>
    <row r="13" spans="1:10" x14ac:dyDescent="0.2">
      <c r="A13" s="20"/>
      <c r="B13" s="21"/>
      <c r="C13" s="22">
        <v>34</v>
      </c>
      <c r="D13" s="23"/>
      <c r="E13" s="24">
        <f t="shared" si="0"/>
        <v>159.52231960403262</v>
      </c>
      <c r="F13" s="25"/>
      <c r="G13" s="40">
        <v>24912</v>
      </c>
      <c r="H13" s="41">
        <v>19</v>
      </c>
      <c r="I13" s="85">
        <f t="shared" si="1"/>
        <v>2545.1450121855742</v>
      </c>
      <c r="J13" s="25">
        <f t="shared" si="2"/>
        <v>1873.9948161614047</v>
      </c>
    </row>
    <row r="14" spans="1:10" x14ac:dyDescent="0.2">
      <c r="A14" s="20"/>
      <c r="B14" s="21"/>
      <c r="C14" s="22">
        <v>35</v>
      </c>
      <c r="D14" s="23"/>
      <c r="E14" s="24">
        <f t="shared" si="0"/>
        <v>160.8603172959412</v>
      </c>
      <c r="F14" s="25"/>
      <c r="G14" s="40">
        <v>24912</v>
      </c>
      <c r="H14" s="41">
        <v>19</v>
      </c>
      <c r="I14" s="85">
        <f t="shared" si="1"/>
        <v>2524.1331414361689</v>
      </c>
      <c r="J14" s="25">
        <f t="shared" si="2"/>
        <v>1858.4073749526474</v>
      </c>
    </row>
    <row r="15" spans="1:10" x14ac:dyDescent="0.2">
      <c r="A15" s="20"/>
      <c r="B15" s="21"/>
      <c r="C15" s="22">
        <v>36</v>
      </c>
      <c r="D15" s="23"/>
      <c r="E15" s="24">
        <f t="shared" si="0"/>
        <v>162.16166329124357</v>
      </c>
      <c r="F15" s="25"/>
      <c r="G15" s="40">
        <v>24912</v>
      </c>
      <c r="H15" s="41">
        <v>19</v>
      </c>
      <c r="I15" s="85">
        <f t="shared" si="1"/>
        <v>2504.029468871759</v>
      </c>
      <c r="J15" s="25">
        <f t="shared" si="2"/>
        <v>1843.4936712698509</v>
      </c>
    </row>
    <row r="16" spans="1:10" x14ac:dyDescent="0.2">
      <c r="A16" s="20"/>
      <c r="B16" s="21"/>
      <c r="C16" s="22">
        <v>37</v>
      </c>
      <c r="D16" s="23"/>
      <c r="E16" s="24">
        <f t="shared" si="0"/>
        <v>163.42836628984318</v>
      </c>
      <c r="F16" s="25"/>
      <c r="G16" s="40">
        <v>24912</v>
      </c>
      <c r="H16" s="41">
        <v>19</v>
      </c>
      <c r="I16" s="85">
        <f t="shared" si="1"/>
        <v>2484.7684657100094</v>
      </c>
      <c r="J16" s="25">
        <f t="shared" si="2"/>
        <v>1829.2050932566833</v>
      </c>
    </row>
    <row r="17" spans="1:10" x14ac:dyDescent="0.2">
      <c r="A17" s="20"/>
      <c r="B17" s="21"/>
      <c r="C17" s="22">
        <v>38</v>
      </c>
      <c r="D17" s="23"/>
      <c r="E17" s="24">
        <f t="shared" si="0"/>
        <v>164.66227425592763</v>
      </c>
      <c r="F17" s="25"/>
      <c r="G17" s="40">
        <v>24912</v>
      </c>
      <c r="H17" s="41">
        <v>19</v>
      </c>
      <c r="I17" s="85">
        <f t="shared" si="1"/>
        <v>2466.2910617866887</v>
      </c>
      <c r="J17" s="25">
        <f t="shared" si="2"/>
        <v>1815.4978203165344</v>
      </c>
    </row>
    <row r="18" spans="1:10" x14ac:dyDescent="0.2">
      <c r="A18" s="20"/>
      <c r="B18" s="21"/>
      <c r="C18" s="22">
        <v>39</v>
      </c>
      <c r="D18" s="23"/>
      <c r="E18" s="24">
        <f t="shared" si="0"/>
        <v>165.865091122743</v>
      </c>
      <c r="F18" s="25"/>
      <c r="G18" s="40">
        <v>24912</v>
      </c>
      <c r="H18" s="41">
        <v>19</v>
      </c>
      <c r="I18" s="85">
        <f t="shared" si="1"/>
        <v>2448.5438495963595</v>
      </c>
      <c r="J18" s="25">
        <f t="shared" si="2"/>
        <v>1802.3322326382488</v>
      </c>
    </row>
    <row r="19" spans="1:10" x14ac:dyDescent="0.2">
      <c r="A19" s="20"/>
      <c r="B19" s="21"/>
      <c r="C19" s="22">
        <v>40</v>
      </c>
      <c r="D19" s="23"/>
      <c r="E19" s="24">
        <f t="shared" si="0"/>
        <v>167.03839138211495</v>
      </c>
      <c r="F19" s="25"/>
      <c r="G19" s="40">
        <v>24912</v>
      </c>
      <c r="H19" s="41">
        <v>19</v>
      </c>
      <c r="I19" s="85">
        <f t="shared" si="1"/>
        <v>2431.4784049084619</v>
      </c>
      <c r="J19" s="25">
        <f t="shared" si="2"/>
        <v>1789.6724072021229</v>
      </c>
    </row>
    <row r="20" spans="1:10" x14ac:dyDescent="0.2">
      <c r="A20" s="20"/>
      <c r="B20" s="21"/>
      <c r="C20" s="22">
        <v>41</v>
      </c>
      <c r="D20" s="23"/>
      <c r="E20" s="24">
        <f t="shared" si="0"/>
        <v>168.18363287220785</v>
      </c>
      <c r="F20" s="25"/>
      <c r="G20" s="40">
        <v>24912</v>
      </c>
      <c r="H20" s="41">
        <v>19</v>
      </c>
      <c r="I20" s="85">
        <f t="shared" si="1"/>
        <v>2415.050704328622</v>
      </c>
      <c r="J20" s="25">
        <f t="shared" si="2"/>
        <v>1777.4856857037255</v>
      </c>
    </row>
    <row r="21" spans="1:10" x14ac:dyDescent="0.2">
      <c r="A21" s="20"/>
      <c r="B21" s="21"/>
      <c r="C21" s="22">
        <v>42</v>
      </c>
      <c r="D21" s="23"/>
      <c r="E21" s="24">
        <f t="shared" si="0"/>
        <v>169.30216802411312</v>
      </c>
      <c r="F21" s="25"/>
      <c r="G21" s="40">
        <v>24912</v>
      </c>
      <c r="H21" s="41">
        <v>19</v>
      </c>
      <c r="I21" s="85">
        <f t="shared" si="1"/>
        <v>2399.2206238883218</v>
      </c>
      <c r="J21" s="25">
        <f t="shared" si="2"/>
        <v>1765.7423025877756</v>
      </c>
    </row>
    <row r="22" spans="1:10" x14ac:dyDescent="0.2">
      <c r="A22" s="20"/>
      <c r="B22" s="21"/>
      <c r="C22" s="22">
        <v>43</v>
      </c>
      <c r="D22" s="23"/>
      <c r="E22" s="24">
        <f t="shared" si="0"/>
        <v>170.39525378491967</v>
      </c>
      <c r="F22" s="25"/>
      <c r="G22" s="40">
        <v>24912</v>
      </c>
      <c r="H22" s="41">
        <v>19</v>
      </c>
      <c r="I22" s="85">
        <f t="shared" si="1"/>
        <v>2383.9515056836885</v>
      </c>
      <c r="J22" s="25">
        <f t="shared" si="2"/>
        <v>1754.4150635635669</v>
      </c>
    </row>
    <row r="23" spans="1:10" x14ac:dyDescent="0.2">
      <c r="A23" s="20"/>
      <c r="B23" s="21"/>
      <c r="C23" s="22">
        <v>44</v>
      </c>
      <c r="D23" s="23"/>
      <c r="E23" s="24">
        <f t="shared" si="0"/>
        <v>171.46406039988119</v>
      </c>
      <c r="F23" s="25"/>
      <c r="G23" s="40">
        <v>24912</v>
      </c>
      <c r="H23" s="41">
        <v>19</v>
      </c>
      <c r="I23" s="85">
        <f t="shared" si="1"/>
        <v>2369.2097819227856</v>
      </c>
      <c r="J23" s="25">
        <f t="shared" si="2"/>
        <v>1743.4790667082975</v>
      </c>
    </row>
    <row r="24" spans="1:10" x14ac:dyDescent="0.2">
      <c r="A24" s="20"/>
      <c r="B24" s="21"/>
      <c r="C24" s="22">
        <v>45</v>
      </c>
      <c r="D24" s="23"/>
      <c r="E24" s="24">
        <f t="shared" si="0"/>
        <v>172.50967920755861</v>
      </c>
      <c r="F24" s="25"/>
      <c r="G24" s="40">
        <v>24912</v>
      </c>
      <c r="H24" s="41">
        <v>19</v>
      </c>
      <c r="I24" s="85">
        <f t="shared" si="1"/>
        <v>2354.9646476134853</v>
      </c>
      <c r="J24" s="25">
        <f t="shared" si="2"/>
        <v>1732.9114596539207</v>
      </c>
    </row>
    <row r="25" spans="1:10" x14ac:dyDescent="0.2">
      <c r="A25" s="20"/>
      <c r="B25" s="21"/>
      <c r="C25" s="22">
        <v>46</v>
      </c>
      <c r="D25" s="23"/>
      <c r="E25" s="24">
        <f t="shared" si="0"/>
        <v>173.53312957813429</v>
      </c>
      <c r="F25" s="25"/>
      <c r="G25" s="40">
        <v>24912</v>
      </c>
      <c r="H25" s="41">
        <v>19</v>
      </c>
      <c r="I25" s="85">
        <f t="shared" si="1"/>
        <v>2341.1877746321493</v>
      </c>
      <c r="J25" s="25">
        <f t="shared" si="2"/>
        <v>1722.6912274719207</v>
      </c>
    </row>
    <row r="26" spans="1:10" x14ac:dyDescent="0.2">
      <c r="A26" s="20"/>
      <c r="B26" s="21"/>
      <c r="C26" s="22">
        <v>47</v>
      </c>
      <c r="D26" s="23"/>
      <c r="E26" s="24">
        <f t="shared" si="0"/>
        <v>174.53536510548815</v>
      </c>
      <c r="F26" s="25"/>
      <c r="G26" s="40">
        <v>24912</v>
      </c>
      <c r="H26" s="41">
        <v>19</v>
      </c>
      <c r="I26" s="85">
        <f t="shared" si="1"/>
        <v>2327.8530611343062</v>
      </c>
      <c r="J26" s="25">
        <f t="shared" si="2"/>
        <v>1712.7990067761912</v>
      </c>
    </row>
    <row r="27" spans="1:10" x14ac:dyDescent="0.2">
      <c r="A27" s="20"/>
      <c r="B27" s="21"/>
      <c r="C27" s="22">
        <v>48</v>
      </c>
      <c r="D27" s="23"/>
      <c r="E27" s="24">
        <f t="shared" si="0"/>
        <v>175.51727914732393</v>
      </c>
      <c r="F27" s="25"/>
      <c r="G27" s="40">
        <v>24912</v>
      </c>
      <c r="H27" s="41">
        <v>19</v>
      </c>
      <c r="I27" s="85">
        <f t="shared" si="1"/>
        <v>2314.9364112621283</v>
      </c>
      <c r="J27" s="25">
        <f t="shared" si="2"/>
        <v>1703.216922301282</v>
      </c>
    </row>
    <row r="28" spans="1:10" x14ac:dyDescent="0.2">
      <c r="A28" s="20"/>
      <c r="B28" s="21"/>
      <c r="C28" s="22">
        <v>49</v>
      </c>
      <c r="D28" s="23"/>
      <c r="E28" s="24">
        <f t="shared" si="0"/>
        <v>176.47970979401973</v>
      </c>
      <c r="F28" s="25"/>
      <c r="G28" s="40">
        <v>24912</v>
      </c>
      <c r="H28" s="41">
        <v>19</v>
      </c>
      <c r="I28" s="85">
        <f t="shared" si="1"/>
        <v>2302.4155409159421</v>
      </c>
      <c r="J28" s="25">
        <f t="shared" si="2"/>
        <v>1693.9284428159806</v>
      </c>
    </row>
    <row r="29" spans="1:10" x14ac:dyDescent="0.2">
      <c r="A29" s="20"/>
      <c r="B29" s="21"/>
      <c r="C29" s="22">
        <v>50</v>
      </c>
      <c r="D29" s="23"/>
      <c r="E29" s="24">
        <f t="shared" si="0"/>
        <v>177.42344433546705</v>
      </c>
      <c r="F29" s="25"/>
      <c r="G29" s="40">
        <v>24912</v>
      </c>
      <c r="H29" s="41">
        <v>19</v>
      </c>
      <c r="I29" s="85">
        <f t="shared" si="1"/>
        <v>2290.2698060244161</v>
      </c>
      <c r="J29" s="25">
        <f t="shared" si="2"/>
        <v>1684.9182537273114</v>
      </c>
    </row>
    <row r="30" spans="1:10" x14ac:dyDescent="0.2">
      <c r="A30" s="20"/>
      <c r="B30" s="21"/>
      <c r="C30" s="22">
        <v>51</v>
      </c>
      <c r="D30" s="23"/>
      <c r="E30" s="24">
        <f t="shared" si="0"/>
        <v>178.34922328555663</v>
      </c>
      <c r="F30" s="25"/>
      <c r="G30" s="40">
        <v>24912</v>
      </c>
      <c r="H30" s="41">
        <v>19</v>
      </c>
      <c r="I30" s="85">
        <f t="shared" si="1"/>
        <v>2278.4800502987919</v>
      </c>
      <c r="J30" s="25">
        <f t="shared" si="2"/>
        <v>1676.1721441385696</v>
      </c>
    </row>
    <row r="31" spans="1:10" x14ac:dyDescent="0.2">
      <c r="A31" s="20"/>
      <c r="B31" s="21"/>
      <c r="C31" s="22">
        <v>52</v>
      </c>
      <c r="D31" s="23"/>
      <c r="E31" s="24">
        <f t="shared" si="0"/>
        <v>179.2577440158604</v>
      </c>
      <c r="F31" s="25"/>
      <c r="G31" s="40">
        <v>24912</v>
      </c>
      <c r="H31" s="41">
        <v>19</v>
      </c>
      <c r="I31" s="85">
        <f t="shared" si="1"/>
        <v>2267.0284699128279</v>
      </c>
      <c r="J31" s="25">
        <f t="shared" si="2"/>
        <v>1667.6769064635218</v>
      </c>
    </row>
    <row r="32" spans="1:10" x14ac:dyDescent="0.2">
      <c r="A32" s="20"/>
      <c r="B32" s="21"/>
      <c r="C32" s="22">
        <v>53</v>
      </c>
      <c r="D32" s="23"/>
      <c r="E32" s="24">
        <f t="shared" si="0"/>
        <v>180.14966404318221</v>
      </c>
      <c r="F32" s="25"/>
      <c r="G32" s="40">
        <v>24912</v>
      </c>
      <c r="H32" s="41">
        <v>19</v>
      </c>
      <c r="I32" s="85">
        <f t="shared" si="1"/>
        <v>2255.8984929297776</v>
      </c>
      <c r="J32" s="25">
        <f t="shared" si="2"/>
        <v>1659.4202469805468</v>
      </c>
    </row>
    <row r="33" spans="1:10" x14ac:dyDescent="0.2">
      <c r="A33" s="20"/>
      <c r="B33" s="21"/>
      <c r="C33" s="22">
        <v>54</v>
      </c>
      <c r="D33" s="23"/>
      <c r="E33" s="24">
        <f t="shared" si="0"/>
        <v>181.02560400980465</v>
      </c>
      <c r="F33" s="25"/>
      <c r="G33" s="40">
        <v>24912</v>
      </c>
      <c r="H33" s="41">
        <v>19</v>
      </c>
      <c r="I33" s="85">
        <f t="shared" si="1"/>
        <v>2245.0746716148183</v>
      </c>
      <c r="J33" s="25">
        <f t="shared" si="2"/>
        <v>1651.3907059457106</v>
      </c>
    </row>
    <row r="34" spans="1:10" x14ac:dyDescent="0.2">
      <c r="A34" s="20"/>
      <c r="B34" s="21"/>
      <c r="C34" s="22">
        <v>55</v>
      </c>
      <c r="D34" s="23"/>
      <c r="E34" s="24">
        <f t="shared" si="0"/>
        <v>181.88615039027036</v>
      </c>
      <c r="F34" s="25"/>
      <c r="G34" s="40">
        <v>24912</v>
      </c>
      <c r="H34" s="41">
        <v>19</v>
      </c>
      <c r="I34" s="85">
        <f t="shared" si="1"/>
        <v>2234.5425860371415</v>
      </c>
      <c r="J34" s="25">
        <f t="shared" si="2"/>
        <v>1643.5775860809654</v>
      </c>
    </row>
    <row r="35" spans="1:10" x14ac:dyDescent="0.2">
      <c r="A35" s="20"/>
      <c r="B35" s="21"/>
      <c r="C35" s="22">
        <v>56</v>
      </c>
      <c r="D35" s="23"/>
      <c r="E35" s="24">
        <f t="shared" si="0"/>
        <v>182.73185795426761</v>
      </c>
      <c r="F35" s="25"/>
      <c r="G35" s="40">
        <v>24912</v>
      </c>
      <c r="H35" s="41">
        <v>19</v>
      </c>
      <c r="I35" s="85">
        <f t="shared" si="1"/>
        <v>2224.2887575895666</v>
      </c>
      <c r="J35" s="25">
        <f t="shared" si="2"/>
        <v>1635.9708884195597</v>
      </c>
    </row>
    <row r="36" spans="1:10" x14ac:dyDescent="0.2">
      <c r="A36" s="20"/>
      <c r="B36" s="21"/>
      <c r="C36" s="22">
        <v>57</v>
      </c>
      <c r="D36" s="23"/>
      <c r="E36" s="24">
        <f t="shared" si="0"/>
        <v>183.56325201152575</v>
      </c>
      <c r="F36" s="25"/>
      <c r="G36" s="40">
        <v>24912</v>
      </c>
      <c r="H36" s="41">
        <v>19</v>
      </c>
      <c r="I36" s="85">
        <f t="shared" si="1"/>
        <v>2214.3005712423183</v>
      </c>
      <c r="J36" s="25">
        <f t="shared" si="2"/>
        <v>1628.5612546307996</v>
      </c>
    </row>
    <row r="37" spans="1:10" x14ac:dyDescent="0.2">
      <c r="A37" s="20"/>
      <c r="B37" s="21"/>
      <c r="C37" s="22">
        <v>58</v>
      </c>
      <c r="D37" s="23"/>
      <c r="E37" s="24">
        <f t="shared" si="0"/>
        <v>184.38083046147145</v>
      </c>
      <c r="F37" s="25"/>
      <c r="G37" s="40">
        <v>24912</v>
      </c>
      <c r="H37" s="41">
        <v>19</v>
      </c>
      <c r="I37" s="85">
        <f t="shared" si="1"/>
        <v>2204.5662055075013</v>
      </c>
      <c r="J37" s="25">
        <f t="shared" si="2"/>
        <v>1621.3399150649116</v>
      </c>
    </row>
    <row r="38" spans="1:10" x14ac:dyDescent="0.2">
      <c r="A38" s="20"/>
      <c r="B38" s="21"/>
      <c r="C38" s="22">
        <v>59</v>
      </c>
      <c r="D38" s="23"/>
      <c r="E38" s="24">
        <f t="shared" si="0"/>
        <v>185.18506566767391</v>
      </c>
      <c r="F38" s="25"/>
      <c r="G38" s="40">
        <v>24912</v>
      </c>
      <c r="H38" s="41">
        <v>19</v>
      </c>
      <c r="I38" s="85">
        <f t="shared" si="1"/>
        <v>2195.074569226691</v>
      </c>
      <c r="J38" s="25">
        <f t="shared" si="2"/>
        <v>1614.2986418595628</v>
      </c>
    </row>
    <row r="39" spans="1:10" x14ac:dyDescent="0.2">
      <c r="A39" s="20"/>
      <c r="B39" s="21"/>
      <c r="C39" s="22">
        <v>60</v>
      </c>
      <c r="D39" s="23"/>
      <c r="E39" s="24">
        <f t="shared" si="0"/>
        <v>185.97640617475011</v>
      </c>
      <c r="F39" s="25"/>
      <c r="G39" s="40">
        <v>24912</v>
      </c>
      <c r="H39" s="41">
        <v>19</v>
      </c>
      <c r="I39" s="85">
        <f t="shared" si="1"/>
        <v>2185.8152444098141</v>
      </c>
      <c r="J39" s="25">
        <f t="shared" si="2"/>
        <v>1607.4297065354704</v>
      </c>
    </row>
    <row r="40" spans="1:10" x14ac:dyDescent="0.2">
      <c r="A40" s="20"/>
      <c r="B40" s="21"/>
      <c r="C40" s="22">
        <v>61</v>
      </c>
      <c r="D40" s="23"/>
      <c r="E40" s="24">
        <f t="shared" si="0"/>
        <v>186.75527828335748</v>
      </c>
      <c r="F40" s="25"/>
      <c r="G40" s="40">
        <v>24912</v>
      </c>
      <c r="H40" s="41">
        <v>19</v>
      </c>
      <c r="I40" s="85">
        <f t="shared" si="1"/>
        <v>2176.7784344524785</v>
      </c>
      <c r="J40" s="25">
        <f t="shared" si="2"/>
        <v>1600.725841581957</v>
      </c>
    </row>
    <row r="41" spans="1:10" x14ac:dyDescent="0.2">
      <c r="A41" s="20"/>
      <c r="B41" s="21"/>
      <c r="C41" s="22">
        <v>62</v>
      </c>
      <c r="D41" s="23"/>
      <c r="E41" s="24">
        <f t="shared" si="0"/>
        <v>187.52208749712003</v>
      </c>
      <c r="F41" s="25"/>
      <c r="G41" s="40">
        <v>24912</v>
      </c>
      <c r="H41" s="41">
        <v>19</v>
      </c>
      <c r="I41" s="85">
        <f t="shared" si="1"/>
        <v>2167.9549171437689</v>
      </c>
      <c r="J41" s="25">
        <f t="shared" si="2"/>
        <v>1594.1802055962673</v>
      </c>
    </row>
    <row r="42" spans="1:10" x14ac:dyDescent="0.2">
      <c r="A42" s="20"/>
      <c r="B42" s="21"/>
      <c r="C42" s="22">
        <v>63</v>
      </c>
      <c r="D42" s="23"/>
      <c r="E42" s="24">
        <f t="shared" si="0"/>
        <v>188.27721985378534</v>
      </c>
      <c r="F42" s="25"/>
      <c r="G42" s="40">
        <v>24912</v>
      </c>
      <c r="H42" s="41">
        <v>19</v>
      </c>
      <c r="I42" s="85">
        <f t="shared" si="1"/>
        <v>2159.3360019494053</v>
      </c>
      <c r="J42" s="25">
        <f t="shared" si="2"/>
        <v>1587.7863515945141</v>
      </c>
    </row>
    <row r="43" spans="1:10" x14ac:dyDescent="0.2">
      <c r="A43" s="20"/>
      <c r="B43" s="21"/>
      <c r="C43" s="22">
        <v>64</v>
      </c>
      <c r="D43" s="23"/>
      <c r="E43" s="24">
        <f t="shared" si="0"/>
        <v>189.02104315155245</v>
      </c>
      <c r="F43" s="25"/>
      <c r="G43" s="40">
        <v>24912</v>
      </c>
      <c r="H43" s="41">
        <v>19</v>
      </c>
      <c r="I43" s="85">
        <f t="shared" si="1"/>
        <v>2150.9134911180408</v>
      </c>
      <c r="J43" s="25">
        <f t="shared" si="2"/>
        <v>1581.5381981587839</v>
      </c>
    </row>
    <row r="44" spans="1:10" x14ac:dyDescent="0.2">
      <c r="A44" s="20"/>
      <c r="B44" s="21"/>
      <c r="C44" s="22">
        <v>65</v>
      </c>
      <c r="D44" s="23"/>
      <c r="E44" s="24">
        <f t="shared" si="0"/>
        <v>189.75390808032361</v>
      </c>
      <c r="F44" s="25"/>
      <c r="G44" s="40">
        <v>24912</v>
      </c>
      <c r="H44" s="41">
        <v>19</v>
      </c>
      <c r="I44" s="85">
        <f t="shared" si="1"/>
        <v>2142.6796442127475</v>
      </c>
      <c r="J44" s="25">
        <f t="shared" si="2"/>
        <v>1575.4300031251835</v>
      </c>
    </row>
    <row r="45" spans="1:10" x14ac:dyDescent="0.2">
      <c r="A45" s="20"/>
      <c r="B45" s="21"/>
      <c r="C45" s="22">
        <v>66</v>
      </c>
      <c r="D45" s="23"/>
      <c r="E45" s="24">
        <f t="shared" si="0"/>
        <v>190.47614926659043</v>
      </c>
      <c r="F45" s="25"/>
      <c r="G45" s="40">
        <v>24912</v>
      </c>
      <c r="H45" s="41">
        <v>19</v>
      </c>
      <c r="I45" s="85">
        <f t="shared" si="1"/>
        <v>2134.62714571678</v>
      </c>
      <c r="J45" s="25">
        <f t="shared" si="2"/>
        <v>1569.456339552507</v>
      </c>
    </row>
    <row r="46" spans="1:10" x14ac:dyDescent="0.2">
      <c r="A46" s="20"/>
      <c r="B46" s="21"/>
      <c r="C46" s="22">
        <v>67</v>
      </c>
      <c r="D46" s="23"/>
      <c r="E46" s="24">
        <f t="shared" si="0"/>
        <v>191.18808623974806</v>
      </c>
      <c r="F46" s="25"/>
      <c r="G46" s="40">
        <v>24912</v>
      </c>
      <c r="H46" s="41">
        <v>19</v>
      </c>
      <c r="I46" s="85">
        <f t="shared" si="1"/>
        <v>2126.7490754035339</v>
      </c>
      <c r="J46" s="25">
        <f t="shared" si="2"/>
        <v>1563.612073741494</v>
      </c>
    </row>
    <row r="47" spans="1:10" x14ac:dyDescent="0.2">
      <c r="A47" s="20"/>
      <c r="B47" s="21"/>
      <c r="C47" s="22">
        <v>68</v>
      </c>
      <c r="D47" s="23"/>
      <c r="E47" s="24">
        <f t="shared" si="0"/>
        <v>191.89002432682219</v>
      </c>
      <c r="F47" s="25"/>
      <c r="G47" s="40">
        <v>24912</v>
      </c>
      <c r="H47" s="41">
        <v>19</v>
      </c>
      <c r="I47" s="85">
        <f t="shared" si="1"/>
        <v>2119.0388811961416</v>
      </c>
      <c r="J47" s="25">
        <f t="shared" si="2"/>
        <v>1557.892345100995</v>
      </c>
    </row>
    <row r="48" spans="1:10" x14ac:dyDescent="0.2">
      <c r="A48" s="20"/>
      <c r="B48" s="21"/>
      <c r="C48" s="22">
        <v>69</v>
      </c>
      <c r="D48" s="23"/>
      <c r="E48" s="24">
        <f t="shared" si="0"/>
        <v>192.58225548188057</v>
      </c>
      <c r="F48" s="25"/>
      <c r="G48" s="40">
        <v>24912</v>
      </c>
      <c r="H48" s="41">
        <v>19</v>
      </c>
      <c r="I48" s="85">
        <f t="shared" si="1"/>
        <v>2111.4903542731372</v>
      </c>
      <c r="J48" s="25">
        <f t="shared" si="2"/>
        <v>1552.2925476803684</v>
      </c>
    </row>
    <row r="49" spans="1:10" x14ac:dyDescent="0.2">
      <c r="A49" s="20"/>
      <c r="B49" s="21"/>
      <c r="C49" s="22">
        <v>70</v>
      </c>
      <c r="D49" s="23"/>
      <c r="E49" s="24">
        <f t="shared" si="0"/>
        <v>193.26505905576784</v>
      </c>
      <c r="F49" s="25"/>
      <c r="G49" s="40">
        <v>24912</v>
      </c>
      <c r="H49" s="41">
        <v>19</v>
      </c>
      <c r="I49" s="85">
        <f t="shared" si="1"/>
        <v>2104.0976062037093</v>
      </c>
      <c r="J49" s="25">
        <f t="shared" si="2"/>
        <v>1546.8083132074994</v>
      </c>
    </row>
    <row r="50" spans="1:10" x14ac:dyDescent="0.2">
      <c r="A50" s="20"/>
      <c r="B50" s="21"/>
      <c r="C50" s="22">
        <v>71</v>
      </c>
      <c r="D50" s="23"/>
      <c r="E50" s="24">
        <f t="shared" si="0"/>
        <v>193.93870251124386</v>
      </c>
      <c r="F50" s="25"/>
      <c r="G50" s="40">
        <v>24912</v>
      </c>
      <c r="H50" s="41">
        <v>19</v>
      </c>
      <c r="I50" s="85">
        <f t="shared" si="1"/>
        <v>2096.855047919777</v>
      </c>
      <c r="J50" s="25">
        <f t="shared" si="2"/>
        <v>1541.4354954894488</v>
      </c>
    </row>
    <row r="51" spans="1:10" x14ac:dyDescent="0.2">
      <c r="A51" s="20"/>
      <c r="B51" s="21"/>
      <c r="C51" s="22">
        <v>72</v>
      </c>
      <c r="D51" s="23"/>
      <c r="E51" s="24">
        <f t="shared" si="0"/>
        <v>194.60344208810724</v>
      </c>
      <c r="F51" s="25"/>
      <c r="G51" s="40">
        <v>24912</v>
      </c>
      <c r="H51" s="41">
        <v>19</v>
      </c>
      <c r="I51" s="85">
        <f t="shared" si="1"/>
        <v>2089.7573703529424</v>
      </c>
      <c r="J51" s="25">
        <f t="shared" si="2"/>
        <v>1536.1701560481765</v>
      </c>
    </row>
    <row r="52" spans="1:10" x14ac:dyDescent="0.2">
      <c r="A52" s="20"/>
      <c r="B52" s="21"/>
      <c r="C52" s="22">
        <v>73</v>
      </c>
      <c r="D52" s="23"/>
      <c r="E52" s="24">
        <f t="shared" si="0"/>
        <v>195.25952342244349</v>
      </c>
      <c r="F52" s="25"/>
      <c r="G52" s="40">
        <v>24912</v>
      </c>
      <c r="H52" s="41">
        <v>19</v>
      </c>
      <c r="I52" s="85">
        <f t="shared" si="1"/>
        <v>2082.7995265826871</v>
      </c>
      <c r="J52" s="25">
        <f t="shared" si="2"/>
        <v>1531.0085508773641</v>
      </c>
    </row>
    <row r="53" spans="1:10" x14ac:dyDescent="0.2">
      <c r="A53" s="20"/>
      <c r="B53" s="21"/>
      <c r="C53" s="22">
        <v>74</v>
      </c>
      <c r="D53" s="23"/>
      <c r="E53" s="24">
        <f t="shared" si="0"/>
        <v>195.90718212374389</v>
      </c>
      <c r="F53" s="25"/>
      <c r="G53" s="40">
        <v>24912</v>
      </c>
      <c r="H53" s="41">
        <v>19</v>
      </c>
      <c r="I53" s="85">
        <f t="shared" si="1"/>
        <v>2075.9767153583057</v>
      </c>
      <c r="J53" s="25">
        <f t="shared" si="2"/>
        <v>1525.9471182183274</v>
      </c>
    </row>
    <row r="54" spans="1:10" x14ac:dyDescent="0.2">
      <c r="A54" s="20"/>
      <c r="B54" s="21"/>
      <c r="C54" s="22">
        <v>75</v>
      </c>
      <c r="D54" s="23"/>
      <c r="E54" s="24">
        <f t="shared" si="0"/>
        <v>196.54664431328737</v>
      </c>
      <c r="F54" s="25"/>
      <c r="G54" s="40">
        <v>24912</v>
      </c>
      <c r="H54" s="41">
        <v>19</v>
      </c>
      <c r="I54" s="85">
        <f t="shared" si="1"/>
        <v>2069.2843658712986</v>
      </c>
      <c r="J54" s="25">
        <f t="shared" si="2"/>
        <v>1520.9824672635743</v>
      </c>
    </row>
    <row r="55" spans="1:10" x14ac:dyDescent="0.2">
      <c r="A55" s="20"/>
      <c r="B55" s="21"/>
      <c r="C55" s="22">
        <v>76</v>
      </c>
      <c r="D55" s="23"/>
      <c r="E55" s="24">
        <f t="shared" si="0"/>
        <v>197.17812712686535</v>
      </c>
      <c r="F55" s="25"/>
      <c r="G55" s="40">
        <v>24912</v>
      </c>
      <c r="H55" s="41">
        <v>19</v>
      </c>
      <c r="I55" s="85">
        <f t="shared" si="1"/>
        <v>2062.718123667556</v>
      </c>
      <c r="J55" s="25">
        <f t="shared" si="2"/>
        <v>1516.1113677059018</v>
      </c>
    </row>
    <row r="56" spans="1:10" x14ac:dyDescent="0.2">
      <c r="A56" s="20"/>
      <c r="B56" s="21"/>
      <c r="C56" s="22">
        <v>77</v>
      </c>
      <c r="D56" s="23"/>
      <c r="E56" s="24">
        <f t="shared" si="0"/>
        <v>197.80183918464519</v>
      </c>
      <c r="F56" s="25"/>
      <c r="G56" s="40">
        <v>24912</v>
      </c>
      <c r="H56" s="41">
        <v>19</v>
      </c>
      <c r="I56" s="85">
        <f t="shared" si="1"/>
        <v>2056.2738375997974</v>
      </c>
      <c r="J56" s="25">
        <f t="shared" si="2"/>
        <v>1511.3307400591966</v>
      </c>
    </row>
    <row r="57" spans="1:10" x14ac:dyDescent="0.2">
      <c r="A57" s="20"/>
      <c r="B57" s="21"/>
      <c r="C57" s="22">
        <v>78</v>
      </c>
      <c r="D57" s="23"/>
      <c r="E57" s="24">
        <f t="shared" si="0"/>
        <v>198.41798103071778</v>
      </c>
      <c r="F57" s="25"/>
      <c r="G57" s="40">
        <v>24912</v>
      </c>
      <c r="H57" s="41">
        <v>19</v>
      </c>
      <c r="I57" s="85">
        <f t="shared" si="1"/>
        <v>2049.947547730636</v>
      </c>
      <c r="J57" s="25">
        <f t="shared" si="2"/>
        <v>1506.6376466844476</v>
      </c>
    </row>
    <row r="58" spans="1:10" x14ac:dyDescent="0.2">
      <c r="A58" s="20"/>
      <c r="B58" s="21"/>
      <c r="C58" s="22">
        <v>79</v>
      </c>
      <c r="D58" s="23"/>
      <c r="E58" s="24">
        <f t="shared" si="0"/>
        <v>199.02674554464585</v>
      </c>
      <c r="F58" s="25"/>
      <c r="G58" s="40">
        <v>24912</v>
      </c>
      <c r="H58" s="41">
        <v>19</v>
      </c>
      <c r="I58" s="85">
        <f t="shared" si="1"/>
        <v>2043.7354741054337</v>
      </c>
      <c r="J58" s="25">
        <f t="shared" si="2"/>
        <v>1502.0292834610041</v>
      </c>
    </row>
    <row r="59" spans="1:10" x14ac:dyDescent="0.2">
      <c r="A59" s="20"/>
      <c r="B59" s="21"/>
      <c r="C59" s="22">
        <v>80</v>
      </c>
      <c r="D59" s="23"/>
      <c r="E59" s="24">
        <f t="shared" si="0"/>
        <v>199.62831832712675</v>
      </c>
      <c r="F59" s="25"/>
      <c r="G59" s="40">
        <v>24912</v>
      </c>
      <c r="H59" s="41">
        <v>19</v>
      </c>
      <c r="I59" s="85">
        <f t="shared" si="1"/>
        <v>2037.6340063219429</v>
      </c>
      <c r="J59" s="25">
        <f t="shared" si="2"/>
        <v>1497.5029720489188</v>
      </c>
    </row>
    <row r="60" spans="1:10" x14ac:dyDescent="0.2">
      <c r="A60" s="20"/>
      <c r="B60" s="21"/>
      <c r="C60" s="22">
        <v>81</v>
      </c>
      <c r="D60" s="23"/>
      <c r="E60" s="24">
        <f t="shared" si="0"/>
        <v>200.22287806169908</v>
      </c>
      <c r="F60" s="25"/>
      <c r="G60" s="40">
        <v>24912</v>
      </c>
      <c r="H60" s="41">
        <v>19</v>
      </c>
      <c r="I60" s="85">
        <f t="shared" si="1"/>
        <v>2031.6396938307021</v>
      </c>
      <c r="J60" s="25">
        <f t="shared" si="2"/>
        <v>1493.0561526933991</v>
      </c>
    </row>
    <row r="61" spans="1:10" x14ac:dyDescent="0.2">
      <c r="A61" s="20"/>
      <c r="B61" s="21"/>
      <c r="C61" s="22">
        <v>82</v>
      </c>
      <c r="D61" s="23"/>
      <c r="E61" s="24">
        <f t="shared" si="0"/>
        <v>200.81059685425674</v>
      </c>
      <c r="F61" s="25"/>
      <c r="G61" s="40">
        <v>24912</v>
      </c>
      <c r="H61" s="41">
        <v>19</v>
      </c>
      <c r="I61" s="85">
        <f t="shared" si="1"/>
        <v>2025.749236906408</v>
      </c>
      <c r="J61" s="25">
        <f t="shared" si="2"/>
        <v>1488.6863775270087</v>
      </c>
    </row>
    <row r="62" spans="1:10" x14ac:dyDescent="0.2">
      <c r="A62" s="20"/>
      <c r="B62" s="21"/>
      <c r="C62" s="22">
        <v>83</v>
      </c>
      <c r="D62" s="23"/>
      <c r="E62" s="24">
        <f t="shared" si="0"/>
        <v>201.3916405519854</v>
      </c>
      <c r="F62" s="25"/>
      <c r="G62" s="40">
        <v>24912</v>
      </c>
      <c r="H62" s="41">
        <v>19</v>
      </c>
      <c r="I62" s="85">
        <f t="shared" si="1"/>
        <v>2019.9594782360359</v>
      </c>
      <c r="J62" s="25">
        <f t="shared" si="2"/>
        <v>1484.3913043294033</v>
      </c>
    </row>
    <row r="63" spans="1:10" x14ac:dyDescent="0.2">
      <c r="A63" s="20"/>
      <c r="B63" s="21"/>
      <c r="C63" s="22">
        <v>84</v>
      </c>
      <c r="D63" s="23"/>
      <c r="E63" s="24">
        <f t="shared" si="0"/>
        <v>201.96616904319902</v>
      </c>
      <c r="F63" s="25"/>
      <c r="G63" s="40">
        <v>24912</v>
      </c>
      <c r="H63" s="41">
        <v>19</v>
      </c>
      <c r="I63" s="85">
        <f t="shared" si="1"/>
        <v>2014.2673950745013</v>
      </c>
      <c r="J63" s="25">
        <f t="shared" si="2"/>
        <v>1480.1686907080868</v>
      </c>
    </row>
    <row r="64" spans="1:10" x14ac:dyDescent="0.2">
      <c r="A64" s="20"/>
      <c r="B64" s="21"/>
      <c r="C64" s="22">
        <v>85</v>
      </c>
      <c r="D64" s="23"/>
      <c r="E64" s="24">
        <f t="shared" si="0"/>
        <v>202.53433653943358</v>
      </c>
      <c r="F64" s="25"/>
      <c r="G64" s="40">
        <v>24912</v>
      </c>
      <c r="H64" s="41">
        <v>19</v>
      </c>
      <c r="I64" s="85">
        <f t="shared" si="1"/>
        <v>2008.6700919231059</v>
      </c>
      <c r="J64" s="25">
        <f t="shared" si="2"/>
        <v>1476.0163886669923</v>
      </c>
    </row>
    <row r="65" spans="1:10" x14ac:dyDescent="0.2">
      <c r="A65" s="20"/>
      <c r="B65" s="21"/>
      <c r="C65" s="22">
        <v>86</v>
      </c>
      <c r="D65" s="23"/>
      <c r="E65" s="24">
        <f t="shared" si="0"/>
        <v>203.09629184104261</v>
      </c>
      <c r="F65" s="25"/>
      <c r="G65" s="40">
        <v>24912</v>
      </c>
      <c r="H65" s="41">
        <v>19</v>
      </c>
      <c r="I65" s="85">
        <f t="shared" si="1"/>
        <v>2003.1647936900674</v>
      </c>
      <c r="J65" s="25">
        <f t="shared" si="2"/>
        <v>1471.9323395326908</v>
      </c>
    </row>
    <row r="66" spans="1:10" x14ac:dyDescent="0.2">
      <c r="A66" s="20"/>
      <c r="B66" s="21"/>
      <c r="C66" s="22">
        <v>87</v>
      </c>
      <c r="D66" s="23"/>
      <c r="E66" s="24">
        <f t="shared" si="0"/>
        <v>203.65217858743995</v>
      </c>
      <c r="F66" s="25"/>
      <c r="G66" s="40">
        <v>24912</v>
      </c>
      <c r="H66" s="41">
        <v>19</v>
      </c>
      <c r="I66" s="85">
        <f t="shared" si="1"/>
        <v>1997.7488392960074</v>
      </c>
      <c r="J66" s="25">
        <f t="shared" si="2"/>
        <v>1467.9145692106879</v>
      </c>
    </row>
    <row r="67" spans="1:10" x14ac:dyDescent="0.2">
      <c r="A67" s="20"/>
      <c r="B67" s="21"/>
      <c r="C67" s="22">
        <v>88</v>
      </c>
      <c r="D67" s="23"/>
      <c r="E67" s="24">
        <f t="shared" si="0"/>
        <v>204.2021354930412</v>
      </c>
      <c r="F67" s="25"/>
      <c r="G67" s="40">
        <v>24912</v>
      </c>
      <c r="H67" s="41">
        <v>19</v>
      </c>
      <c r="I67" s="85">
        <f t="shared" si="1"/>
        <v>1992.4196756905742</v>
      </c>
      <c r="J67" s="25">
        <f t="shared" si="2"/>
        <v>1463.9611837467166</v>
      </c>
    </row>
    <row r="68" spans="1:10" x14ac:dyDescent="0.2">
      <c r="A68" s="20"/>
      <c r="B68" s="21"/>
      <c r="C68" s="22">
        <v>89</v>
      </c>
      <c r="D68" s="23"/>
      <c r="E68" s="24">
        <f t="shared" si="0"/>
        <v>204.74629656987474</v>
      </c>
      <c r="F68" s="25"/>
      <c r="G68" s="40">
        <v>24912</v>
      </c>
      <c r="H68" s="41">
        <v>19</v>
      </c>
      <c r="I68" s="85">
        <f t="shared" si="1"/>
        <v>1987.174852249278</v>
      </c>
      <c r="J68" s="25">
        <f t="shared" si="2"/>
        <v>1460.0703651700874</v>
      </c>
    </row>
    <row r="69" spans="1:10" x14ac:dyDescent="0.2">
      <c r="A69" s="20"/>
      <c r="B69" s="21"/>
      <c r="C69" s="22">
        <v>90</v>
      </c>
      <c r="D69" s="23"/>
      <c r="E69" s="24">
        <f t="shared" si="0"/>
        <v>205.28479133775565</v>
      </c>
      <c r="F69" s="25"/>
      <c r="G69" s="40">
        <v>24912</v>
      </c>
      <c r="H69" s="41">
        <v>19</v>
      </c>
      <c r="I69" s="85">
        <f t="shared" si="1"/>
        <v>1982.0120155222878</v>
      </c>
      <c r="J69" s="25">
        <f t="shared" si="2"/>
        <v>1456.2403675981363</v>
      </c>
    </row>
    <row r="70" spans="1:10" x14ac:dyDescent="0.2">
      <c r="A70" s="20"/>
      <c r="B70" s="21"/>
      <c r="C70" s="22">
        <v>91</v>
      </c>
      <c r="D70" s="23"/>
      <c r="E70" s="24">
        <f t="shared" si="0"/>
        <v>205.81774502284662</v>
      </c>
      <c r="F70" s="25"/>
      <c r="G70" s="40">
        <v>24912</v>
      </c>
      <c r="H70" s="41">
        <v>19</v>
      </c>
      <c r="I70" s="85">
        <f t="shared" si="1"/>
        <v>1976.9289043093343</v>
      </c>
      <c r="J70" s="25">
        <f t="shared" si="2"/>
        <v>1452.4695135825921</v>
      </c>
    </row>
    <row r="71" spans="1:10" x14ac:dyDescent="0.2">
      <c r="A71" s="20"/>
      <c r="B71" s="21"/>
      <c r="C71" s="22">
        <v>92</v>
      </c>
      <c r="D71" s="23"/>
      <c r="E71" s="24">
        <f t="shared" si="0"/>
        <v>206.34527874536838</v>
      </c>
      <c r="F71" s="25"/>
      <c r="G71" s="40">
        <v>24912</v>
      </c>
      <c r="H71" s="41">
        <v>19</v>
      </c>
      <c r="I71" s="85">
        <f t="shared" si="1"/>
        <v>1971.923345037015</v>
      </c>
      <c r="J71" s="25">
        <f t="shared" si="2"/>
        <v>1448.756190680278</v>
      </c>
    </row>
    <row r="72" spans="1:10" x14ac:dyDescent="0.2">
      <c r="A72" s="20"/>
      <c r="B72" s="21"/>
      <c r="C72" s="22">
        <v>93</v>
      </c>
      <c r="D72" s="23"/>
      <c r="E72" s="24">
        <f t="shared" si="0"/>
        <v>206.8675096971626</v>
      </c>
      <c r="F72" s="25"/>
      <c r="G72" s="40">
        <v>24912</v>
      </c>
      <c r="H72" s="41">
        <v>19</v>
      </c>
      <c r="I72" s="85">
        <f t="shared" si="1"/>
        <v>1966.9932474167899</v>
      </c>
      <c r="J72" s="25">
        <f t="shared" si="2"/>
        <v>1445.0988482320399</v>
      </c>
    </row>
    <row r="73" spans="1:10" x14ac:dyDescent="0.2">
      <c r="A73" s="20"/>
      <c r="B73" s="21"/>
      <c r="C73" s="22">
        <v>94</v>
      </c>
      <c r="D73" s="23"/>
      <c r="E73" s="24">
        <f t="shared" si="0"/>
        <v>207.38455130975927</v>
      </c>
      <c r="F73" s="25"/>
      <c r="G73" s="40">
        <v>24912</v>
      </c>
      <c r="H73" s="41">
        <v>19</v>
      </c>
      <c r="I73" s="85">
        <f t="shared" si="1"/>
        <v>1962.1366003637152</v>
      </c>
      <c r="J73" s="25">
        <f t="shared" si="2"/>
        <v>1441.4959943351</v>
      </c>
    </row>
    <row r="74" spans="1:10" x14ac:dyDescent="0.2">
      <c r="A74" s="20"/>
      <c r="B74" s="21"/>
      <c r="C74" s="22">
        <v>95</v>
      </c>
      <c r="D74" s="23"/>
      <c r="E74" s="24">
        <f t="shared" ref="E74:E137" si="3">(11.22*LN(C74)+C74/108)/0.25</f>
        <v>207.89651341355079</v>
      </c>
      <c r="F74" s="25"/>
      <c r="G74" s="40">
        <v>24912</v>
      </c>
      <c r="H74" s="41">
        <v>19</v>
      </c>
      <c r="I74" s="85">
        <f t="shared" ref="I74:I137" si="4">12*1.348*(1/E74*G74)+H74</f>
        <v>1957.3514681575891</v>
      </c>
      <c r="J74" s="25">
        <f t="shared" ref="J74:J137" si="5">12*(1/E74*G74)</f>
        <v>1437.946192995244</v>
      </c>
    </row>
    <row r="75" spans="1:10" x14ac:dyDescent="0.2">
      <c r="A75" s="20"/>
      <c r="B75" s="21"/>
      <c r="C75" s="22">
        <v>96</v>
      </c>
      <c r="D75" s="23"/>
      <c r="E75" s="24">
        <f t="shared" si="3"/>
        <v>208.40350238863203</v>
      </c>
      <c r="F75" s="25"/>
      <c r="G75" s="40">
        <v>24912</v>
      </c>
      <c r="H75" s="41">
        <v>19</v>
      </c>
      <c r="I75" s="85">
        <f t="shared" si="4"/>
        <v>1952.6359868296606</v>
      </c>
      <c r="J75" s="25">
        <f t="shared" si="5"/>
        <v>1434.4480614463355</v>
      </c>
    </row>
    <row r="76" spans="1:10" x14ac:dyDescent="0.2">
      <c r="A76" s="20"/>
      <c r="B76" s="21"/>
      <c r="C76" s="22">
        <v>97</v>
      </c>
      <c r="D76" s="23"/>
      <c r="E76" s="24">
        <f t="shared" si="3"/>
        <v>208.90562130782442</v>
      </c>
      <c r="F76" s="25"/>
      <c r="G76" s="40">
        <v>24912</v>
      </c>
      <c r="H76" s="41">
        <v>19</v>
      </c>
      <c r="I76" s="85">
        <f t="shared" si="4"/>
        <v>1947.9883607593802</v>
      </c>
      <c r="J76" s="25">
        <f t="shared" si="5"/>
        <v>1431.0002676256529</v>
      </c>
    </row>
    <row r="77" spans="1:10" x14ac:dyDescent="0.2">
      <c r="A77" s="20"/>
      <c r="B77" s="21"/>
      <c r="C77" s="22">
        <v>98</v>
      </c>
      <c r="D77" s="23"/>
      <c r="E77" s="24">
        <f t="shared" si="3"/>
        <v>209.40297007236492</v>
      </c>
      <c r="F77" s="25"/>
      <c r="G77" s="40">
        <v>24912</v>
      </c>
      <c r="H77" s="41">
        <v>19</v>
      </c>
      <c r="I77" s="85">
        <f t="shared" si="4"/>
        <v>1943.4068594668954</v>
      </c>
      <c r="J77" s="25">
        <f t="shared" si="5"/>
        <v>1427.6015277944327</v>
      </c>
    </row>
    <row r="78" spans="1:10" x14ac:dyDescent="0.2">
      <c r="A78" s="20"/>
      <c r="B78" s="21"/>
      <c r="C78" s="22">
        <v>99</v>
      </c>
      <c r="D78" s="23"/>
      <c r="E78" s="24">
        <f t="shared" si="3"/>
        <v>209.89564554070705</v>
      </c>
      <c r="F78" s="25"/>
      <c r="G78" s="40">
        <v>24912</v>
      </c>
      <c r="H78" s="41">
        <v>19</v>
      </c>
      <c r="I78" s="85">
        <f t="shared" si="4"/>
        <v>1938.8898145881114</v>
      </c>
      <c r="J78" s="25">
        <f t="shared" si="5"/>
        <v>1424.2506042938512</v>
      </c>
    </row>
    <row r="79" spans="1:10" x14ac:dyDescent="0.2">
      <c r="A79" s="20"/>
      <c r="B79" s="21"/>
      <c r="C79" s="22">
        <v>100</v>
      </c>
      <c r="D79" s="23"/>
      <c r="E79" s="24">
        <f t="shared" si="3"/>
        <v>210.38374165084926</v>
      </c>
      <c r="F79" s="25"/>
      <c r="G79" s="40">
        <v>24912</v>
      </c>
      <c r="H79" s="41">
        <v>19</v>
      </c>
      <c r="I79" s="85">
        <f t="shared" si="4"/>
        <v>1934.4356170201395</v>
      </c>
      <c r="J79" s="25">
        <f t="shared" si="5"/>
        <v>1420.9463034274029</v>
      </c>
    </row>
    <row r="80" spans="1:10" x14ac:dyDescent="0.2">
      <c r="A80" s="20"/>
      <c r="B80" s="21"/>
      <c r="C80" s="22">
        <v>101</v>
      </c>
      <c r="D80" s="23"/>
      <c r="E80" s="24">
        <f t="shared" si="3"/>
        <v>210.86734953657648</v>
      </c>
      <c r="F80" s="25"/>
      <c r="G80" s="40">
        <v>24912</v>
      </c>
      <c r="H80" s="41">
        <v>19</v>
      </c>
      <c r="I80" s="85">
        <f t="shared" si="4"/>
        <v>1930.0427142258968</v>
      </c>
      <c r="J80" s="25">
        <f t="shared" si="5"/>
        <v>1417.6874734613477</v>
      </c>
    </row>
    <row r="81" spans="1:10" x14ac:dyDescent="0.2">
      <c r="A81" s="20"/>
      <c r="B81" s="21"/>
      <c r="C81" s="22">
        <v>102</v>
      </c>
      <c r="D81" s="23"/>
      <c r="E81" s="24">
        <f t="shared" si="3"/>
        <v>211.34655763797585</v>
      </c>
      <c r="F81" s="25"/>
      <c r="G81" s="40">
        <v>24912</v>
      </c>
      <c r="H81" s="41">
        <v>19</v>
      </c>
      <c r="I81" s="85">
        <f t="shared" si="4"/>
        <v>1925.70960768746</v>
      </c>
      <c r="J81" s="25">
        <f t="shared" si="5"/>
        <v>1414.4730027355042</v>
      </c>
    </row>
    <row r="82" spans="1:10" x14ac:dyDescent="0.2">
      <c r="A82" s="20"/>
      <c r="B82" s="21"/>
      <c r="C82" s="22">
        <v>103</v>
      </c>
      <c r="D82" s="23"/>
      <c r="E82" s="24">
        <f t="shared" si="3"/>
        <v>211.82145180656087</v>
      </c>
      <c r="F82" s="25"/>
      <c r="G82" s="40">
        <v>24912</v>
      </c>
      <c r="H82" s="41">
        <v>19</v>
      </c>
      <c r="I82" s="85">
        <f t="shared" si="4"/>
        <v>1921.4348504985483</v>
      </c>
      <c r="J82" s="25">
        <f t="shared" si="5"/>
        <v>1411.3018178772613</v>
      </c>
    </row>
    <row r="83" spans="1:10" x14ac:dyDescent="0.2">
      <c r="A83" s="20"/>
      <c r="B83" s="21"/>
      <c r="C83" s="22">
        <v>104</v>
      </c>
      <c r="D83" s="23"/>
      <c r="E83" s="24">
        <f t="shared" si="3"/>
        <v>212.29211540531665</v>
      </c>
      <c r="F83" s="25"/>
      <c r="G83" s="40">
        <v>24912</v>
      </c>
      <c r="H83" s="41">
        <v>19</v>
      </c>
      <c r="I83" s="85">
        <f t="shared" si="4"/>
        <v>1917.2170450872425</v>
      </c>
      <c r="J83" s="25">
        <f t="shared" si="5"/>
        <v>1408.1728821121974</v>
      </c>
    </row>
    <row r="84" spans="1:10" x14ac:dyDescent="0.2">
      <c r="A84" s="20"/>
      <c r="B84" s="21"/>
      <c r="C84" s="22">
        <v>105</v>
      </c>
      <c r="D84" s="23"/>
      <c r="E84" s="24">
        <f t="shared" si="3"/>
        <v>212.75862940395854</v>
      </c>
      <c r="F84" s="25"/>
      <c r="G84" s="40">
        <v>24912</v>
      </c>
      <c r="H84" s="41">
        <v>19</v>
      </c>
      <c r="I84" s="85">
        <f t="shared" si="4"/>
        <v>1913.0548410606668</v>
      </c>
      <c r="J84" s="25">
        <f t="shared" si="5"/>
        <v>1405.0851936651829</v>
      </c>
    </row>
    <row r="85" spans="1:10" x14ac:dyDescent="0.2">
      <c r="A85" s="20"/>
      <c r="B85" s="21"/>
      <c r="C85" s="22">
        <v>106</v>
      </c>
      <c r="D85" s="23"/>
      <c r="E85" s="24">
        <f t="shared" si="3"/>
        <v>213.22107246967551</v>
      </c>
      <c r="F85" s="25"/>
      <c r="G85" s="40">
        <v>24912</v>
      </c>
      <c r="H85" s="41">
        <v>19</v>
      </c>
      <c r="I85" s="85">
        <f t="shared" si="4"/>
        <v>1908.94693316399</v>
      </c>
      <c r="J85" s="25">
        <f t="shared" si="5"/>
        <v>1402.0377842462833</v>
      </c>
    </row>
    <row r="86" spans="1:10" x14ac:dyDescent="0.2">
      <c r="A86" s="20"/>
      <c r="B86" s="21"/>
      <c r="C86" s="22">
        <v>107</v>
      </c>
      <c r="D86" s="23"/>
      <c r="E86" s="24">
        <f t="shared" si="3"/>
        <v>213.67952105361331</v>
      </c>
      <c r="F86" s="25"/>
      <c r="G86" s="40">
        <v>24912</v>
      </c>
      <c r="H86" s="41">
        <v>19</v>
      </c>
      <c r="I86" s="85">
        <f t="shared" si="4"/>
        <v>1904.8920593466285</v>
      </c>
      <c r="J86" s="25">
        <f t="shared" si="5"/>
        <v>1399.029717616193</v>
      </c>
    </row>
    <row r="87" spans="1:10" x14ac:dyDescent="0.2">
      <c r="A87" s="20"/>
      <c r="B87" s="21"/>
      <c r="C87" s="22">
        <v>108</v>
      </c>
      <c r="D87" s="23"/>
      <c r="E87" s="24">
        <f t="shared" si="3"/>
        <v>214.13404947333501</v>
      </c>
      <c r="F87" s="25"/>
      <c r="G87" s="40">
        <v>24912</v>
      </c>
      <c r="H87" s="41">
        <v>19</v>
      </c>
      <c r="I87" s="85">
        <f t="shared" si="4"/>
        <v>1900.888998929059</v>
      </c>
      <c r="J87" s="25">
        <f t="shared" si="5"/>
        <v>1396.0600882263047</v>
      </c>
    </row>
    <row r="88" spans="1:10" x14ac:dyDescent="0.2">
      <c r="A88" s="20"/>
      <c r="B88" s="21"/>
      <c r="C88" s="22">
        <v>109</v>
      </c>
      <c r="D88" s="23"/>
      <c r="E88" s="24">
        <f t="shared" si="3"/>
        <v>214.584729991481</v>
      </c>
      <c r="F88" s="25"/>
      <c r="G88" s="40">
        <v>24912</v>
      </c>
      <c r="H88" s="41">
        <v>19</v>
      </c>
      <c r="I88" s="85">
        <f t="shared" si="4"/>
        <v>1896.9365708640971</v>
      </c>
      <c r="J88" s="25">
        <f t="shared" si="5"/>
        <v>1393.1280199288553</v>
      </c>
    </row>
    <row r="89" spans="1:10" x14ac:dyDescent="0.2">
      <c r="A89" s="20"/>
      <c r="B89" s="21"/>
      <c r="C89" s="22">
        <v>110</v>
      </c>
      <c r="D89" s="23"/>
      <c r="E89" s="24">
        <f t="shared" si="3"/>
        <v>215.03163289083776</v>
      </c>
      <c r="F89" s="25"/>
      <c r="G89" s="40">
        <v>24912</v>
      </c>
      <c r="H89" s="41">
        <v>19</v>
      </c>
      <c r="I89" s="85">
        <f t="shared" si="4"/>
        <v>1893.0336320869299</v>
      </c>
      <c r="J89" s="25">
        <f t="shared" si="5"/>
        <v>1390.2326647529151</v>
      </c>
    </row>
    <row r="90" spans="1:10" x14ac:dyDescent="0.2">
      <c r="A90" s="20"/>
      <c r="B90" s="21"/>
      <c r="C90" s="22">
        <v>111</v>
      </c>
      <c r="D90" s="23"/>
      <c r="E90" s="24">
        <f t="shared" si="3"/>
        <v>215.47482654600867</v>
      </c>
      <c r="F90" s="25"/>
      <c r="G90" s="40">
        <v>24912</v>
      </c>
      <c r="H90" s="41">
        <v>19</v>
      </c>
      <c r="I90" s="85">
        <f t="shared" si="4"/>
        <v>1889.179075948603</v>
      </c>
      <c r="J90" s="25">
        <f t="shared" si="5"/>
        <v>1387.3732017422869</v>
      </c>
    </row>
    <row r="91" spans="1:10" x14ac:dyDescent="0.2">
      <c r="A91" s="20"/>
      <c r="B91" s="21"/>
      <c r="C91" s="22">
        <v>112</v>
      </c>
      <c r="D91" s="23"/>
      <c r="E91" s="24">
        <f t="shared" si="3"/>
        <v>215.91437749187199</v>
      </c>
      <c r="F91" s="25"/>
      <c r="G91" s="40">
        <v>24912</v>
      </c>
      <c r="H91" s="41">
        <v>19</v>
      </c>
      <c r="I91" s="85">
        <f t="shared" si="4"/>
        <v>1885.3718307279926</v>
      </c>
      <c r="J91" s="25">
        <f t="shared" si="5"/>
        <v>1384.5488358516263</v>
      </c>
    </row>
    <row r="92" spans="1:10" x14ac:dyDescent="0.2">
      <c r="A92" s="20"/>
      <c r="B92" s="21"/>
      <c r="C92" s="22">
        <v>113</v>
      </c>
      <c r="D92" s="23"/>
      <c r="E92" s="24">
        <f t="shared" si="3"/>
        <v>216.35035048899505</v>
      </c>
      <c r="F92" s="25"/>
      <c r="G92" s="40">
        <v>24912</v>
      </c>
      <c r="H92" s="41">
        <v>19</v>
      </c>
      <c r="I92" s="85">
        <f t="shared" si="4"/>
        <v>1881.6108582176666</v>
      </c>
      <c r="J92" s="25">
        <f t="shared" si="5"/>
        <v>1381.7587968973787</v>
      </c>
    </row>
    <row r="93" spans="1:10" x14ac:dyDescent="0.2">
      <c r="A93" s="20"/>
      <c r="B93" s="21"/>
      <c r="C93" s="22">
        <v>114</v>
      </c>
      <c r="D93" s="23"/>
      <c r="E93" s="24">
        <f t="shared" si="3"/>
        <v>216.78280858616719</v>
      </c>
      <c r="F93" s="25"/>
      <c r="G93" s="40">
        <v>24912</v>
      </c>
      <c r="H93" s="41">
        <v>19</v>
      </c>
      <c r="I93" s="85">
        <f t="shared" si="4"/>
        <v>1877.8951523793191</v>
      </c>
      <c r="J93" s="25">
        <f t="shared" si="5"/>
        <v>1379.0023385603256</v>
      </c>
    </row>
    <row r="94" spans="1:10" x14ac:dyDescent="0.2">
      <c r="A94" s="20"/>
      <c r="B94" s="21"/>
      <c r="C94" s="22">
        <v>115</v>
      </c>
      <c r="D94" s="23"/>
      <c r="E94" s="24">
        <f t="shared" si="3"/>
        <v>217.21181318020194</v>
      </c>
      <c r="F94" s="25"/>
      <c r="G94" s="40">
        <v>24912</v>
      </c>
      <c r="H94" s="41">
        <v>19</v>
      </c>
      <c r="I94" s="85">
        <f t="shared" si="4"/>
        <v>1874.2237380647666</v>
      </c>
      <c r="J94" s="25">
        <f t="shared" si="5"/>
        <v>1376.2787374367704</v>
      </c>
    </row>
    <row r="95" spans="1:10" x14ac:dyDescent="0.2">
      <c r="A95" s="20"/>
      <c r="B95" s="21"/>
      <c r="C95" s="22">
        <v>116</v>
      </c>
      <c r="D95" s="23"/>
      <c r="E95" s="24">
        <f t="shared" si="3"/>
        <v>217.63742407314996</v>
      </c>
      <c r="F95" s="25"/>
      <c r="G95" s="40">
        <v>24912</v>
      </c>
      <c r="H95" s="41">
        <v>19</v>
      </c>
      <c r="I95" s="85">
        <f t="shared" si="4"/>
        <v>1870.5956697987563</v>
      </c>
      <c r="J95" s="25">
        <f t="shared" si="5"/>
        <v>1373.5872921355758</v>
      </c>
    </row>
    <row r="96" spans="1:10" x14ac:dyDescent="0.2">
      <c r="A96" s="20"/>
      <c r="B96" s="21"/>
      <c r="C96" s="22">
        <v>117</v>
      </c>
      <c r="D96" s="23"/>
      <c r="E96" s="24">
        <f t="shared" si="3"/>
        <v>218.05969952705667</v>
      </c>
      <c r="F96" s="25"/>
      <c r="G96" s="40">
        <v>24912</v>
      </c>
      <c r="H96" s="41">
        <v>19</v>
      </c>
      <c r="I96" s="85">
        <f t="shared" si="4"/>
        <v>1867.0100306200736</v>
      </c>
      <c r="J96" s="25">
        <f t="shared" si="5"/>
        <v>1370.9273224184521</v>
      </c>
    </row>
    <row r="97" spans="1:10" x14ac:dyDescent="0.2">
      <c r="A97" s="20"/>
      <c r="B97" s="21"/>
      <c r="C97" s="22">
        <v>118</v>
      </c>
      <c r="D97" s="23"/>
      <c r="E97" s="24">
        <f t="shared" si="3"/>
        <v>218.47869631638943</v>
      </c>
      <c r="F97" s="25"/>
      <c r="G97" s="40">
        <v>24912</v>
      </c>
      <c r="H97" s="41">
        <v>19</v>
      </c>
      <c r="I97" s="85">
        <f t="shared" si="4"/>
        <v>1863.4659309776846</v>
      </c>
      <c r="J97" s="25">
        <f t="shared" si="5"/>
        <v>1368.2981683810715</v>
      </c>
    </row>
    <row r="98" spans="1:10" x14ac:dyDescent="0.2">
      <c r="A98" s="20"/>
      <c r="B98" s="21"/>
      <c r="C98" s="22">
        <v>119</v>
      </c>
      <c r="D98" s="23"/>
      <c r="E98" s="24">
        <f t="shared" si="3"/>
        <v>218.89446977825287</v>
      </c>
      <c r="F98" s="25"/>
      <c r="G98" s="40">
        <v>24912</v>
      </c>
      <c r="H98" s="41">
        <v>19</v>
      </c>
      <c r="I98" s="85">
        <f t="shared" si="4"/>
        <v>1859.9625076788291</v>
      </c>
      <c r="J98" s="25">
        <f t="shared" si="5"/>
        <v>1365.6991896727216</v>
      </c>
    </row>
    <row r="99" spans="1:10" x14ac:dyDescent="0.2">
      <c r="A99" s="20"/>
      <c r="B99" s="21"/>
      <c r="C99" s="22">
        <v>120</v>
      </c>
      <c r="D99" s="23"/>
      <c r="E99" s="24">
        <f t="shared" si="3"/>
        <v>219.3070738605027</v>
      </c>
      <c r="F99" s="25"/>
      <c r="G99" s="40">
        <v>24912</v>
      </c>
      <c r="H99" s="41">
        <v>19</v>
      </c>
      <c r="I99" s="85">
        <f t="shared" si="4"/>
        <v>1856.4989228862096</v>
      </c>
      <c r="J99" s="25">
        <f t="shared" si="5"/>
        <v>1363.1297647523807</v>
      </c>
    </row>
    <row r="100" spans="1:10" x14ac:dyDescent="0.2">
      <c r="A100" s="20"/>
      <c r="B100" s="21"/>
      <c r="C100" s="22">
        <v>121</v>
      </c>
      <c r="D100" s="23"/>
      <c r="E100" s="24">
        <f t="shared" si="3"/>
        <v>219.71656116786326</v>
      </c>
      <c r="F100" s="25"/>
      <c r="G100" s="40">
        <v>24912</v>
      </c>
      <c r="H100" s="41">
        <v>19</v>
      </c>
      <c r="I100" s="85">
        <f t="shared" si="4"/>
        <v>1853.0743631615751</v>
      </c>
      <c r="J100" s="25">
        <f t="shared" si="5"/>
        <v>1360.5892901792099</v>
      </c>
    </row>
    <row r="101" spans="1:10" x14ac:dyDescent="0.2">
      <c r="A101" s="20"/>
      <c r="B101" s="21"/>
      <c r="C101" s="22">
        <v>122</v>
      </c>
      <c r="D101" s="23"/>
      <c r="E101" s="24">
        <f t="shared" si="3"/>
        <v>220.12298300614708</v>
      </c>
      <c r="F101" s="25"/>
      <c r="G101" s="40">
        <v>24912</v>
      </c>
      <c r="H101" s="41">
        <v>19</v>
      </c>
      <c r="I101" s="85">
        <f t="shared" si="4"/>
        <v>1849.6880385531874</v>
      </c>
      <c r="J101" s="25">
        <f t="shared" si="5"/>
        <v>1358.0771799355989</v>
      </c>
    </row>
    <row r="102" spans="1:10" x14ac:dyDescent="0.2">
      <c r="A102" s="20"/>
      <c r="B102" s="21"/>
      <c r="C102" s="22">
        <v>123</v>
      </c>
      <c r="D102" s="23"/>
      <c r="E102" s="24">
        <f t="shared" si="3"/>
        <v>220.52638942466965</v>
      </c>
      <c r="F102" s="25"/>
      <c r="G102" s="40">
        <v>24912</v>
      </c>
      <c r="H102" s="41">
        <v>19</v>
      </c>
      <c r="I102" s="85">
        <f t="shared" si="4"/>
        <v>1846.3391817247984</v>
      </c>
      <c r="J102" s="25">
        <f t="shared" si="5"/>
        <v>1355.5928647810076</v>
      </c>
    </row>
    <row r="103" spans="1:10" x14ac:dyDescent="0.2">
      <c r="A103" s="20"/>
      <c r="B103" s="21"/>
      <c r="C103" s="22">
        <v>124</v>
      </c>
      <c r="D103" s="23"/>
      <c r="E103" s="24">
        <f t="shared" si="3"/>
        <v>220.92682925694666</v>
      </c>
      <c r="F103" s="25"/>
      <c r="G103" s="40">
        <v>24912</v>
      </c>
      <c r="H103" s="41">
        <v>19</v>
      </c>
      <c r="I103" s="85">
        <f t="shared" si="4"/>
        <v>1843.0270471239251</v>
      </c>
      <c r="J103" s="25">
        <f t="shared" si="5"/>
        <v>1353.1357916349591</v>
      </c>
    </row>
    <row r="104" spans="1:10" x14ac:dyDescent="0.2">
      <c r="A104" s="20"/>
      <c r="B104" s="21"/>
      <c r="C104" s="22">
        <v>125</v>
      </c>
      <c r="D104" s="23"/>
      <c r="E104" s="24">
        <f t="shared" si="3"/>
        <v>221.32435015975693</v>
      </c>
      <c r="F104" s="25"/>
      <c r="G104" s="40">
        <v>24912</v>
      </c>
      <c r="H104" s="41">
        <v>19</v>
      </c>
      <c r="I104" s="85">
        <f t="shared" si="4"/>
        <v>1839.750910187345</v>
      </c>
      <c r="J104" s="25">
        <f t="shared" si="5"/>
        <v>1350.7054229876444</v>
      </c>
    </row>
    <row r="105" spans="1:10" x14ac:dyDescent="0.2">
      <c r="A105" s="20"/>
      <c r="B105" s="21"/>
      <c r="C105" s="22">
        <v>126</v>
      </c>
      <c r="D105" s="23"/>
      <c r="E105" s="24">
        <f t="shared" si="3"/>
        <v>221.71899865064901</v>
      </c>
      <c r="F105" s="25"/>
      <c r="G105" s="40">
        <v>24912</v>
      </c>
      <c r="H105" s="41">
        <v>19</v>
      </c>
      <c r="I105" s="85">
        <f t="shared" si="4"/>
        <v>1836.5100665818404</v>
      </c>
      <c r="J105" s="25">
        <f t="shared" si="5"/>
        <v>1348.3012363366765</v>
      </c>
    </row>
    <row r="106" spans="1:10" x14ac:dyDescent="0.2">
      <c r="A106" s="20"/>
      <c r="B106" s="21"/>
      <c r="C106" s="22">
        <v>127</v>
      </c>
      <c r="D106" s="23"/>
      <c r="E106" s="24">
        <f t="shared" si="3"/>
        <v>222.11082014396527</v>
      </c>
      <c r="F106" s="25"/>
      <c r="G106" s="40">
        <v>24912</v>
      </c>
      <c r="H106" s="41">
        <v>19</v>
      </c>
      <c r="I106" s="85">
        <f t="shared" si="4"/>
        <v>1833.3038314783735</v>
      </c>
      <c r="J106" s="25">
        <f t="shared" si="5"/>
        <v>1345.9227236486449</v>
      </c>
    </row>
    <row r="107" spans="1:10" x14ac:dyDescent="0.2">
      <c r="A107" s="20"/>
      <c r="B107" s="21"/>
      <c r="C107" s="22">
        <v>128</v>
      </c>
      <c r="D107" s="23"/>
      <c r="E107" s="24">
        <f t="shared" si="3"/>
        <v>222.49985898545316</v>
      </c>
      <c r="F107" s="25"/>
      <c r="G107" s="40">
        <v>24912</v>
      </c>
      <c r="H107" s="41">
        <v>19</v>
      </c>
      <c r="I107" s="85">
        <f t="shared" si="4"/>
        <v>1830.1315388579474</v>
      </c>
      <c r="J107" s="25">
        <f t="shared" si="5"/>
        <v>1343.5693908441744</v>
      </c>
    </row>
    <row r="108" spans="1:10" x14ac:dyDescent="0.2">
      <c r="A108" s="20"/>
      <c r="B108" s="21"/>
      <c r="C108" s="22">
        <v>129</v>
      </c>
      <c r="D108" s="23"/>
      <c r="E108" s="24">
        <f t="shared" si="3"/>
        <v>222.88615848552962</v>
      </c>
      <c r="F108" s="25"/>
      <c r="G108" s="40">
        <v>24912</v>
      </c>
      <c r="H108" s="41">
        <v>19</v>
      </c>
      <c r="I108" s="85">
        <f t="shared" si="4"/>
        <v>1826.9925408475394</v>
      </c>
      <c r="J108" s="25">
        <f t="shared" si="5"/>
        <v>1341.240757305296</v>
      </c>
    </row>
    <row r="109" spans="1:10" x14ac:dyDescent="0.2">
      <c r="A109" s="20"/>
      <c r="B109" s="21"/>
      <c r="C109" s="22">
        <v>130</v>
      </c>
      <c r="D109" s="23"/>
      <c r="E109" s="24">
        <f t="shared" si="3"/>
        <v>223.26976095126136</v>
      </c>
      <c r="F109" s="25"/>
      <c r="G109" s="40">
        <v>24912</v>
      </c>
      <c r="H109" s="41">
        <v>19</v>
      </c>
      <c r="I109" s="85">
        <f t="shared" si="4"/>
        <v>1823.8862070845666</v>
      </c>
      <c r="J109" s="25">
        <f t="shared" si="5"/>
        <v>1338.936355403981</v>
      </c>
    </row>
    <row r="110" spans="1:10" x14ac:dyDescent="0.2">
      <c r="A110" s="20"/>
      <c r="B110" s="21"/>
      <c r="C110" s="22">
        <v>131</v>
      </c>
      <c r="D110" s="23"/>
      <c r="E110" s="24">
        <f t="shared" si="3"/>
        <v>223.65070771711953</v>
      </c>
      <c r="F110" s="25"/>
      <c r="G110" s="40">
        <v>24912</v>
      </c>
      <c r="H110" s="41">
        <v>19</v>
      </c>
      <c r="I110" s="85">
        <f t="shared" si="4"/>
        <v>1820.8119241084516</v>
      </c>
      <c r="J110" s="25">
        <f t="shared" si="5"/>
        <v>1336.65573005078</v>
      </c>
    </row>
    <row r="111" spans="1:10" x14ac:dyDescent="0.2">
      <c r="A111" s="20"/>
      <c r="B111" s="21"/>
      <c r="C111" s="22">
        <v>132</v>
      </c>
      <c r="D111" s="23"/>
      <c r="E111" s="24">
        <f t="shared" si="3"/>
        <v>224.02903917456521</v>
      </c>
      <c r="F111" s="25"/>
      <c r="G111" s="40">
        <v>24912</v>
      </c>
      <c r="H111" s="41">
        <v>19</v>
      </c>
      <c r="I111" s="85">
        <f t="shared" si="4"/>
        <v>1817.7690947779208</v>
      </c>
      <c r="J111" s="25">
        <f t="shared" si="5"/>
        <v>1334.3984382625524</v>
      </c>
    </row>
    <row r="112" spans="1:10" x14ac:dyDescent="0.2">
      <c r="A112" s="20"/>
      <c r="B112" s="21"/>
      <c r="C112" s="22">
        <v>133</v>
      </c>
      <c r="D112" s="23"/>
      <c r="E112" s="24">
        <f t="shared" si="3"/>
        <v>224.40479480051823</v>
      </c>
      <c r="F112" s="25"/>
      <c r="G112" s="40">
        <v>24912</v>
      </c>
      <c r="H112" s="41">
        <v>19</v>
      </c>
      <c r="I112" s="85">
        <f t="shared" si="4"/>
        <v>1814.7571377127697</v>
      </c>
      <c r="J112" s="25">
        <f t="shared" si="5"/>
        <v>1332.1640487483453</v>
      </c>
    </row>
    <row r="113" spans="1:10" x14ac:dyDescent="0.2">
      <c r="A113" s="20"/>
      <c r="B113" s="21"/>
      <c r="C113" s="22">
        <v>134</v>
      </c>
      <c r="D113" s="23"/>
      <c r="E113" s="24">
        <f t="shared" si="3"/>
        <v>224.77801318475986</v>
      </c>
      <c r="F113" s="25"/>
      <c r="G113" s="40">
        <v>24912</v>
      </c>
      <c r="H113" s="41">
        <v>19</v>
      </c>
      <c r="I113" s="85">
        <f t="shared" si="4"/>
        <v>1811.7754867588721</v>
      </c>
      <c r="J113" s="25">
        <f t="shared" si="5"/>
        <v>1329.9521415125164</v>
      </c>
    </row>
    <row r="114" spans="1:10" x14ac:dyDescent="0.2">
      <c r="A114" s="20"/>
      <c r="B114" s="21"/>
      <c r="C114" s="22">
        <v>135</v>
      </c>
      <c r="D114" s="23"/>
      <c r="E114" s="24">
        <f t="shared" si="3"/>
        <v>225.14873205631673</v>
      </c>
      <c r="F114" s="25"/>
      <c r="G114" s="40">
        <v>24912</v>
      </c>
      <c r="H114" s="41">
        <v>19</v>
      </c>
      <c r="I114" s="85">
        <f t="shared" si="4"/>
        <v>1808.8235904753085</v>
      </c>
      <c r="J114" s="25">
        <f t="shared" si="5"/>
        <v>1327.7623074742644</v>
      </c>
    </row>
    <row r="115" spans="1:10" x14ac:dyDescent="0.2">
      <c r="A115" s="20"/>
      <c r="B115" s="21"/>
      <c r="C115" s="22">
        <v>136</v>
      </c>
      <c r="D115" s="23"/>
      <c r="E115" s="24">
        <f t="shared" si="3"/>
        <v>225.51698830887108</v>
      </c>
      <c r="F115" s="25"/>
      <c r="G115" s="40">
        <v>24912</v>
      </c>
      <c r="H115" s="41">
        <v>19</v>
      </c>
      <c r="I115" s="85">
        <f t="shared" si="4"/>
        <v>1805.9009116425325</v>
      </c>
      <c r="J115" s="25">
        <f t="shared" si="5"/>
        <v>1325.5941481027689</v>
      </c>
    </row>
    <row r="116" spans="1:10" x14ac:dyDescent="0.2">
      <c r="A116" s="20"/>
      <c r="B116" s="21"/>
      <c r="C116" s="22">
        <v>137</v>
      </c>
      <c r="D116" s="23"/>
      <c r="E116" s="24">
        <f t="shared" si="3"/>
        <v>225.88281802524034</v>
      </c>
      <c r="F116" s="25"/>
      <c r="G116" s="40">
        <v>24912</v>
      </c>
      <c r="H116" s="41">
        <v>19</v>
      </c>
      <c r="I116" s="85">
        <f t="shared" si="4"/>
        <v>1803.0069267905587</v>
      </c>
      <c r="J116" s="25">
        <f t="shared" si="5"/>
        <v>1323.4472750671798</v>
      </c>
    </row>
    <row r="117" spans="1:10" x14ac:dyDescent="0.2">
      <c r="A117" s="20"/>
      <c r="B117" s="21"/>
      <c r="C117" s="22">
        <v>138</v>
      </c>
      <c r="D117" s="23"/>
      <c r="E117" s="24">
        <f t="shared" si="3"/>
        <v>226.2462565009665</v>
      </c>
      <c r="F117" s="25"/>
      <c r="G117" s="40">
        <v>24912</v>
      </c>
      <c r="H117" s="41">
        <v>19</v>
      </c>
      <c r="I117" s="85">
        <f t="shared" si="4"/>
        <v>1800.1411257462223</v>
      </c>
      <c r="J117" s="25">
        <f t="shared" si="5"/>
        <v>1321.3213099007583</v>
      </c>
    </row>
    <row r="118" spans="1:10" x14ac:dyDescent="0.2">
      <c r="A118" s="20"/>
      <c r="B118" s="21"/>
      <c r="C118" s="22">
        <v>139</v>
      </c>
      <c r="D118" s="23"/>
      <c r="E118" s="24">
        <f t="shared" si="3"/>
        <v>226.60733826705359</v>
      </c>
      <c r="F118" s="25"/>
      <c r="G118" s="40">
        <v>24912</v>
      </c>
      <c r="H118" s="41">
        <v>19</v>
      </c>
      <c r="I118" s="85">
        <f t="shared" si="4"/>
        <v>1797.3030111985952</v>
      </c>
      <c r="J118" s="25">
        <f t="shared" si="5"/>
        <v>1319.2158836784829</v>
      </c>
    </row>
    <row r="119" spans="1:10" x14ac:dyDescent="0.2">
      <c r="A119" s="20"/>
      <c r="B119" s="21"/>
      <c r="C119" s="22">
        <v>140</v>
      </c>
      <c r="D119" s="23"/>
      <c r="E119" s="24">
        <f t="shared" si="3"/>
        <v>226.96609711189075</v>
      </c>
      <c r="F119" s="25"/>
      <c r="G119" s="40">
        <v>24912</v>
      </c>
      <c r="H119" s="41">
        <v>19</v>
      </c>
      <c r="I119" s="85">
        <f t="shared" si="4"/>
        <v>1794.4920982817048</v>
      </c>
      <c r="J119" s="25">
        <f t="shared" si="5"/>
        <v>1317.1306367074958</v>
      </c>
    </row>
    <row r="120" spans="1:10" x14ac:dyDescent="0.2">
      <c r="A120" s="20"/>
      <c r="B120" s="21"/>
      <c r="C120" s="22">
        <v>141</v>
      </c>
      <c r="D120" s="23"/>
      <c r="E120" s="24">
        <f t="shared" si="3"/>
        <v>227.32256610239443</v>
      </c>
      <c r="F120" s="25"/>
      <c r="G120" s="40">
        <v>24912</v>
      </c>
      <c r="H120" s="41">
        <v>19</v>
      </c>
      <c r="I120" s="85">
        <f t="shared" si="4"/>
        <v>1791.7079141737502</v>
      </c>
      <c r="J120" s="25">
        <f t="shared" si="5"/>
        <v>1315.0652182297847</v>
      </c>
    </row>
    <row r="121" spans="1:10" x14ac:dyDescent="0.2">
      <c r="A121" s="20"/>
      <c r="B121" s="21"/>
      <c r="C121" s="22">
        <v>142</v>
      </c>
      <c r="D121" s="23"/>
      <c r="E121" s="24">
        <f t="shared" si="3"/>
        <v>227.67677760440387</v>
      </c>
      <c r="F121" s="25"/>
      <c r="G121" s="40">
        <v>24912</v>
      </c>
      <c r="H121" s="41">
        <v>19</v>
      </c>
      <c r="I121" s="85">
        <f t="shared" si="4"/>
        <v>1788.9499977120436</v>
      </c>
      <c r="J121" s="25">
        <f t="shared" si="5"/>
        <v>1313.0192861365308</v>
      </c>
    </row>
    <row r="122" spans="1:10" x14ac:dyDescent="0.2">
      <c r="A122" s="20"/>
      <c r="B122" s="21"/>
      <c r="C122" s="22">
        <v>143</v>
      </c>
      <c r="D122" s="23"/>
      <c r="E122" s="24">
        <f t="shared" si="3"/>
        <v>228.02876330236094</v>
      </c>
      <c r="F122" s="25"/>
      <c r="G122" s="40">
        <v>24912</v>
      </c>
      <c r="H122" s="41">
        <v>19</v>
      </c>
      <c r="I122" s="85">
        <f t="shared" si="4"/>
        <v>1786.2178990229509</v>
      </c>
      <c r="J122" s="25">
        <f t="shared" si="5"/>
        <v>1310.9925066935834</v>
      </c>
    </row>
    <row r="123" spans="1:10" x14ac:dyDescent="0.2">
      <c r="A123" s="20"/>
      <c r="B123" s="21"/>
      <c r="C123" s="22">
        <v>144</v>
      </c>
      <c r="D123" s="23"/>
      <c r="E123" s="24">
        <f t="shared" si="3"/>
        <v>228.37855421830426</v>
      </c>
      <c r="F123" s="25"/>
      <c r="G123" s="40">
        <v>24912</v>
      </c>
      <c r="H123" s="41">
        <v>19</v>
      </c>
      <c r="I123" s="85">
        <f t="shared" si="4"/>
        <v>1783.5111791661477</v>
      </c>
      <c r="J123" s="25">
        <f t="shared" si="5"/>
        <v>1308.9845542775574</v>
      </c>
    </row>
    <row r="124" spans="1:10" x14ac:dyDescent="0.2">
      <c r="A124" s="20"/>
      <c r="B124" s="21"/>
      <c r="C124" s="22">
        <v>145</v>
      </c>
      <c r="D124" s="23"/>
      <c r="E124" s="24">
        <f t="shared" si="3"/>
        <v>228.72618073020575</v>
      </c>
      <c r="F124" s="25"/>
      <c r="G124" s="40">
        <v>24912</v>
      </c>
      <c r="H124" s="41">
        <v>19</v>
      </c>
      <c r="I124" s="85">
        <f t="shared" si="4"/>
        <v>1780.8294097925393</v>
      </c>
      <c r="J124" s="25">
        <f t="shared" si="5"/>
        <v>1306.9951111220616</v>
      </c>
    </row>
    <row r="125" spans="1:10" x14ac:dyDescent="0.2">
      <c r="A125" s="20"/>
      <c r="B125" s="21"/>
      <c r="C125" s="22">
        <v>146</v>
      </c>
      <c r="D125" s="23"/>
      <c r="E125" s="24">
        <f t="shared" si="3"/>
        <v>229.07167258967758</v>
      </c>
      <c r="F125" s="25"/>
      <c r="G125" s="40">
        <v>24912</v>
      </c>
      <c r="H125" s="41">
        <v>19</v>
      </c>
      <c r="I125" s="85">
        <f t="shared" si="4"/>
        <v>1778.1721728152213</v>
      </c>
      <c r="J125" s="25">
        <f t="shared" si="5"/>
        <v>1305.0238670736062</v>
      </c>
    </row>
    <row r="126" spans="1:10" x14ac:dyDescent="0.2">
      <c r="A126" s="20"/>
      <c r="B126" s="21"/>
      <c r="C126" s="22">
        <v>147</v>
      </c>
      <c r="D126" s="23"/>
      <c r="E126" s="24">
        <f t="shared" si="3"/>
        <v>229.41505893907413</v>
      </c>
      <c r="F126" s="25"/>
      <c r="G126" s="40">
        <v>24912</v>
      </c>
      <c r="H126" s="41">
        <v>19</v>
      </c>
      <c r="I126" s="85">
        <f t="shared" si="4"/>
        <v>1775.5390600929068</v>
      </c>
      <c r="J126" s="25">
        <f t="shared" si="5"/>
        <v>1303.0705193567555</v>
      </c>
    </row>
    <row r="127" spans="1:10" x14ac:dyDescent="0.2">
      <c r="A127" s="20"/>
      <c r="B127" s="21"/>
      <c r="C127" s="22">
        <v>148</v>
      </c>
      <c r="D127" s="23"/>
      <c r="E127" s="24">
        <f t="shared" si="3"/>
        <v>229.75636832801499</v>
      </c>
      <c r="F127" s="25"/>
      <c r="G127" s="40">
        <v>24912</v>
      </c>
      <c r="H127" s="41">
        <v>19</v>
      </c>
      <c r="I127" s="85">
        <f t="shared" si="4"/>
        <v>1772.9296731252507</v>
      </c>
      <c r="J127" s="25">
        <f t="shared" si="5"/>
        <v>1301.1347723481088</v>
      </c>
    </row>
    <row r="128" spans="1:10" x14ac:dyDescent="0.2">
      <c r="A128" s="20"/>
      <c r="B128" s="21"/>
      <c r="C128" s="22">
        <v>149</v>
      </c>
      <c r="D128" s="23"/>
      <c r="E128" s="24">
        <f t="shared" si="3"/>
        <v>230.09562872935072</v>
      </c>
      <c r="F128" s="25"/>
      <c r="G128" s="40">
        <v>24912</v>
      </c>
      <c r="H128" s="41">
        <v>19</v>
      </c>
      <c r="I128" s="85">
        <f t="shared" si="4"/>
        <v>1770.3436227595612</v>
      </c>
      <c r="J128" s="25">
        <f t="shared" si="5"/>
        <v>1299.2163373587248</v>
      </c>
    </row>
    <row r="129" spans="1:10" x14ac:dyDescent="0.2">
      <c r="A129" s="20"/>
      <c r="B129" s="21"/>
      <c r="C129" s="22">
        <v>150</v>
      </c>
      <c r="D129" s="23"/>
      <c r="E129" s="24">
        <f t="shared" si="3"/>
        <v>230.4328675545955</v>
      </c>
      <c r="F129" s="25"/>
      <c r="G129" s="40">
        <v>24912</v>
      </c>
      <c r="H129" s="41">
        <v>19</v>
      </c>
      <c r="I129" s="85">
        <f t="shared" si="4"/>
        <v>1767.7805289083794</v>
      </c>
      <c r="J129" s="25">
        <f t="shared" si="5"/>
        <v>1297.3149324246137</v>
      </c>
    </row>
    <row r="130" spans="1:10" x14ac:dyDescent="0.2">
      <c r="A130" s="20"/>
      <c r="B130" s="21"/>
      <c r="C130" s="22">
        <v>151</v>
      </c>
      <c r="D130" s="23"/>
      <c r="E130" s="24">
        <f t="shared" si="3"/>
        <v>230.76811166884639</v>
      </c>
      <c r="F130" s="25"/>
      <c r="G130" s="40">
        <v>24912</v>
      </c>
      <c r="H130" s="41">
        <v>19</v>
      </c>
      <c r="I130" s="85">
        <f t="shared" si="4"/>
        <v>1765.2400202774713</v>
      </c>
      <c r="J130" s="25">
        <f t="shared" si="5"/>
        <v>1295.4302821049489</v>
      </c>
    </row>
    <row r="131" spans="1:10" x14ac:dyDescent="0.2">
      <c r="A131" s="20"/>
      <c r="B131" s="21"/>
      <c r="C131" s="22">
        <v>152</v>
      </c>
      <c r="D131" s="23"/>
      <c r="E131" s="24">
        <f t="shared" si="3"/>
        <v>231.10138740521052</v>
      </c>
      <c r="F131" s="25"/>
      <c r="G131" s="40">
        <v>24912</v>
      </c>
      <c r="H131" s="41">
        <v>19</v>
      </c>
      <c r="I131" s="85">
        <f t="shared" si="4"/>
        <v>1762.7217341037665</v>
      </c>
      <c r="J131" s="25">
        <f t="shared" si="5"/>
        <v>1293.5621172876604</v>
      </c>
    </row>
    <row r="132" spans="1:10" x14ac:dyDescent="0.2">
      <c r="A132" s="20"/>
      <c r="B132" s="21"/>
      <c r="C132" s="22">
        <v>153</v>
      </c>
      <c r="D132" s="23"/>
      <c r="E132" s="24">
        <f t="shared" si="3"/>
        <v>231.43272057875916</v>
      </c>
      <c r="F132" s="25"/>
      <c r="G132" s="40">
        <v>24912</v>
      </c>
      <c r="H132" s="41">
        <v>19</v>
      </c>
      <c r="I132" s="85">
        <f t="shared" si="4"/>
        <v>1760.2253159028246</v>
      </c>
      <c r="J132" s="25">
        <f t="shared" si="5"/>
        <v>1291.7101750020952</v>
      </c>
    </row>
    <row r="133" spans="1:10" x14ac:dyDescent="0.2">
      <c r="A133" s="20"/>
      <c r="B133" s="21"/>
      <c r="C133" s="22">
        <v>154</v>
      </c>
      <c r="D133" s="23"/>
      <c r="E133" s="24">
        <f t="shared" si="3"/>
        <v>231.7621365000274</v>
      </c>
      <c r="F133" s="25"/>
      <c r="G133" s="40">
        <v>24912</v>
      </c>
      <c r="H133" s="41">
        <v>19</v>
      </c>
      <c r="I133" s="85">
        <f t="shared" si="4"/>
        <v>1757.750419225413</v>
      </c>
      <c r="J133" s="25">
        <f t="shared" si="5"/>
        <v>1289.8741982384367</v>
      </c>
    </row>
    <row r="134" spans="1:10" x14ac:dyDescent="0.2">
      <c r="A134" s="20"/>
      <c r="B134" s="21"/>
      <c r="C134" s="22">
        <v>155</v>
      </c>
      <c r="D134" s="23"/>
      <c r="E134" s="24">
        <f t="shared" si="3"/>
        <v>232.08965998807653</v>
      </c>
      <c r="F134" s="25"/>
      <c r="G134" s="40">
        <v>24912</v>
      </c>
      <c r="H134" s="41">
        <v>19</v>
      </c>
      <c r="I134" s="85">
        <f t="shared" si="4"/>
        <v>1755.2967054228213</v>
      </c>
      <c r="J134" s="25">
        <f t="shared" si="5"/>
        <v>1288.0539357736061</v>
      </c>
    </row>
    <row r="135" spans="1:10" x14ac:dyDescent="0.2">
      <c r="A135" s="20"/>
      <c r="B135" s="21"/>
      <c r="C135" s="22">
        <v>156</v>
      </c>
      <c r="D135" s="23"/>
      <c r="E135" s="24">
        <f t="shared" si="3"/>
        <v>232.415315383137</v>
      </c>
      <c r="F135" s="25"/>
      <c r="G135" s="40">
        <v>24912</v>
      </c>
      <c r="H135" s="41">
        <v>19</v>
      </c>
      <c r="I135" s="85">
        <f t="shared" si="4"/>
        <v>1752.8638434205277</v>
      </c>
      <c r="J135" s="25">
        <f t="shared" si="5"/>
        <v>1286.2491420033587</v>
      </c>
    </row>
    <row r="136" spans="1:10" x14ac:dyDescent="0.2">
      <c r="A136" s="20"/>
      <c r="B136" s="21"/>
      <c r="C136" s="22">
        <v>157</v>
      </c>
      <c r="D136" s="23"/>
      <c r="E136" s="24">
        <f t="shared" si="3"/>
        <v>232.73912655884686</v>
      </c>
      <c r="F136" s="25"/>
      <c r="G136" s="40">
        <v>24912</v>
      </c>
      <c r="H136" s="41">
        <v>19</v>
      </c>
      <c r="I136" s="85">
        <f t="shared" si="4"/>
        <v>1750.4515094998844</v>
      </c>
      <c r="J136" s="25">
        <f t="shared" si="5"/>
        <v>1284.4595767803296</v>
      </c>
    </row>
    <row r="137" spans="1:10" x14ac:dyDescent="0.2">
      <c r="A137" s="20"/>
      <c r="B137" s="21"/>
      <c r="C137" s="22">
        <v>158</v>
      </c>
      <c r="D137" s="23"/>
      <c r="E137" s="24">
        <f t="shared" si="3"/>
        <v>233.06111693410213</v>
      </c>
      <c r="F137" s="25"/>
      <c r="G137" s="40">
        <v>24912</v>
      </c>
      <c r="H137" s="41">
        <v>19</v>
      </c>
      <c r="I137" s="85">
        <f t="shared" si="4"/>
        <v>1748.0593870874711</v>
      </c>
      <c r="J137" s="25">
        <f t="shared" si="5"/>
        <v>1282.6850052577677</v>
      </c>
    </row>
    <row r="138" spans="1:10" x14ac:dyDescent="0.2">
      <c r="A138" s="20"/>
      <c r="B138" s="21"/>
      <c r="C138" s="22">
        <v>159</v>
      </c>
      <c r="D138" s="23"/>
      <c r="E138" s="24">
        <f t="shared" ref="E138:E201" si="6">(11.22*LN(C138)+C138/108)/0.25</f>
        <v>233.38130948453289</v>
      </c>
      <c r="F138" s="25"/>
      <c r="G138" s="40">
        <v>24912</v>
      </c>
      <c r="H138" s="41">
        <v>19</v>
      </c>
      <c r="I138" s="85">
        <f t="shared" ref="I138:I201" si="7">12*1.348*(1/E138*G138)+H138</f>
        <v>1745.6871665518138</v>
      </c>
      <c r="J138" s="25">
        <f t="shared" ref="J138:J201" si="8">12*(1/E138*G138)</f>
        <v>1280.9251977387341</v>
      </c>
    </row>
    <row r="139" spans="1:10" x14ac:dyDescent="0.2">
      <c r="A139" s="20"/>
      <c r="B139" s="21"/>
      <c r="C139" s="22">
        <v>160</v>
      </c>
      <c r="D139" s="23"/>
      <c r="E139" s="24">
        <f t="shared" si="6"/>
        <v>233.69972675362007</v>
      </c>
      <c r="F139" s="25"/>
      <c r="G139" s="40">
        <v>24912</v>
      </c>
      <c r="H139" s="41">
        <v>19</v>
      </c>
      <c r="I139" s="85">
        <f t="shared" si="7"/>
        <v>1743.3345450071554</v>
      </c>
      <c r="J139" s="25">
        <f t="shared" si="8"/>
        <v>1279.1799295305304</v>
      </c>
    </row>
    <row r="140" spans="1:10" x14ac:dyDescent="0.2">
      <c r="A140" s="20"/>
      <c r="B140" s="21"/>
      <c r="C140" s="22">
        <v>161</v>
      </c>
      <c r="D140" s="23"/>
      <c r="E140" s="24">
        <f t="shared" si="6"/>
        <v>234.01639086346569</v>
      </c>
      <c r="F140" s="25"/>
      <c r="G140" s="40">
        <v>24912</v>
      </c>
      <c r="H140" s="41">
        <v>19</v>
      </c>
      <c r="I140" s="85">
        <f t="shared" si="7"/>
        <v>1741.0012261239951</v>
      </c>
      <c r="J140" s="25">
        <f t="shared" si="8"/>
        <v>1277.4489808041506</v>
      </c>
    </row>
    <row r="141" spans="1:10" x14ac:dyDescent="0.2">
      <c r="A141" s="20"/>
      <c r="B141" s="21"/>
      <c r="C141" s="22">
        <v>162</v>
      </c>
      <c r="D141" s="23"/>
      <c r="E141" s="24">
        <f t="shared" si="6"/>
        <v>234.33132352522938</v>
      </c>
      <c r="F141" s="25"/>
      <c r="G141" s="40">
        <v>24912</v>
      </c>
      <c r="H141" s="41">
        <v>19</v>
      </c>
      <c r="I141" s="85">
        <f t="shared" si="7"/>
        <v>1738.6869199461223</v>
      </c>
      <c r="J141" s="25">
        <f t="shared" si="8"/>
        <v>1275.7321364585475</v>
      </c>
    </row>
    <row r="142" spans="1:10" x14ac:dyDescent="0.2">
      <c r="A142" s="20"/>
      <c r="B142" s="21"/>
      <c r="C142" s="22">
        <v>163</v>
      </c>
      <c r="D142" s="23"/>
      <c r="E142" s="24">
        <f t="shared" si="6"/>
        <v>234.64454604924455</v>
      </c>
      <c r="F142" s="25"/>
      <c r="G142" s="40">
        <v>24912</v>
      </c>
      <c r="H142" s="41">
        <v>19</v>
      </c>
      <c r="I142" s="85">
        <f t="shared" si="7"/>
        <v>1736.3913427138762</v>
      </c>
      <c r="J142" s="25">
        <f t="shared" si="8"/>
        <v>1274.0291859895221</v>
      </c>
    </row>
    <row r="143" spans="1:10" x14ac:dyDescent="0.2">
      <c r="A143" s="20"/>
      <c r="B143" s="21"/>
      <c r="C143" s="22">
        <v>164</v>
      </c>
      <c r="D143" s="23"/>
      <c r="E143" s="24">
        <f t="shared" si="6"/>
        <v>234.95607935482414</v>
      </c>
      <c r="F143" s="25"/>
      <c r="G143" s="40">
        <v>24912</v>
      </c>
      <c r="H143" s="41">
        <v>19</v>
      </c>
      <c r="I143" s="85">
        <f t="shared" si="7"/>
        <v>1734.1142166933935</v>
      </c>
      <c r="J143" s="25">
        <f t="shared" si="8"/>
        <v>1272.3399233630514</v>
      </c>
    </row>
    <row r="144" spans="1:10" x14ac:dyDescent="0.2">
      <c r="A144" s="20"/>
      <c r="B144" s="21"/>
      <c r="C144" s="22">
        <v>165</v>
      </c>
      <c r="D144" s="23"/>
      <c r="E144" s="24">
        <f t="shared" si="6"/>
        <v>235.26594397976916</v>
      </c>
      <c r="F144" s="25"/>
      <c r="G144" s="40">
        <v>24912</v>
      </c>
      <c r="H144" s="41">
        <v>19</v>
      </c>
      <c r="I144" s="85">
        <f t="shared" si="7"/>
        <v>1731.855270011594</v>
      </c>
      <c r="J144" s="25">
        <f t="shared" si="8"/>
        <v>1270.6641468928738</v>
      </c>
    </row>
    <row r="145" spans="1:10" x14ac:dyDescent="0.2">
      <c r="A145" s="20"/>
      <c r="B145" s="21"/>
      <c r="C145" s="22">
        <v>166</v>
      </c>
      <c r="D145" s="23"/>
      <c r="E145" s="24">
        <f t="shared" si="6"/>
        <v>235.57416008958984</v>
      </c>
      <c r="F145" s="25"/>
      <c r="G145" s="40">
        <v>24912</v>
      </c>
      <c r="H145" s="41">
        <v>19</v>
      </c>
      <c r="I145" s="85">
        <f t="shared" si="7"/>
        <v>1729.6142364966786</v>
      </c>
      <c r="J145" s="25">
        <f t="shared" si="8"/>
        <v>1269.0016591221652</v>
      </c>
    </row>
    <row r="146" spans="1:10" x14ac:dyDescent="0.2">
      <c r="A146" s="20"/>
      <c r="B146" s="21"/>
      <c r="C146" s="22">
        <v>167</v>
      </c>
      <c r="D146" s="23"/>
      <c r="E146" s="24">
        <f t="shared" si="6"/>
        <v>235.8807474864492</v>
      </c>
      <c r="F146" s="25"/>
      <c r="G146" s="40">
        <v>24912</v>
      </c>
      <c r="H146" s="41">
        <v>19</v>
      </c>
      <c r="I146" s="85">
        <f t="shared" si="7"/>
        <v>1727.3908555239341</v>
      </c>
      <c r="J146" s="25">
        <f t="shared" si="8"/>
        <v>1267.3522667091497</v>
      </c>
    </row>
    <row r="147" spans="1:10" x14ac:dyDescent="0.2">
      <c r="A147" s="20"/>
      <c r="B147" s="21"/>
      <c r="C147" s="22">
        <v>168</v>
      </c>
      <c r="D147" s="23"/>
      <c r="E147" s="24">
        <f t="shared" si="6"/>
        <v>236.18572561784049</v>
      </c>
      <c r="F147" s="25"/>
      <c r="G147" s="40">
        <v>24912</v>
      </c>
      <c r="H147" s="41">
        <v>19</v>
      </c>
      <c r="I147" s="85">
        <f t="shared" si="7"/>
        <v>1725.1848718666208</v>
      </c>
      <c r="J147" s="25">
        <f t="shared" si="8"/>
        <v>1265.7157803164841</v>
      </c>
    </row>
    <row r="148" spans="1:10" x14ac:dyDescent="0.2">
      <c r="A148" s="20"/>
      <c r="B148" s="21"/>
      <c r="C148" s="22">
        <v>169</v>
      </c>
      <c r="D148" s="23"/>
      <c r="E148" s="24">
        <f t="shared" si="6"/>
        <v>236.48911358500681</v>
      </c>
      <c r="F148" s="25"/>
      <c r="G148" s="40">
        <v>24912</v>
      </c>
      <c r="H148" s="41">
        <v>19</v>
      </c>
      <c r="I148" s="85">
        <f t="shared" si="7"/>
        <v>1722.9960355517539</v>
      </c>
      <c r="J148" s="25">
        <f t="shared" si="8"/>
        <v>1264.0920145042685</v>
      </c>
    </row>
    <row r="149" spans="1:10" x14ac:dyDescent="0.2">
      <c r="A149" s="20"/>
      <c r="B149" s="21"/>
      <c r="C149" s="22">
        <v>170</v>
      </c>
      <c r="D149" s="23"/>
      <c r="E149" s="24">
        <f t="shared" si="6"/>
        <v>236.79093015111209</v>
      </c>
      <c r="F149" s="25"/>
      <c r="G149" s="40">
        <v>24912</v>
      </c>
      <c r="H149" s="41">
        <v>19</v>
      </c>
      <c r="I149" s="85">
        <f t="shared" si="7"/>
        <v>1720.8241017205933</v>
      </c>
      <c r="J149" s="25">
        <f t="shared" si="8"/>
        <v>1262.4807876265527</v>
      </c>
    </row>
    <row r="150" spans="1:10" x14ac:dyDescent="0.2">
      <c r="A150" s="20"/>
      <c r="B150" s="21"/>
      <c r="C150" s="22">
        <v>171</v>
      </c>
      <c r="D150" s="23"/>
      <c r="E150" s="24">
        <f t="shared" si="6"/>
        <v>237.09119374917276</v>
      </c>
      <c r="F150" s="25"/>
      <c r="G150" s="40">
        <v>24912</v>
      </c>
      <c r="H150" s="41">
        <v>19</v>
      </c>
      <c r="I150" s="85">
        <f t="shared" si="7"/>
        <v>1718.6688304936508</v>
      </c>
      <c r="J150" s="25">
        <f t="shared" si="8"/>
        <v>1260.8819217311948</v>
      </c>
    </row>
    <row r="151" spans="1:10" x14ac:dyDescent="0.2">
      <c r="A151" s="20"/>
      <c r="B151" s="21"/>
      <c r="C151" s="22">
        <v>172</v>
      </c>
      <c r="D151" s="23"/>
      <c r="E151" s="24">
        <f t="shared" si="6"/>
        <v>237.38992248975816</v>
      </c>
      <c r="F151" s="25"/>
      <c r="G151" s="40">
        <v>24912</v>
      </c>
      <c r="H151" s="41">
        <v>19</v>
      </c>
      <c r="I151" s="85">
        <f t="shared" si="7"/>
        <v>1716.5299868400516</v>
      </c>
      <c r="J151" s="25">
        <f t="shared" si="8"/>
        <v>1259.2952424629461</v>
      </c>
    </row>
    <row r="152" spans="1:10" x14ac:dyDescent="0.2">
      <c r="A152" s="20"/>
      <c r="B152" s="21"/>
      <c r="C152" s="22">
        <v>173</v>
      </c>
      <c r="D152" s="23"/>
      <c r="E152" s="24">
        <f t="shared" si="6"/>
        <v>237.68713416846776</v>
      </c>
      <c r="F152" s="25"/>
      <c r="G152" s="40">
        <v>24912</v>
      </c>
      <c r="H152" s="41">
        <v>19</v>
      </c>
      <c r="I152" s="85">
        <f t="shared" si="7"/>
        <v>1714.4073404510759</v>
      </c>
      <c r="J152" s="25">
        <f t="shared" si="8"/>
        <v>1257.7205789696409</v>
      </c>
    </row>
    <row r="153" spans="1:10" x14ac:dyDescent="0.2">
      <c r="A153" s="20"/>
      <c r="B153" s="21"/>
      <c r="C153" s="22">
        <v>174</v>
      </c>
      <c r="D153" s="23"/>
      <c r="E153" s="24">
        <f t="shared" si="6"/>
        <v>237.98284627319254</v>
      </c>
      <c r="F153" s="25"/>
      <c r="G153" s="40">
        <v>24912</v>
      </c>
      <c r="H153" s="41">
        <v>19</v>
      </c>
      <c r="I153" s="85">
        <f t="shared" si="7"/>
        <v>1712.3006656177349</v>
      </c>
      <c r="J153" s="25">
        <f t="shared" si="8"/>
        <v>1256.1577638113758</v>
      </c>
    </row>
    <row r="154" spans="1:10" x14ac:dyDescent="0.2">
      <c r="A154" s="20"/>
      <c r="B154" s="21"/>
      <c r="C154" s="22">
        <v>175</v>
      </c>
      <c r="D154" s="23"/>
      <c r="E154" s="24">
        <f t="shared" si="6"/>
        <v>238.27707599116883</v>
      </c>
      <c r="F154" s="25"/>
      <c r="G154" s="40">
        <v>24912</v>
      </c>
      <c r="H154" s="41">
        <v>19</v>
      </c>
      <c r="I154" s="85">
        <f t="shared" si="7"/>
        <v>1710.2097411122145</v>
      </c>
      <c r="J154" s="25">
        <f t="shared" si="8"/>
        <v>1254.6066328725624</v>
      </c>
    </row>
    <row r="155" spans="1:10" x14ac:dyDescent="0.2">
      <c r="A155" s="20"/>
      <c r="B155" s="21"/>
      <c r="C155" s="22">
        <v>176</v>
      </c>
      <c r="D155" s="23"/>
      <c r="E155" s="24">
        <f t="shared" si="6"/>
        <v>238.56984021583074</v>
      </c>
      <c r="F155" s="25"/>
      <c r="G155" s="40">
        <v>24912</v>
      </c>
      <c r="H155" s="41">
        <v>19</v>
      </c>
      <c r="I155" s="85">
        <f t="shared" si="7"/>
        <v>1708.1343500730559</v>
      </c>
      <c r="J155" s="25">
        <f t="shared" si="8"/>
        <v>1253.0670252767477</v>
      </c>
    </row>
    <row r="156" spans="1:10" x14ac:dyDescent="0.2">
      <c r="A156" s="20"/>
      <c r="B156" s="21"/>
      <c r="C156" s="22">
        <v>177</v>
      </c>
      <c r="D156" s="23"/>
      <c r="E156" s="24">
        <f t="shared" si="6"/>
        <v>238.86115555346899</v>
      </c>
      <c r="F156" s="25"/>
      <c r="G156" s="40">
        <v>24912</v>
      </c>
      <c r="H156" s="41">
        <v>19</v>
      </c>
      <c r="I156" s="85">
        <f t="shared" si="7"/>
        <v>1706.0742798939275</v>
      </c>
      <c r="J156" s="25">
        <f t="shared" si="8"/>
        <v>1251.5387833041004</v>
      </c>
    </row>
    <row r="157" spans="1:10" x14ac:dyDescent="0.2">
      <c r="A157" s="20"/>
      <c r="B157" s="21"/>
      <c r="C157" s="22">
        <v>178</v>
      </c>
      <c r="D157" s="23"/>
      <c r="E157" s="24">
        <f t="shared" si="6"/>
        <v>239.15103832970138</v>
      </c>
      <c r="F157" s="25"/>
      <c r="G157" s="40">
        <v>24912</v>
      </c>
      <c r="H157" s="41">
        <v>19</v>
      </c>
      <c r="I157" s="85">
        <f t="shared" si="7"/>
        <v>1704.029322115857</v>
      </c>
      <c r="J157" s="25">
        <f t="shared" si="8"/>
        <v>1250.0217523114663</v>
      </c>
    </row>
    <row r="158" spans="1:10" x14ac:dyDescent="0.2">
      <c r="A158" s="20"/>
      <c r="B158" s="21"/>
      <c r="C158" s="22">
        <v>179</v>
      </c>
      <c r="D158" s="23"/>
      <c r="E158" s="24">
        <f t="shared" si="6"/>
        <v>239.43950459576271</v>
      </c>
      <c r="F158" s="25"/>
      <c r="G158" s="40">
        <v>24912</v>
      </c>
      <c r="H158" s="41">
        <v>19</v>
      </c>
      <c r="I158" s="85">
        <f t="shared" si="7"/>
        <v>1701.9992723227983</v>
      </c>
      <c r="J158" s="25">
        <f t="shared" si="8"/>
        <v>1248.5157806548948</v>
      </c>
    </row>
    <row r="159" spans="1:10" x14ac:dyDescent="0.2">
      <c r="A159" s="20"/>
      <c r="B159" s="21"/>
      <c r="C159" s="22">
        <v>180</v>
      </c>
      <c r="D159" s="23"/>
      <c r="E159" s="24">
        <f t="shared" si="6"/>
        <v>239.72657013461932</v>
      </c>
      <c r="F159" s="25"/>
      <c r="G159" s="40">
        <v>24912</v>
      </c>
      <c r="H159" s="41">
        <v>19</v>
      </c>
      <c r="I159" s="85">
        <f t="shared" si="7"/>
        <v>1699.9839300404087</v>
      </c>
      <c r="J159" s="25">
        <f t="shared" si="8"/>
        <v>1247.0207196145466</v>
      </c>
    </row>
    <row r="160" spans="1:10" x14ac:dyDescent="0.2">
      <c r="A160" s="20"/>
      <c r="B160" s="21"/>
      <c r="C160" s="22">
        <v>181</v>
      </c>
      <c r="D160" s="23"/>
      <c r="E160" s="24">
        <f t="shared" si="6"/>
        <v>240.01225046691397</v>
      </c>
      <c r="F160" s="25"/>
      <c r="G160" s="40">
        <v>24912</v>
      </c>
      <c r="H160" s="41">
        <v>19</v>
      </c>
      <c r="I160" s="85">
        <f t="shared" si="7"/>
        <v>1697.9830986379211</v>
      </c>
      <c r="J160" s="25">
        <f t="shared" si="8"/>
        <v>1245.5364233218997</v>
      </c>
    </row>
    <row r="161" spans="1:10" x14ac:dyDescent="0.2">
      <c r="A161" s="20"/>
      <c r="B161" s="21"/>
      <c r="C161" s="22">
        <v>182</v>
      </c>
      <c r="D161" s="23"/>
      <c r="E161" s="24">
        <f t="shared" si="6"/>
        <v>240.29656085674731</v>
      </c>
      <c r="F161" s="25"/>
      <c r="G161" s="40">
        <v>24912</v>
      </c>
      <c r="H161" s="41">
        <v>19</v>
      </c>
      <c r="I161" s="85">
        <f t="shared" si="7"/>
        <v>1695.9965852330042</v>
      </c>
      <c r="J161" s="25">
        <f t="shared" si="8"/>
        <v>1244.0627486891722</v>
      </c>
    </row>
    <row r="162" spans="1:10" x14ac:dyDescent="0.2">
      <c r="A162" s="20"/>
      <c r="B162" s="21"/>
      <c r="C162" s="22">
        <v>183</v>
      </c>
      <c r="D162" s="23"/>
      <c r="E162" s="24">
        <f t="shared" si="6"/>
        <v>240.57951631730077</v>
      </c>
      <c r="F162" s="25"/>
      <c r="G162" s="40">
        <v>24912</v>
      </c>
      <c r="H162" s="41">
        <v>19</v>
      </c>
      <c r="I162" s="85">
        <f t="shared" si="7"/>
        <v>1694.0242005994955</v>
      </c>
      <c r="J162" s="25">
        <f t="shared" si="8"/>
        <v>1242.599555340872</v>
      </c>
    </row>
    <row r="163" spans="1:10" x14ac:dyDescent="0.2">
      <c r="A163" s="20"/>
      <c r="B163" s="21"/>
      <c r="C163" s="22">
        <v>184</v>
      </c>
      <c r="D163" s="23"/>
      <c r="E163" s="24">
        <f t="shared" si="6"/>
        <v>240.8611316163061</v>
      </c>
      <c r="F163" s="25"/>
      <c r="G163" s="40">
        <v>24912</v>
      </c>
      <c r="H163" s="41">
        <v>19</v>
      </c>
      <c r="I163" s="85">
        <f t="shared" si="7"/>
        <v>1692.0657590779122</v>
      </c>
      <c r="J163" s="25">
        <f t="shared" si="8"/>
        <v>1241.1467055474125</v>
      </c>
    </row>
    <row r="164" spans="1:10" x14ac:dyDescent="0.2">
      <c r="A164" s="20"/>
      <c r="B164" s="21"/>
      <c r="C164" s="22">
        <v>185</v>
      </c>
      <c r="D164" s="23"/>
      <c r="E164" s="24">
        <f t="shared" si="6"/>
        <v>241.14142128136706</v>
      </c>
      <c r="F164" s="25"/>
      <c r="G164" s="40">
        <v>24912</v>
      </c>
      <c r="H164" s="41">
        <v>19</v>
      </c>
      <c r="I164" s="85">
        <f t="shared" si="7"/>
        <v>1690.1210784886332</v>
      </c>
      <c r="J164" s="25">
        <f t="shared" si="8"/>
        <v>1239.704064160707</v>
      </c>
    </row>
    <row r="165" spans="1:10" x14ac:dyDescent="0.2">
      <c r="A165" s="20"/>
      <c r="B165" s="21"/>
      <c r="C165" s="22">
        <v>186</v>
      </c>
      <c r="D165" s="23"/>
      <c r="E165" s="24">
        <f t="shared" si="6"/>
        <v>241.42039960513739</v>
      </c>
      <c r="F165" s="25"/>
      <c r="G165" s="40">
        <v>24912</v>
      </c>
      <c r="H165" s="41">
        <v>19</v>
      </c>
      <c r="I165" s="85">
        <f t="shared" si="7"/>
        <v>1688.189980047671</v>
      </c>
      <c r="J165" s="25">
        <f t="shared" si="8"/>
        <v>1238.2714985516845</v>
      </c>
    </row>
    <row r="166" spans="1:10" x14ac:dyDescent="0.2">
      <c r="A166" s="20"/>
      <c r="B166" s="21"/>
      <c r="C166" s="22">
        <v>187</v>
      </c>
      <c r="D166" s="23"/>
      <c r="E166" s="24">
        <f t="shared" si="6"/>
        <v>241.6980806503598</v>
      </c>
      <c r="F166" s="25"/>
      <c r="G166" s="40">
        <v>24912</v>
      </c>
      <c r="H166" s="41">
        <v>19</v>
      </c>
      <c r="I166" s="85">
        <f t="shared" si="7"/>
        <v>1686.2722882849264</v>
      </c>
      <c r="J166" s="25">
        <f t="shared" si="8"/>
        <v>1236.8488785496486</v>
      </c>
    </row>
    <row r="167" spans="1:10" x14ac:dyDescent="0.2">
      <c r="A167" s="20"/>
      <c r="B167" s="21"/>
      <c r="C167" s="22">
        <v>188</v>
      </c>
      <c r="D167" s="23"/>
      <c r="E167" s="24">
        <f t="shared" si="6"/>
        <v>241.9744782547711</v>
      </c>
      <c r="F167" s="25"/>
      <c r="G167" s="40">
        <v>24912</v>
      </c>
      <c r="H167" s="41">
        <v>19</v>
      </c>
      <c r="I167" s="85">
        <f t="shared" si="7"/>
        <v>1684.3678309648526</v>
      </c>
      <c r="J167" s="25">
        <f t="shared" si="8"/>
        <v>1235.4360763834216</v>
      </c>
    </row>
    <row r="168" spans="1:10" x14ac:dyDescent="0.2">
      <c r="A168" s="20"/>
      <c r="B168" s="21"/>
      <c r="C168" s="22">
        <v>189</v>
      </c>
      <c r="D168" s="23"/>
      <c r="E168" s="24">
        <f t="shared" si="6"/>
        <v>242.24960603587678</v>
      </c>
      <c r="F168" s="25"/>
      <c r="G168" s="40">
        <v>24912</v>
      </c>
      <c r="H168" s="41">
        <v>19</v>
      </c>
      <c r="I168" s="85">
        <f t="shared" si="7"/>
        <v>1682.4764390094399</v>
      </c>
      <c r="J168" s="25">
        <f t="shared" si="8"/>
        <v>1234.0329666242135</v>
      </c>
    </row>
    <row r="169" spans="1:10" x14ac:dyDescent="0.2">
      <c r="A169" s="20"/>
      <c r="B169" s="21"/>
      <c r="C169" s="22">
        <v>190</v>
      </c>
      <c r="D169" s="23"/>
      <c r="E169" s="24">
        <f t="shared" si="6"/>
        <v>242.52347739559968</v>
      </c>
      <c r="F169" s="25"/>
      <c r="G169" s="40">
        <v>24912</v>
      </c>
      <c r="H169" s="41">
        <v>19</v>
      </c>
      <c r="I169" s="85">
        <f t="shared" si="7"/>
        <v>1680.5979464234404</v>
      </c>
      <c r="J169" s="25">
        <f t="shared" si="8"/>
        <v>1232.6394261301484</v>
      </c>
    </row>
    <row r="170" spans="1:10" x14ac:dyDescent="0.2">
      <c r="A170" s="20"/>
      <c r="B170" s="21"/>
      <c r="C170" s="22">
        <v>191</v>
      </c>
      <c r="D170" s="23"/>
      <c r="E170" s="24">
        <f t="shared" si="6"/>
        <v>242.79610552480685</v>
      </c>
      <c r="F170" s="25"/>
      <c r="G170" s="40">
        <v>24912</v>
      </c>
      <c r="H170" s="41">
        <v>19</v>
      </c>
      <c r="I170" s="85">
        <f t="shared" si="7"/>
        <v>1678.7321902217552</v>
      </c>
      <c r="J170" s="25">
        <f t="shared" si="8"/>
        <v>1231.2553339923998</v>
      </c>
    </row>
    <row r="171" spans="1:10" x14ac:dyDescent="0.2">
      <c r="A171" s="20"/>
      <c r="B171" s="21"/>
      <c r="C171" s="22">
        <v>192</v>
      </c>
      <c r="D171" s="23"/>
      <c r="E171" s="24">
        <f t="shared" si="6"/>
        <v>243.06750340771796</v>
      </c>
      <c r="F171" s="25"/>
      <c r="G171" s="40">
        <v>24912</v>
      </c>
      <c r="H171" s="41">
        <v>19</v>
      </c>
      <c r="I171" s="85">
        <f t="shared" si="7"/>
        <v>1676.8790103589167</v>
      </c>
      <c r="J171" s="25">
        <f t="shared" si="8"/>
        <v>1229.8805714828757</v>
      </c>
    </row>
    <row r="172" spans="1:10" x14ac:dyDescent="0.2">
      <c r="A172" s="20"/>
      <c r="B172" s="21"/>
      <c r="C172" s="22">
        <v>193</v>
      </c>
      <c r="D172" s="23"/>
      <c r="E172" s="24">
        <f t="shared" si="6"/>
        <v>243.33768382619942</v>
      </c>
      <c r="F172" s="25"/>
      <c r="G172" s="40">
        <v>24912</v>
      </c>
      <c r="H172" s="41">
        <v>19</v>
      </c>
      <c r="I172" s="85">
        <f t="shared" si="7"/>
        <v>1675.0382496605848</v>
      </c>
      <c r="J172" s="25">
        <f t="shared" si="8"/>
        <v>1228.5150220034011</v>
      </c>
    </row>
    <row r="173" spans="1:10" x14ac:dyDescent="0.2">
      <c r="A173" s="20"/>
      <c r="B173" s="21"/>
      <c r="C173" s="22">
        <v>194</v>
      </c>
      <c r="D173" s="23"/>
      <c r="E173" s="24">
        <f t="shared" si="6"/>
        <v>243.60665936394739</v>
      </c>
      <c r="F173" s="25"/>
      <c r="G173" s="40">
        <v>24912</v>
      </c>
      <c r="H173" s="41">
        <v>19</v>
      </c>
      <c r="I173" s="85">
        <f t="shared" si="7"/>
        <v>1673.2097537569969</v>
      </c>
      <c r="J173" s="25">
        <f t="shared" si="8"/>
        <v>1227.1585710363477</v>
      </c>
    </row>
    <row r="174" spans="1:10" x14ac:dyDescent="0.2">
      <c r="A174" s="20"/>
      <c r="B174" s="21"/>
      <c r="C174" s="22">
        <v>195</v>
      </c>
      <c r="D174" s="23"/>
      <c r="E174" s="24">
        <f t="shared" si="6"/>
        <v>243.8744424105632</v>
      </c>
      <c r="F174" s="25"/>
      <c r="G174" s="40">
        <v>24912</v>
      </c>
      <c r="H174" s="41">
        <v>19</v>
      </c>
      <c r="I174" s="85">
        <f t="shared" si="7"/>
        <v>1671.3933710183048</v>
      </c>
      <c r="J174" s="25">
        <f t="shared" si="8"/>
        <v>1225.8111060966653</v>
      </c>
    </row>
    <row r="175" spans="1:10" x14ac:dyDescent="0.2">
      <c r="A175" s="20"/>
      <c r="B175" s="21"/>
      <c r="C175" s="22">
        <v>196</v>
      </c>
      <c r="D175" s="23"/>
      <c r="E175" s="24">
        <f t="shared" si="6"/>
        <v>244.14104516552487</v>
      </c>
      <c r="F175" s="25"/>
      <c r="G175" s="40">
        <v>24912</v>
      </c>
      <c r="H175" s="41">
        <v>19</v>
      </c>
      <c r="I175" s="85">
        <f t="shared" si="7"/>
        <v>1669.5889524917309</v>
      </c>
      <c r="J175" s="25">
        <f t="shared" si="8"/>
        <v>1224.4725166852602</v>
      </c>
    </row>
    <row r="176" spans="1:10" x14ac:dyDescent="0.2">
      <c r="A176" s="20"/>
      <c r="B176" s="21"/>
      <c r="C176" s="22">
        <v>197</v>
      </c>
      <c r="D176" s="23"/>
      <c r="E176" s="24">
        <f t="shared" si="6"/>
        <v>244.40647964205723</v>
      </c>
      <c r="F176" s="25"/>
      <c r="G176" s="40">
        <v>24912</v>
      </c>
      <c r="H176" s="41">
        <v>19</v>
      </c>
      <c r="I176" s="85">
        <f t="shared" si="7"/>
        <v>1667.7963518404863</v>
      </c>
      <c r="J176" s="25">
        <f t="shared" si="8"/>
        <v>1223.1426942436842</v>
      </c>
    </row>
    <row r="177" spans="1:10" x14ac:dyDescent="0.2">
      <c r="A177" s="20"/>
      <c r="B177" s="21"/>
      <c r="C177" s="22">
        <v>198</v>
      </c>
      <c r="D177" s="23"/>
      <c r="E177" s="24">
        <f t="shared" si="6"/>
        <v>244.67075767090409</v>
      </c>
      <c r="F177" s="25"/>
      <c r="G177" s="40">
        <v>24912</v>
      </c>
      <c r="H177" s="41">
        <v>19</v>
      </c>
      <c r="I177" s="85">
        <f t="shared" si="7"/>
        <v>1666.0154252843981</v>
      </c>
      <c r="J177" s="25">
        <f t="shared" si="8"/>
        <v>1221.8215321100874</v>
      </c>
    </row>
    <row r="178" spans="1:10" x14ac:dyDescent="0.2">
      <c r="A178" s="20"/>
      <c r="B178" s="21"/>
      <c r="C178" s="22">
        <v>199</v>
      </c>
      <c r="D178" s="23"/>
      <c r="E178" s="24">
        <f t="shared" si="6"/>
        <v>244.93389090400561</v>
      </c>
      <c r="F178" s="25"/>
      <c r="G178" s="40">
        <v>24912</v>
      </c>
      <c r="H178" s="41">
        <v>19</v>
      </c>
      <c r="I178" s="85">
        <f t="shared" si="7"/>
        <v>1664.2460315421783</v>
      </c>
      <c r="J178" s="25">
        <f t="shared" si="8"/>
        <v>1220.5089254763932</v>
      </c>
    </row>
    <row r="179" spans="1:10" x14ac:dyDescent="0.2">
      <c r="A179" s="20"/>
      <c r="B179" s="21"/>
      <c r="C179" s="22">
        <v>200</v>
      </c>
      <c r="D179" s="23"/>
      <c r="E179" s="24">
        <f t="shared" si="6"/>
        <v>245.19589081808331</v>
      </c>
      <c r="F179" s="25"/>
      <c r="G179" s="40">
        <v>24912</v>
      </c>
      <c r="H179" s="41">
        <v>19</v>
      </c>
      <c r="I179" s="85">
        <f t="shared" si="7"/>
        <v>1662.4880317752873</v>
      </c>
      <c r="J179" s="25">
        <f t="shared" si="8"/>
        <v>1219.2047713466523</v>
      </c>
    </row>
    <row r="180" spans="1:10" x14ac:dyDescent="0.2">
      <c r="A180" s="20"/>
      <c r="B180" s="21"/>
      <c r="C180" s="22">
        <v>201</v>
      </c>
      <c r="D180" s="23"/>
      <c r="E180" s="24">
        <f t="shared" si="6"/>
        <v>245.45676871813578</v>
      </c>
      <c r="F180" s="25"/>
      <c r="G180" s="40">
        <v>24912</v>
      </c>
      <c r="H180" s="41">
        <v>19</v>
      </c>
      <c r="I180" s="85">
        <f t="shared" si="7"/>
        <v>1660.7412895333441</v>
      </c>
      <c r="J180" s="25">
        <f t="shared" si="8"/>
        <v>1217.9089684965459</v>
      </c>
    </row>
    <row r="181" spans="1:10" x14ac:dyDescent="0.2">
      <c r="A181" s="20"/>
      <c r="B181" s="21"/>
      <c r="C181" s="22">
        <v>202</v>
      </c>
      <c r="D181" s="23"/>
      <c r="E181" s="24">
        <f t="shared" si="6"/>
        <v>245.7165357408476</v>
      </c>
      <c r="F181" s="25"/>
      <c r="G181" s="40">
        <v>24912</v>
      </c>
      <c r="H181" s="41">
        <v>19</v>
      </c>
      <c r="I181" s="85">
        <f t="shared" si="7"/>
        <v>1659.0056707010203</v>
      </c>
      <c r="J181" s="25">
        <f t="shared" si="8"/>
        <v>1216.6214174339912</v>
      </c>
    </row>
    <row r="182" spans="1:10" x14ac:dyDescent="0.2">
      <c r="A182" s="20"/>
      <c r="B182" s="21"/>
      <c r="C182" s="22">
        <v>203</v>
      </c>
      <c r="D182" s="23"/>
      <c r="E182" s="24">
        <f t="shared" si="6"/>
        <v>245.97520285791393</v>
      </c>
      <c r="F182" s="25"/>
      <c r="G182" s="40">
        <v>24912</v>
      </c>
      <c r="H182" s="41">
        <v>19</v>
      </c>
      <c r="I182" s="85">
        <f t="shared" si="7"/>
        <v>1657.2810434463875</v>
      </c>
      <c r="J182" s="25">
        <f t="shared" si="8"/>
        <v>1215.3420203608214</v>
      </c>
    </row>
    <row r="183" spans="1:10" x14ac:dyDescent="0.2">
      <c r="A183" s="20"/>
      <c r="B183" s="21"/>
      <c r="C183" s="22">
        <v>204</v>
      </c>
      <c r="D183" s="23"/>
      <c r="E183" s="24">
        <f t="shared" si="6"/>
        <v>246.23278087928398</v>
      </c>
      <c r="F183" s="25"/>
      <c r="G183" s="40">
        <v>24912</v>
      </c>
      <c r="H183" s="41">
        <v>19</v>
      </c>
      <c r="I183" s="85">
        <f t="shared" si="7"/>
        <v>1655.5672781706508</v>
      </c>
      <c r="J183" s="25">
        <f t="shared" si="8"/>
        <v>1214.0706811354976</v>
      </c>
    </row>
    <row r="184" spans="1:10" x14ac:dyDescent="0.2">
      <c r="A184" s="20"/>
      <c r="B184" s="21"/>
      <c r="C184" s="22">
        <v>205</v>
      </c>
      <c r="D184" s="23"/>
      <c r="E184" s="24">
        <f t="shared" si="6"/>
        <v>246.48928045632437</v>
      </c>
      <c r="F184" s="25"/>
      <c r="G184" s="40">
        <v>24912</v>
      </c>
      <c r="H184" s="41">
        <v>19</v>
      </c>
      <c r="I184" s="85">
        <f t="shared" si="7"/>
        <v>1653.8642474592471</v>
      </c>
      <c r="J184" s="25">
        <f t="shared" si="8"/>
        <v>1212.80730523683</v>
      </c>
    </row>
    <row r="185" spans="1:10" x14ac:dyDescent="0.2">
      <c r="A185" s="20"/>
      <c r="B185" s="21"/>
      <c r="C185" s="22">
        <v>206</v>
      </c>
      <c r="D185" s="23"/>
      <c r="E185" s="24">
        <f t="shared" si="6"/>
        <v>246.74471208490604</v>
      </c>
      <c r="F185" s="25"/>
      <c r="G185" s="40">
        <v>24912</v>
      </c>
      <c r="H185" s="41">
        <v>19</v>
      </c>
      <c r="I185" s="85">
        <f t="shared" si="7"/>
        <v>1652.171826034245</v>
      </c>
      <c r="J185" s="25">
        <f t="shared" si="8"/>
        <v>1211.5517997286684</v>
      </c>
    </row>
    <row r="186" spans="1:10" x14ac:dyDescent="0.2">
      <c r="A186" s="20"/>
      <c r="B186" s="21"/>
      <c r="C186" s="22">
        <v>207</v>
      </c>
      <c r="D186" s="23"/>
      <c r="E186" s="24">
        <f t="shared" si="6"/>
        <v>246.99908610841644</v>
      </c>
      <c r="F186" s="25"/>
      <c r="G186" s="40">
        <v>24912</v>
      </c>
      <c r="H186" s="41">
        <v>19</v>
      </c>
      <c r="I186" s="85">
        <f t="shared" si="7"/>
        <v>1650.4898907080155</v>
      </c>
      <c r="J186" s="25">
        <f t="shared" si="8"/>
        <v>1210.3040732255306</v>
      </c>
    </row>
    <row r="187" spans="1:10" x14ac:dyDescent="0.2">
      <c r="A187" s="20"/>
      <c r="B187" s="21"/>
      <c r="C187" s="22">
        <v>208</v>
      </c>
      <c r="D187" s="23"/>
      <c r="E187" s="24">
        <f t="shared" si="6"/>
        <v>247.25241272069886</v>
      </c>
      <c r="F187" s="25"/>
      <c r="G187" s="40">
        <v>24912</v>
      </c>
      <c r="H187" s="41">
        <v>19</v>
      </c>
      <c r="I187" s="85">
        <f t="shared" si="7"/>
        <v>1648.8183203381323</v>
      </c>
      <c r="J187" s="25">
        <f t="shared" si="8"/>
        <v>1209.0640358591486</v>
      </c>
    </row>
    <row r="188" spans="1:10" x14ac:dyDescent="0.2">
      <c r="A188" s="20"/>
      <c r="B188" s="21"/>
      <c r="C188" s="22">
        <v>209</v>
      </c>
      <c r="D188" s="23"/>
      <c r="E188" s="24">
        <f t="shared" si="6"/>
        <v>247.50470196892147</v>
      </c>
      <c r="F188" s="25"/>
      <c r="G188" s="40">
        <v>24912</v>
      </c>
      <c r="H188" s="41">
        <v>19</v>
      </c>
      <c r="I188" s="85">
        <f t="shared" si="7"/>
        <v>1647.1569957834611</v>
      </c>
      <c r="J188" s="25">
        <f t="shared" si="8"/>
        <v>1207.8315992458909</v>
      </c>
    </row>
    <row r="189" spans="1:10" x14ac:dyDescent="0.2">
      <c r="A189" s="20"/>
      <c r="B189" s="21"/>
      <c r="C189" s="22">
        <v>210</v>
      </c>
      <c r="D189" s="23"/>
      <c r="E189" s="24">
        <f t="shared" si="6"/>
        <v>247.75596375637778</v>
      </c>
      <c r="F189" s="25"/>
      <c r="G189" s="40">
        <v>24912</v>
      </c>
      <c r="H189" s="41">
        <v>19</v>
      </c>
      <c r="I189" s="85">
        <f t="shared" si="7"/>
        <v>1645.5057998614034</v>
      </c>
      <c r="J189" s="25">
        <f t="shared" si="8"/>
        <v>1206.6066764550469</v>
      </c>
    </row>
    <row r="190" spans="1:10" x14ac:dyDescent="0.2">
      <c r="A190" s="20"/>
      <c r="B190" s="21"/>
      <c r="C190" s="22">
        <v>211</v>
      </c>
      <c r="D190" s="23"/>
      <c r="E190" s="24">
        <f t="shared" si="6"/>
        <v>248.0062078452207</v>
      </c>
      <c r="F190" s="25"/>
      <c r="G190" s="40">
        <v>24912</v>
      </c>
      <c r="H190" s="41">
        <v>19</v>
      </c>
      <c r="I190" s="85">
        <f t="shared" si="7"/>
        <v>1643.864617306255</v>
      </c>
      <c r="J190" s="25">
        <f t="shared" si="8"/>
        <v>1205.3891819779337</v>
      </c>
    </row>
    <row r="191" spans="1:10" x14ac:dyDescent="0.2">
      <c r="A191" s="20"/>
      <c r="B191" s="21"/>
      <c r="C191" s="22">
        <v>212</v>
      </c>
      <c r="D191" s="23"/>
      <c r="E191" s="24">
        <f t="shared" si="6"/>
        <v>248.25544385913179</v>
      </c>
      <c r="F191" s="25"/>
      <c r="G191" s="40">
        <v>24912</v>
      </c>
      <c r="H191" s="41">
        <v>19</v>
      </c>
      <c r="I191" s="85">
        <f t="shared" si="7"/>
        <v>1642.2333347286515</v>
      </c>
      <c r="J191" s="25">
        <f t="shared" si="8"/>
        <v>1204.1790316978127</v>
      </c>
    </row>
    <row r="192" spans="1:10" x14ac:dyDescent="0.2">
      <c r="A192" s="20"/>
      <c r="B192" s="21"/>
      <c r="C192" s="22">
        <v>213</v>
      </c>
      <c r="D192" s="23"/>
      <c r="E192" s="24">
        <f t="shared" si="6"/>
        <v>248.50368128592791</v>
      </c>
      <c r="F192" s="25"/>
      <c r="G192" s="40">
        <v>24912</v>
      </c>
      <c r="H192" s="41">
        <v>19</v>
      </c>
      <c r="I192" s="85">
        <f t="shared" si="7"/>
        <v>1640.6118405760596</v>
      </c>
      <c r="J192" s="25">
        <f t="shared" si="8"/>
        <v>1202.9761428605782</v>
      </c>
    </row>
    <row r="193" spans="1:10" x14ac:dyDescent="0.2">
      <c r="A193" s="20"/>
      <c r="B193" s="21"/>
      <c r="C193" s="22">
        <v>214</v>
      </c>
      <c r="D193" s="23"/>
      <c r="E193" s="24">
        <f t="shared" si="6"/>
        <v>248.75092948010661</v>
      </c>
      <c r="F193" s="25"/>
      <c r="G193" s="40">
        <v>24912</v>
      </c>
      <c r="H193" s="41">
        <v>19</v>
      </c>
      <c r="I193" s="85">
        <f t="shared" si="7"/>
        <v>1639.0000250942878</v>
      </c>
      <c r="J193" s="25">
        <f t="shared" si="8"/>
        <v>1201.7804340462073</v>
      </c>
    </row>
    <row r="194" spans="1:10" x14ac:dyDescent="0.2">
      <c r="A194" s="20"/>
      <c r="B194" s="21"/>
      <c r="C194" s="22">
        <v>215</v>
      </c>
      <c r="D194" s="23"/>
      <c r="E194" s="24">
        <f t="shared" si="6"/>
        <v>248.99719766533246</v>
      </c>
      <c r="F194" s="25"/>
      <c r="G194" s="40">
        <v>24912</v>
      </c>
      <c r="H194" s="41">
        <v>19</v>
      </c>
      <c r="I194" s="85">
        <f t="shared" si="7"/>
        <v>1637.3977802899824</v>
      </c>
      <c r="J194" s="25">
        <f t="shared" si="8"/>
        <v>1200.5918251409364</v>
      </c>
    </row>
    <row r="195" spans="1:10" x14ac:dyDescent="0.2">
      <c r="A195" s="20"/>
      <c r="B195" s="21"/>
      <c r="C195" s="22">
        <v>216</v>
      </c>
      <c r="D195" s="23"/>
      <c r="E195" s="24">
        <f t="shared" si="6"/>
        <v>249.24249493686534</v>
      </c>
      <c r="F195" s="25"/>
      <c r="G195" s="40">
        <v>24912</v>
      </c>
      <c r="H195" s="41">
        <v>19</v>
      </c>
      <c r="I195" s="85">
        <f t="shared" si="7"/>
        <v>1635.8049998940849</v>
      </c>
      <c r="J195" s="25">
        <f t="shared" si="8"/>
        <v>1199.4102373101518</v>
      </c>
    </row>
    <row r="196" spans="1:10" x14ac:dyDescent="0.2">
      <c r="A196" s="20"/>
      <c r="B196" s="21"/>
      <c r="C196" s="22">
        <v>217</v>
      </c>
      <c r="D196" s="23"/>
      <c r="E196" s="24">
        <f t="shared" si="6"/>
        <v>249.48683026393289</v>
      </c>
      <c r="F196" s="25"/>
      <c r="G196" s="40">
        <v>24912</v>
      </c>
      <c r="H196" s="41">
        <v>19</v>
      </c>
      <c r="I196" s="85">
        <f t="shared" si="7"/>
        <v>1634.221579326211</v>
      </c>
      <c r="J196" s="25">
        <f t="shared" si="8"/>
        <v>1198.2355929719665</v>
      </c>
    </row>
    <row r="197" spans="1:10" x14ac:dyDescent="0.2">
      <c r="A197" s="20"/>
      <c r="B197" s="21"/>
      <c r="C197" s="22">
        <v>218</v>
      </c>
      <c r="D197" s="23"/>
      <c r="E197" s="24">
        <f t="shared" si="6"/>
        <v>249.73021249204839</v>
      </c>
      <c r="F197" s="25"/>
      <c r="G197" s="40">
        <v>24912</v>
      </c>
      <c r="H197" s="41">
        <v>19</v>
      </c>
      <c r="I197" s="85">
        <f t="shared" si="7"/>
        <v>1632.647415659934</v>
      </c>
      <c r="J197" s="25">
        <f t="shared" si="8"/>
        <v>1197.0678157714642</v>
      </c>
    </row>
    <row r="198" spans="1:10" x14ac:dyDescent="0.2">
      <c r="A198" s="20"/>
      <c r="B198" s="21"/>
      <c r="C198" s="22">
        <v>219</v>
      </c>
      <c r="D198" s="23"/>
      <c r="E198" s="24">
        <f t="shared" si="6"/>
        <v>249.9726503452757</v>
      </c>
      <c r="F198" s="25"/>
      <c r="G198" s="40">
        <v>24912</v>
      </c>
      <c r="H198" s="41">
        <v>19</v>
      </c>
      <c r="I198" s="85">
        <f t="shared" si="7"/>
        <v>1631.0824075889388</v>
      </c>
      <c r="J198" s="25">
        <f t="shared" si="8"/>
        <v>1195.9068305555925</v>
      </c>
    </row>
    <row r="199" spans="1:10" x14ac:dyDescent="0.2">
      <c r="A199" s="20"/>
      <c r="B199" s="21"/>
      <c r="C199" s="22">
        <v>220</v>
      </c>
      <c r="D199" s="23"/>
      <c r="E199" s="24">
        <f t="shared" si="6"/>
        <v>250.21415242844216</v>
      </c>
      <c r="F199" s="25"/>
      <c r="G199" s="40">
        <v>24912</v>
      </c>
      <c r="H199" s="41">
        <v>19</v>
      </c>
      <c r="I199" s="85">
        <f t="shared" si="7"/>
        <v>1629.5264553940281</v>
      </c>
      <c r="J199" s="25">
        <f t="shared" si="8"/>
        <v>1194.7525633486855</v>
      </c>
    </row>
    <row r="200" spans="1:10" x14ac:dyDescent="0.2">
      <c r="A200" s="20"/>
      <c r="B200" s="21"/>
      <c r="C200" s="22">
        <v>221</v>
      </c>
      <c r="D200" s="23"/>
      <c r="E200" s="24">
        <f t="shared" si="6"/>
        <v>250.45472722930194</v>
      </c>
      <c r="F200" s="25"/>
      <c r="G200" s="40">
        <v>24912</v>
      </c>
      <c r="H200" s="41">
        <v>19</v>
      </c>
      <c r="I200" s="85">
        <f t="shared" si="7"/>
        <v>1627.9794609109451</v>
      </c>
      <c r="J200" s="25">
        <f t="shared" si="8"/>
        <v>1193.6049413285941</v>
      </c>
    </row>
    <row r="201" spans="1:10" x14ac:dyDescent="0.2">
      <c r="A201" s="20"/>
      <c r="B201" s="21"/>
      <c r="C201" s="22">
        <v>222</v>
      </c>
      <c r="D201" s="23"/>
      <c r="E201" s="24">
        <f t="shared" si="6"/>
        <v>250.69438312065014</v>
      </c>
      <c r="F201" s="25"/>
      <c r="G201" s="40">
        <v>24912</v>
      </c>
      <c r="H201" s="41">
        <v>19</v>
      </c>
      <c r="I201" s="85">
        <f t="shared" si="7"/>
        <v>1626.441327498997</v>
      </c>
      <c r="J201" s="25">
        <f t="shared" si="8"/>
        <v>1192.4638928034101</v>
      </c>
    </row>
    <row r="202" spans="1:10" x14ac:dyDescent="0.2">
      <c r="A202" s="20"/>
      <c r="B202" s="21"/>
      <c r="C202" s="22">
        <v>223</v>
      </c>
      <c r="D202" s="23"/>
      <c r="E202" s="24">
        <f t="shared" ref="E202:E265" si="9">(11.22*LN(C202)+C202/108)/0.25</f>
        <v>250.93312836238943</v>
      </c>
      <c r="F202" s="25"/>
      <c r="G202" s="40">
        <v>24912</v>
      </c>
      <c r="H202" s="41">
        <v>19</v>
      </c>
      <c r="I202" s="85">
        <f t="shared" ref="I202:I265" si="10">12*1.348*(1/E202*G202)+H202</f>
        <v>1624.9119600104557</v>
      </c>
      <c r="J202" s="25">
        <f t="shared" ref="J202:J265" si="11">12*(1/E202*G202)</f>
        <v>1191.3293471887653</v>
      </c>
    </row>
    <row r="203" spans="1:10" x14ac:dyDescent="0.2">
      <c r="A203" s="20"/>
      <c r="B203" s="21"/>
      <c r="C203" s="22">
        <v>224</v>
      </c>
      <c r="D203" s="23"/>
      <c r="E203" s="24">
        <f t="shared" si="9"/>
        <v>251.1709711035505</v>
      </c>
      <c r="F203" s="25"/>
      <c r="G203" s="40">
        <v>24912</v>
      </c>
      <c r="H203" s="41">
        <v>19</v>
      </c>
      <c r="I203" s="85">
        <f t="shared" si="10"/>
        <v>1623.3912647607058</v>
      </c>
      <c r="J203" s="25">
        <f t="shared" si="11"/>
        <v>1190.2012349856868</v>
      </c>
    </row>
    <row r="204" spans="1:10" x14ac:dyDescent="0.2">
      <c r="A204" s="20"/>
      <c r="B204" s="21"/>
      <c r="C204" s="22">
        <v>225</v>
      </c>
      <c r="D204" s="23"/>
      <c r="E204" s="24">
        <f t="shared" si="9"/>
        <v>251.40791938426773</v>
      </c>
      <c r="F204" s="25"/>
      <c r="G204" s="40">
        <v>24912</v>
      </c>
      <c r="H204" s="41">
        <v>19</v>
      </c>
      <c r="I204" s="85">
        <f t="shared" si="10"/>
        <v>1621.8791494991269</v>
      </c>
      <c r="J204" s="25">
        <f t="shared" si="11"/>
        <v>1189.079487758996</v>
      </c>
    </row>
    <row r="205" spans="1:10" x14ac:dyDescent="0.2">
      <c r="A205" s="20"/>
      <c r="B205" s="21"/>
      <c r="C205" s="22">
        <v>226</v>
      </c>
      <c r="D205" s="23"/>
      <c r="E205" s="24">
        <f t="shared" si="9"/>
        <v>251.6439811377106</v>
      </c>
      <c r="F205" s="25"/>
      <c r="G205" s="40">
        <v>24912</v>
      </c>
      <c r="H205" s="41">
        <v>19</v>
      </c>
      <c r="I205" s="85">
        <f t="shared" si="10"/>
        <v>1620.3755233806833</v>
      </c>
      <c r="J205" s="25">
        <f t="shared" si="11"/>
        <v>1187.9640381162337</v>
      </c>
    </row>
    <row r="206" spans="1:10" x14ac:dyDescent="0.2">
      <c r="A206" s="20"/>
      <c r="B206" s="21"/>
      <c r="C206" s="22">
        <v>227</v>
      </c>
      <c r="D206" s="23"/>
      <c r="E206" s="24">
        <f t="shared" si="9"/>
        <v>251.87916419197279</v>
      </c>
      <c r="F206" s="25"/>
      <c r="G206" s="40">
        <v>24912</v>
      </c>
      <c r="H206" s="41">
        <v>19</v>
      </c>
      <c r="I206" s="85">
        <f t="shared" si="10"/>
        <v>1618.8802969382039</v>
      </c>
      <c r="J206" s="25">
        <f t="shared" si="11"/>
        <v>1186.8548196870947</v>
      </c>
    </row>
    <row r="207" spans="1:10" x14ac:dyDescent="0.2">
      <c r="A207" s="20"/>
      <c r="B207" s="21"/>
      <c r="C207" s="22">
        <v>228</v>
      </c>
      <c r="D207" s="23"/>
      <c r="E207" s="24">
        <f t="shared" si="9"/>
        <v>252.11347627191978</v>
      </c>
      <c r="F207" s="25"/>
      <c r="G207" s="40">
        <v>24912</v>
      </c>
      <c r="H207" s="41">
        <v>19</v>
      </c>
      <c r="I207" s="85">
        <f t="shared" si="10"/>
        <v>1617.39338205533</v>
      </c>
      <c r="J207" s="25">
        <f t="shared" si="11"/>
        <v>1185.7517671033604</v>
      </c>
    </row>
    <row r="208" spans="1:10" x14ac:dyDescent="0.2">
      <c r="A208" s="20"/>
      <c r="B208" s="21"/>
      <c r="C208" s="22">
        <v>229</v>
      </c>
      <c r="D208" s="23"/>
      <c r="E208" s="24">
        <f t="shared" si="9"/>
        <v>252.34692500099578</v>
      </c>
      <c r="F208" s="25"/>
      <c r="G208" s="40">
        <v>24912</v>
      </c>
      <c r="H208" s="41">
        <v>19</v>
      </c>
      <c r="I208" s="85">
        <f t="shared" si="10"/>
        <v>1615.9146919401132</v>
      </c>
      <c r="J208" s="25">
        <f t="shared" si="11"/>
        <v>1184.6548159793124</v>
      </c>
    </row>
    <row r="209" spans="1:10" x14ac:dyDescent="0.2">
      <c r="A209" s="20"/>
      <c r="B209" s="21"/>
      <c r="C209" s="22">
        <v>230</v>
      </c>
      <c r="D209" s="23"/>
      <c r="E209" s="24">
        <f t="shared" si="9"/>
        <v>252.57951790299154</v>
      </c>
      <c r="F209" s="25"/>
      <c r="G209" s="40">
        <v>24912</v>
      </c>
      <c r="H209" s="41">
        <v>19</v>
      </c>
      <c r="I209" s="85">
        <f t="shared" si="10"/>
        <v>1614.4441410992463</v>
      </c>
      <c r="J209" s="25">
        <f t="shared" si="11"/>
        <v>1183.5639028926157</v>
      </c>
    </row>
    <row r="210" spans="1:10" x14ac:dyDescent="0.2">
      <c r="A210" s="20"/>
      <c r="B210" s="21"/>
      <c r="C210" s="22">
        <v>231</v>
      </c>
      <c r="D210" s="23"/>
      <c r="E210" s="24">
        <f t="shared" si="9"/>
        <v>252.81126240377364</v>
      </c>
      <c r="F210" s="25"/>
      <c r="G210" s="40">
        <v>24912</v>
      </c>
      <c r="H210" s="41">
        <v>19</v>
      </c>
      <c r="I210" s="85">
        <f t="shared" si="10"/>
        <v>1612.9816453129065</v>
      </c>
      <c r="J210" s="25">
        <f t="shared" si="11"/>
        <v>1182.4789653656574</v>
      </c>
    </row>
    <row r="211" spans="1:10" x14ac:dyDescent="0.2">
      <c r="A211" s="20"/>
      <c r="B211" s="21"/>
      <c r="C211" s="22">
        <v>232</v>
      </c>
      <c r="D211" s="23"/>
      <c r="E211" s="24">
        <f t="shared" si="9"/>
        <v>253.04216583297659</v>
      </c>
      <c r="F211" s="25"/>
      <c r="G211" s="40">
        <v>24912</v>
      </c>
      <c r="H211" s="41">
        <v>19</v>
      </c>
      <c r="I211" s="85">
        <f t="shared" si="10"/>
        <v>1611.5271216101958</v>
      </c>
      <c r="J211" s="25">
        <f t="shared" si="11"/>
        <v>1181.3999418473261</v>
      </c>
    </row>
    <row r="212" spans="1:10" x14ac:dyDescent="0.2">
      <c r="A212" s="20"/>
      <c r="B212" s="21"/>
      <c r="C212" s="22">
        <v>233</v>
      </c>
      <c r="D212" s="23"/>
      <c r="E212" s="24">
        <f t="shared" si="9"/>
        <v>253.27223542565827</v>
      </c>
      <c r="F212" s="25"/>
      <c r="G212" s="40">
        <v>24912</v>
      </c>
      <c r="H212" s="41">
        <v>19</v>
      </c>
      <c r="I212" s="85">
        <f t="shared" si="10"/>
        <v>1610.0804882451623</v>
      </c>
      <c r="J212" s="25">
        <f t="shared" si="11"/>
        <v>1180.3267716952241</v>
      </c>
    </row>
    <row r="213" spans="1:10" x14ac:dyDescent="0.2">
      <c r="A213" s="20"/>
      <c r="B213" s="21"/>
      <c r="C213" s="22">
        <v>234</v>
      </c>
      <c r="D213" s="23"/>
      <c r="E213" s="24">
        <f t="shared" si="9"/>
        <v>253.50147832392031</v>
      </c>
      <c r="F213" s="25"/>
      <c r="G213" s="40">
        <v>24912</v>
      </c>
      <c r="H213" s="41">
        <v>19</v>
      </c>
      <c r="I213" s="85">
        <f t="shared" si="10"/>
        <v>1608.6416646733824</v>
      </c>
      <c r="J213" s="25">
        <f t="shared" si="11"/>
        <v>1179.2593951582953</v>
      </c>
    </row>
    <row r="214" spans="1:10" x14ac:dyDescent="0.2">
      <c r="A214" s="20"/>
      <c r="B214" s="21"/>
      <c r="C214" s="22">
        <v>235</v>
      </c>
      <c r="D214" s="23"/>
      <c r="E214" s="24">
        <f t="shared" si="9"/>
        <v>253.72990157849355</v>
      </c>
      <c r="F214" s="25"/>
      <c r="G214" s="40">
        <v>24912</v>
      </c>
      <c r="H214" s="41">
        <v>19</v>
      </c>
      <c r="I214" s="85">
        <f t="shared" si="10"/>
        <v>1607.2105715290941</v>
      </c>
      <c r="J214" s="25">
        <f t="shared" si="11"/>
        <v>1178.197753359862</v>
      </c>
    </row>
    <row r="215" spans="1:10" x14ac:dyDescent="0.2">
      <c r="A215" s="20"/>
      <c r="B215" s="21"/>
      <c r="C215" s="22">
        <v>236</v>
      </c>
      <c r="D215" s="23"/>
      <c r="E215" s="24">
        <f t="shared" si="9"/>
        <v>253.95751215029014</v>
      </c>
      <c r="F215" s="25"/>
      <c r="G215" s="40">
        <v>24912</v>
      </c>
      <c r="H215" s="41">
        <v>19</v>
      </c>
      <c r="I215" s="85">
        <f t="shared" si="10"/>
        <v>1605.7871306028608</v>
      </c>
      <c r="J215" s="25">
        <f t="shared" si="11"/>
        <v>1177.1417882810538</v>
      </c>
    </row>
    <row r="216" spans="1:10" x14ac:dyDescent="0.2">
      <c r="A216" s="20"/>
      <c r="B216" s="21"/>
      <c r="C216" s="22">
        <v>237</v>
      </c>
      <c r="D216" s="23"/>
      <c r="E216" s="24">
        <f t="shared" si="9"/>
        <v>254.18431691192248</v>
      </c>
      <c r="F216" s="25"/>
      <c r="G216" s="40">
        <v>24912</v>
      </c>
      <c r="H216" s="41">
        <v>19</v>
      </c>
      <c r="I216" s="85">
        <f t="shared" si="10"/>
        <v>1604.3712648197552</v>
      </c>
      <c r="J216" s="25">
        <f t="shared" si="11"/>
        <v>1176.0914427446253</v>
      </c>
    </row>
    <row r="217" spans="1:10" x14ac:dyDescent="0.2">
      <c r="A217" s="20"/>
      <c r="B217" s="21"/>
      <c r="C217" s="22">
        <v>238</v>
      </c>
      <c r="D217" s="23"/>
      <c r="E217" s="24">
        <f t="shared" si="9"/>
        <v>254.41032264919062</v>
      </c>
      <c r="F217" s="25"/>
      <c r="G217" s="40">
        <v>24912</v>
      </c>
      <c r="H217" s="41">
        <v>19</v>
      </c>
      <c r="I217" s="85">
        <f t="shared" si="10"/>
        <v>1602.9628982180457</v>
      </c>
      <c r="J217" s="25">
        <f t="shared" si="11"/>
        <v>1175.0466603991435</v>
      </c>
    </row>
    <row r="218" spans="1:10" x14ac:dyDescent="0.2">
      <c r="A218" s="20"/>
      <c r="B218" s="21"/>
      <c r="C218" s="22">
        <v>239</v>
      </c>
      <c r="D218" s="23"/>
      <c r="E218" s="24">
        <f t="shared" si="9"/>
        <v>254.63553606253808</v>
      </c>
      <c r="F218" s="25"/>
      <c r="G218" s="40">
        <v>24912</v>
      </c>
      <c r="H218" s="41">
        <v>19</v>
      </c>
      <c r="I218" s="85">
        <f t="shared" si="10"/>
        <v>1601.561955928373</v>
      </c>
      <c r="J218" s="25">
        <f t="shared" si="11"/>
        <v>1174.0073857035406</v>
      </c>
    </row>
    <row r="219" spans="1:10" x14ac:dyDescent="0.2">
      <c r="A219" s="20"/>
      <c r="B219" s="21"/>
      <c r="C219" s="22">
        <v>240</v>
      </c>
      <c r="D219" s="23"/>
      <c r="E219" s="24">
        <f t="shared" si="9"/>
        <v>254.85996376847746</v>
      </c>
      <c r="F219" s="25"/>
      <c r="G219" s="40">
        <v>24912</v>
      </c>
      <c r="H219" s="41">
        <v>19</v>
      </c>
      <c r="I219" s="85">
        <f t="shared" si="10"/>
        <v>1600.1683641534066</v>
      </c>
      <c r="J219" s="25">
        <f t="shared" si="11"/>
        <v>1172.9735639120227</v>
      </c>
    </row>
    <row r="220" spans="1:10" x14ac:dyDescent="0.2">
      <c r="A220" s="20"/>
      <c r="B220" s="21"/>
      <c r="C220" s="22">
        <v>241</v>
      </c>
      <c r="D220" s="23"/>
      <c r="E220" s="24">
        <f t="shared" si="9"/>
        <v>255.08361230098652</v>
      </c>
      <c r="F220" s="25"/>
      <c r="G220" s="40">
        <v>24912</v>
      </c>
      <c r="H220" s="41">
        <v>19</v>
      </c>
      <c r="I220" s="85">
        <f t="shared" si="10"/>
        <v>1598.7820501479607</v>
      </c>
      <c r="J220" s="25">
        <f t="shared" si="11"/>
        <v>1171.9451410593178</v>
      </c>
    </row>
    <row r="221" spans="1:10" x14ac:dyDescent="0.2">
      <c r="A221" s="20"/>
      <c r="B221" s="21"/>
      <c r="C221" s="22">
        <v>242</v>
      </c>
      <c r="D221" s="23"/>
      <c r="E221" s="24">
        <f t="shared" si="9"/>
        <v>255.30648811287509</v>
      </c>
      <c r="F221" s="25"/>
      <c r="G221" s="40">
        <v>24912</v>
      </c>
      <c r="H221" s="41">
        <v>19</v>
      </c>
      <c r="I221" s="85">
        <f t="shared" si="10"/>
        <v>1597.4029421995642</v>
      </c>
      <c r="J221" s="25">
        <f t="shared" si="11"/>
        <v>1170.9220639462642</v>
      </c>
    </row>
    <row r="222" spans="1:10" x14ac:dyDescent="0.2">
      <c r="A222" s="20"/>
      <c r="B222" s="21"/>
      <c r="C222" s="22">
        <v>243</v>
      </c>
      <c r="D222" s="23"/>
      <c r="E222" s="24">
        <f t="shared" si="9"/>
        <v>255.52859757712383</v>
      </c>
      <c r="F222" s="25"/>
      <c r="G222" s="40">
        <v>24912</v>
      </c>
      <c r="H222" s="41">
        <v>19</v>
      </c>
      <c r="I222" s="85">
        <f t="shared" si="10"/>
        <v>1596.0309696094714</v>
      </c>
      <c r="J222" s="25">
        <f t="shared" si="11"/>
        <v>1169.9042801257206</v>
      </c>
    </row>
    <row r="223" spans="1:10" x14ac:dyDescent="0.2">
      <c r="A223" s="20"/>
      <c r="B223" s="21"/>
      <c r="C223" s="22">
        <v>244</v>
      </c>
      <c r="D223" s="23"/>
      <c r="E223" s="24">
        <f t="shared" si="9"/>
        <v>255.74994698819597</v>
      </c>
      <c r="F223" s="25"/>
      <c r="G223" s="40">
        <v>24912</v>
      </c>
      <c r="H223" s="41">
        <v>19</v>
      </c>
      <c r="I223" s="85">
        <f t="shared" si="10"/>
        <v>1594.6660626740979</v>
      </c>
      <c r="J223" s="25">
        <f t="shared" si="11"/>
        <v>1168.8917378887966</v>
      </c>
    </row>
    <row r="224" spans="1:10" x14ac:dyDescent="0.2">
      <c r="A224" s="20"/>
      <c r="B224" s="21"/>
      <c r="C224" s="22">
        <v>245</v>
      </c>
      <c r="D224" s="23"/>
      <c r="E224" s="24">
        <f t="shared" si="9"/>
        <v>255.97054256332146</v>
      </c>
      <c r="F224" s="25"/>
      <c r="G224" s="40">
        <v>24912</v>
      </c>
      <c r="H224" s="41">
        <v>19</v>
      </c>
      <c r="I224" s="85">
        <f t="shared" si="10"/>
        <v>1593.3081526668739</v>
      </c>
      <c r="J224" s="25">
        <f t="shared" si="11"/>
        <v>1167.88438625139</v>
      </c>
    </row>
    <row r="225" spans="1:10" x14ac:dyDescent="0.2">
      <c r="A225" s="20"/>
      <c r="B225" s="21"/>
      <c r="C225" s="22">
        <v>246</v>
      </c>
      <c r="D225" s="23"/>
      <c r="E225" s="24">
        <f t="shared" si="9"/>
        <v>256.19039044375552</v>
      </c>
      <c r="F225" s="25"/>
      <c r="G225" s="40">
        <v>24912</v>
      </c>
      <c r="H225" s="41">
        <v>19</v>
      </c>
      <c r="I225" s="85">
        <f t="shared" si="10"/>
        <v>1591.9571718205029</v>
      </c>
      <c r="J225" s="25">
        <f t="shared" si="11"/>
        <v>1166.8821749410258</v>
      </c>
    </row>
    <row r="226" spans="1:10" x14ac:dyDescent="0.2">
      <c r="A226" s="20"/>
      <c r="B226" s="21"/>
      <c r="C226" s="22">
        <v>247</v>
      </c>
      <c r="D226" s="23"/>
      <c r="E226" s="24">
        <f t="shared" si="9"/>
        <v>256.40949669601179</v>
      </c>
      <c r="F226" s="25"/>
      <c r="G226" s="40">
        <v>24912</v>
      </c>
      <c r="H226" s="41">
        <v>19</v>
      </c>
      <c r="I226" s="85">
        <f t="shared" si="10"/>
        <v>1590.6130533096125</v>
      </c>
      <c r="J226" s="25">
        <f t="shared" si="11"/>
        <v>1165.8850543839853</v>
      </c>
    </row>
    <row r="227" spans="1:10" x14ac:dyDescent="0.2">
      <c r="A227" s="20"/>
      <c r="B227" s="21"/>
      <c r="C227" s="22">
        <v>248</v>
      </c>
      <c r="D227" s="23"/>
      <c r="E227" s="24">
        <f t="shared" si="9"/>
        <v>256.6278673130696</v>
      </c>
      <c r="F227" s="25"/>
      <c r="G227" s="40">
        <v>24912</v>
      </c>
      <c r="H227" s="41">
        <v>19</v>
      </c>
      <c r="I227" s="85">
        <f t="shared" si="10"/>
        <v>1589.2757312337965</v>
      </c>
      <c r="J227" s="25">
        <f t="shared" si="11"/>
        <v>1164.8929756927273</v>
      </c>
    </row>
    <row r="228" spans="1:10" x14ac:dyDescent="0.2">
      <c r="A228" s="20"/>
      <c r="B228" s="21"/>
      <c r="C228" s="22">
        <v>249</v>
      </c>
      <c r="D228" s="23"/>
      <c r="E228" s="24">
        <f t="shared" si="9"/>
        <v>256.84550821555831</v>
      </c>
      <c r="F228" s="25"/>
      <c r="G228" s="40">
        <v>24912</v>
      </c>
      <c r="H228" s="41">
        <v>19</v>
      </c>
      <c r="I228" s="85">
        <f t="shared" si="10"/>
        <v>1587.9451406010219</v>
      </c>
      <c r="J228" s="25">
        <f t="shared" si="11"/>
        <v>1163.905890653577</v>
      </c>
    </row>
    <row r="229" spans="1:10" x14ac:dyDescent="0.2">
      <c r="A229" s="20"/>
      <c r="B229" s="21"/>
      <c r="C229" s="22">
        <v>250</v>
      </c>
      <c r="D229" s="23"/>
      <c r="E229" s="24">
        <f t="shared" si="9"/>
        <v>257.06242525291685</v>
      </c>
      <c r="F229" s="25"/>
      <c r="G229" s="40">
        <v>24912</v>
      </c>
      <c r="H229" s="41">
        <v>19</v>
      </c>
      <c r="I229" s="85">
        <f t="shared" si="10"/>
        <v>1586.6212173114068</v>
      </c>
      <c r="J229" s="25">
        <f t="shared" si="11"/>
        <v>1162.9237517146935</v>
      </c>
    </row>
    <row r="230" spans="1:10" x14ac:dyDescent="0.2">
      <c r="A230" s="20"/>
      <c r="B230" s="21"/>
      <c r="C230" s="22">
        <v>251</v>
      </c>
      <c r="D230" s="23"/>
      <c r="E230" s="24">
        <f t="shared" si="9"/>
        <v>257.27862420453073</v>
      </c>
      <c r="F230" s="25"/>
      <c r="G230" s="40">
        <v>24912</v>
      </c>
      <c r="H230" s="41">
        <v>19</v>
      </c>
      <c r="I230" s="85">
        <f t="shared" si="10"/>
        <v>1585.3038981413504</v>
      </c>
      <c r="J230" s="25">
        <f t="shared" si="11"/>
        <v>1161.9465119742954</v>
      </c>
    </row>
    <row r="231" spans="1:10" x14ac:dyDescent="0.2">
      <c r="A231" s="20"/>
      <c r="B231" s="21"/>
      <c r="C231" s="22">
        <v>252</v>
      </c>
      <c r="D231" s="23"/>
      <c r="E231" s="24">
        <f t="shared" si="9"/>
        <v>257.49411078084603</v>
      </c>
      <c r="F231" s="25"/>
      <c r="G231" s="40">
        <v>24912</v>
      </c>
      <c r="H231" s="41">
        <v>19</v>
      </c>
      <c r="I231" s="85">
        <f t="shared" si="10"/>
        <v>1583.9931207280097</v>
      </c>
      <c r="J231" s="25">
        <f t="shared" si="11"/>
        <v>1160.9741251691464</v>
      </c>
    </row>
    <row r="232" spans="1:10" x14ac:dyDescent="0.2">
      <c r="A232" s="20"/>
      <c r="B232" s="21"/>
      <c r="C232" s="22">
        <v>253</v>
      </c>
      <c r="D232" s="23"/>
      <c r="E232" s="24">
        <f t="shared" si="9"/>
        <v>257.7088906244615</v>
      </c>
      <c r="F232" s="25"/>
      <c r="G232" s="40">
        <v>24912</v>
      </c>
      <c r="H232" s="41">
        <v>19</v>
      </c>
      <c r="I232" s="85">
        <f t="shared" si="10"/>
        <v>1582.6888235541142</v>
      </c>
      <c r="J232" s="25">
        <f t="shared" si="11"/>
        <v>1160.0065456632892</v>
      </c>
    </row>
    <row r="233" spans="1:10" x14ac:dyDescent="0.2">
      <c r="A233" s="20"/>
      <c r="B233" s="21"/>
      <c r="C233" s="22">
        <v>254</v>
      </c>
      <c r="D233" s="23"/>
      <c r="E233" s="24">
        <f t="shared" si="9"/>
        <v>257.92296931119932</v>
      </c>
      <c r="F233" s="25"/>
      <c r="G233" s="40">
        <v>24912</v>
      </c>
      <c r="H233" s="41">
        <v>19</v>
      </c>
      <c r="I233" s="85">
        <f t="shared" si="10"/>
        <v>1581.3909459331057</v>
      </c>
      <c r="J233" s="25">
        <f t="shared" si="11"/>
        <v>1159.0437284370219</v>
      </c>
    </row>
    <row r="234" spans="1:10" x14ac:dyDescent="0.2">
      <c r="A234" s="20"/>
      <c r="B234" s="21"/>
      <c r="C234" s="22">
        <v>255</v>
      </c>
      <c r="D234" s="23"/>
      <c r="E234" s="24">
        <f t="shared" si="9"/>
        <v>258.13635235115458</v>
      </c>
      <c r="F234" s="25"/>
      <c r="G234" s="40">
        <v>24912</v>
      </c>
      <c r="H234" s="41">
        <v>19</v>
      </c>
      <c r="I234" s="85">
        <f t="shared" si="10"/>
        <v>1580.0994279946003</v>
      </c>
      <c r="J234" s="25">
        <f t="shared" si="11"/>
        <v>1158.0856290761128</v>
      </c>
    </row>
    <row r="235" spans="1:10" x14ac:dyDescent="0.2">
      <c r="A235" s="20"/>
      <c r="B235" s="21"/>
      <c r="C235" s="22">
        <v>256</v>
      </c>
      <c r="D235" s="23"/>
      <c r="E235" s="24">
        <f t="shared" si="9"/>
        <v>258.34904518972422</v>
      </c>
      <c r="F235" s="25"/>
      <c r="G235" s="40">
        <v>24912</v>
      </c>
      <c r="H235" s="41">
        <v>19</v>
      </c>
      <c r="I235" s="85">
        <f t="shared" si="10"/>
        <v>1578.8142106701632</v>
      </c>
      <c r="J235" s="25">
        <f t="shared" si="11"/>
        <v>1157.1322037612485</v>
      </c>
    </row>
    <row r="236" spans="1:10" x14ac:dyDescent="0.2">
      <c r="A236" s="20"/>
      <c r="B236" s="21"/>
      <c r="C236" s="22">
        <v>257</v>
      </c>
      <c r="D236" s="23"/>
      <c r="E236" s="24">
        <f t="shared" si="9"/>
        <v>258.56105320861599</v>
      </c>
      <c r="F236" s="25"/>
      <c r="G236" s="40">
        <v>24912</v>
      </c>
      <c r="H236" s="41">
        <v>19</v>
      </c>
      <c r="I236" s="85">
        <f t="shared" si="10"/>
        <v>1577.5352356793837</v>
      </c>
      <c r="J236" s="25">
        <f t="shared" si="11"/>
        <v>1156.183409257703</v>
      </c>
    </row>
    <row r="237" spans="1:10" x14ac:dyDescent="0.2">
      <c r="A237" s="20"/>
      <c r="B237" s="21"/>
      <c r="C237" s="22">
        <v>258</v>
      </c>
      <c r="D237" s="23"/>
      <c r="E237" s="24">
        <f t="shared" si="9"/>
        <v>258.77238172683775</v>
      </c>
      <c r="F237" s="25"/>
      <c r="G237" s="40">
        <v>24912</v>
      </c>
      <c r="H237" s="41">
        <v>19</v>
      </c>
      <c r="I237" s="85">
        <f t="shared" si="10"/>
        <v>1576.2624455162506</v>
      </c>
      <c r="J237" s="25">
        <f t="shared" si="11"/>
        <v>1155.2392029052303</v>
      </c>
    </row>
    <row r="238" spans="1:10" x14ac:dyDescent="0.2">
      <c r="A238" s="20"/>
      <c r="B238" s="21"/>
      <c r="C238" s="22">
        <v>259</v>
      </c>
      <c r="D238" s="23"/>
      <c r="E238" s="24">
        <f t="shared" si="9"/>
        <v>258.98303600166787</v>
      </c>
      <c r="F238" s="25"/>
      <c r="G238" s="40">
        <v>24912</v>
      </c>
      <c r="H238" s="41">
        <v>19</v>
      </c>
      <c r="I238" s="85">
        <f t="shared" si="10"/>
        <v>1574.9957834358111</v>
      </c>
      <c r="J238" s="25">
        <f t="shared" si="11"/>
        <v>1154.2995426081684</v>
      </c>
    </row>
    <row r="239" spans="1:10" x14ac:dyDescent="0.2">
      <c r="A239" s="20"/>
      <c r="B239" s="21"/>
      <c r="C239" s="22">
        <v>260</v>
      </c>
      <c r="D239" s="23"/>
      <c r="E239" s="24">
        <f t="shared" si="9"/>
        <v>259.19302122960653</v>
      </c>
      <c r="F239" s="25"/>
      <c r="G239" s="40">
        <v>24912</v>
      </c>
      <c r="H239" s="41">
        <v>19</v>
      </c>
      <c r="I239" s="85">
        <f t="shared" si="10"/>
        <v>1573.7351934411179</v>
      </c>
      <c r="J239" s="25">
        <f t="shared" si="11"/>
        <v>1153.364386825755</v>
      </c>
    </row>
    <row r="240" spans="1:10" x14ac:dyDescent="0.2">
      <c r="A240" s="20"/>
      <c r="B240" s="21"/>
      <c r="C240" s="22">
        <v>261</v>
      </c>
      <c r="D240" s="23"/>
      <c r="E240" s="24">
        <f t="shared" si="9"/>
        <v>259.40234254730916</v>
      </c>
      <c r="F240" s="25"/>
      <c r="G240" s="40">
        <v>24912</v>
      </c>
      <c r="H240" s="41">
        <v>19</v>
      </c>
      <c r="I240" s="85">
        <f t="shared" si="10"/>
        <v>1572.480620270444</v>
      </c>
      <c r="J240" s="25">
        <f t="shared" si="11"/>
        <v>1152.4336945626437</v>
      </c>
    </row>
    <row r="241" spans="1:10" x14ac:dyDescent="0.2">
      <c r="A241" s="20"/>
      <c r="B241" s="21"/>
      <c r="C241" s="22">
        <v>262</v>
      </c>
      <c r="D241" s="23"/>
      <c r="E241" s="24">
        <f t="shared" si="9"/>
        <v>259.61100503250174</v>
      </c>
      <c r="F241" s="25"/>
      <c r="G241" s="40">
        <v>24912</v>
      </c>
      <c r="H241" s="41">
        <v>19</v>
      </c>
      <c r="I241" s="85">
        <f t="shared" si="10"/>
        <v>1571.2320093847709</v>
      </c>
      <c r="J241" s="25">
        <f t="shared" si="11"/>
        <v>1151.5074253596222</v>
      </c>
    </row>
    <row r="242" spans="1:10" x14ac:dyDescent="0.2">
      <c r="A242" s="20"/>
      <c r="B242" s="21"/>
      <c r="C242" s="22">
        <v>263</v>
      </c>
      <c r="D242" s="23"/>
      <c r="E242" s="24">
        <f t="shared" si="9"/>
        <v>259.81901370487884</v>
      </c>
      <c r="F242" s="25"/>
      <c r="G242" s="40">
        <v>24912</v>
      </c>
      <c r="H242" s="41">
        <v>19</v>
      </c>
      <c r="I242" s="85">
        <f t="shared" si="10"/>
        <v>1569.9893069555326</v>
      </c>
      <c r="J242" s="25">
        <f t="shared" si="11"/>
        <v>1150.5855392845197</v>
      </c>
    </row>
    <row r="243" spans="1:10" x14ac:dyDescent="0.2">
      <c r="A243" s="20"/>
      <c r="B243" s="21"/>
      <c r="C243" s="22">
        <v>264</v>
      </c>
      <c r="D243" s="23"/>
      <c r="E243" s="24">
        <f t="shared" si="9"/>
        <v>260.02637352698446</v>
      </c>
      <c r="F243" s="25"/>
      <c r="G243" s="40">
        <v>24912</v>
      </c>
      <c r="H243" s="41">
        <v>19</v>
      </c>
      <c r="I243" s="85">
        <f t="shared" si="10"/>
        <v>1568.7524598526188</v>
      </c>
      <c r="J243" s="25">
        <f t="shared" si="11"/>
        <v>1149.6679969233076</v>
      </c>
    </row>
    <row r="244" spans="1:10" x14ac:dyDescent="0.2">
      <c r="A244" s="20"/>
      <c r="B244" s="21"/>
      <c r="C244" s="22">
        <v>265</v>
      </c>
      <c r="D244" s="23"/>
      <c r="E244" s="24">
        <f t="shared" si="9"/>
        <v>260.2330894050765</v>
      </c>
      <c r="F244" s="25"/>
      <c r="G244" s="40">
        <v>24912</v>
      </c>
      <c r="H244" s="41">
        <v>19</v>
      </c>
      <c r="I244" s="85">
        <f t="shared" si="10"/>
        <v>1567.5214156326231</v>
      </c>
      <c r="J244" s="25">
        <f t="shared" si="11"/>
        <v>1148.7547593713821</v>
      </c>
    </row>
    <row r="245" spans="1:10" x14ac:dyDescent="0.2">
      <c r="A245" s="20"/>
      <c r="B245" s="21"/>
      <c r="C245" s="22">
        <v>266</v>
      </c>
      <c r="D245" s="23"/>
      <c r="E245" s="24">
        <f t="shared" si="9"/>
        <v>260.43916618997451</v>
      </c>
      <c r="F245" s="25"/>
      <c r="G245" s="40">
        <v>24912</v>
      </c>
      <c r="H245" s="41">
        <v>19</v>
      </c>
      <c r="I245" s="85">
        <f t="shared" si="10"/>
        <v>1566.2961225273361</v>
      </c>
      <c r="J245" s="25">
        <f t="shared" si="11"/>
        <v>1147.8457882250268</v>
      </c>
    </row>
    <row r="246" spans="1:10" x14ac:dyDescent="0.2">
      <c r="A246" s="20"/>
      <c r="B246" s="21"/>
      <c r="C246" s="22">
        <v>267</v>
      </c>
      <c r="D246" s="23"/>
      <c r="E246" s="24">
        <f t="shared" si="9"/>
        <v>260.64460867789211</v>
      </c>
      <c r="F246" s="25"/>
      <c r="G246" s="40">
        <v>24912</v>
      </c>
      <c r="H246" s="41">
        <v>19</v>
      </c>
      <c r="I246" s="85">
        <f t="shared" si="10"/>
        <v>1565.0765294324713</v>
      </c>
      <c r="J246" s="25">
        <f t="shared" si="11"/>
        <v>1146.9410455730499</v>
      </c>
    </row>
    <row r="247" spans="1:10" x14ac:dyDescent="0.2">
      <c r="A247" s="20"/>
      <c r="B247" s="21"/>
      <c r="C247" s="22">
        <v>268</v>
      </c>
      <c r="D247" s="23"/>
      <c r="E247" s="24">
        <f t="shared" si="9"/>
        <v>260.84942161125321</v>
      </c>
      <c r="F247" s="25"/>
      <c r="G247" s="40">
        <v>24912</v>
      </c>
      <c r="H247" s="41">
        <v>19</v>
      </c>
      <c r="I247" s="85">
        <f t="shared" si="10"/>
        <v>1563.8625858966268</v>
      </c>
      <c r="J247" s="25">
        <f t="shared" si="11"/>
        <v>1146.0404939885952</v>
      </c>
    </row>
    <row r="248" spans="1:10" x14ac:dyDescent="0.2">
      <c r="A248" s="20"/>
      <c r="B248" s="21"/>
      <c r="C248" s="22">
        <v>269</v>
      </c>
      <c r="D248" s="23"/>
      <c r="E248" s="24">
        <f t="shared" si="9"/>
        <v>261.05360967949355</v>
      </c>
      <c r="F248" s="25"/>
      <c r="G248" s="40">
        <v>24912</v>
      </c>
      <c r="H248" s="41">
        <v>19</v>
      </c>
      <c r="I248" s="85">
        <f t="shared" si="10"/>
        <v>1562.6542421104659</v>
      </c>
      <c r="J248" s="25">
        <f t="shared" si="11"/>
        <v>1145.144096521117</v>
      </c>
    </row>
    <row r="249" spans="1:10" x14ac:dyDescent="0.2">
      <c r="A249" s="20"/>
      <c r="B249" s="21"/>
      <c r="C249" s="22">
        <v>270</v>
      </c>
      <c r="D249" s="23"/>
      <c r="E249" s="24">
        <f t="shared" si="9"/>
        <v>261.25717751984712</v>
      </c>
      <c r="F249" s="25"/>
      <c r="G249" s="40">
        <v>24912</v>
      </c>
      <c r="H249" s="41">
        <v>19</v>
      </c>
      <c r="I249" s="85">
        <f t="shared" si="10"/>
        <v>1561.451448896124</v>
      </c>
      <c r="J249" s="25">
        <f t="shared" si="11"/>
        <v>1144.2518166885193</v>
      </c>
    </row>
    <row r="250" spans="1:10" x14ac:dyDescent="0.2">
      <c r="A250" s="20"/>
      <c r="B250" s="21"/>
      <c r="C250" s="22">
        <v>271</v>
      </c>
      <c r="D250" s="23"/>
      <c r="E250" s="24">
        <f t="shared" si="9"/>
        <v>261.46012971811803</v>
      </c>
      <c r="F250" s="25"/>
      <c r="G250" s="40">
        <v>24912</v>
      </c>
      <c r="H250" s="41">
        <v>19</v>
      </c>
      <c r="I250" s="85">
        <f t="shared" si="10"/>
        <v>1560.2541576968231</v>
      </c>
      <c r="J250" s="25">
        <f t="shared" si="11"/>
        <v>1143.3636184694533</v>
      </c>
    </row>
    <row r="251" spans="1:10" x14ac:dyDescent="0.2">
      <c r="A251" s="20"/>
      <c r="B251" s="21"/>
      <c r="C251" s="22">
        <v>272</v>
      </c>
      <c r="D251" s="23"/>
      <c r="E251" s="24">
        <f t="shared" si="9"/>
        <v>261.66247080943845</v>
      </c>
      <c r="F251" s="25"/>
      <c r="G251" s="40">
        <v>24912</v>
      </c>
      <c r="H251" s="41">
        <v>19</v>
      </c>
      <c r="I251" s="85">
        <f t="shared" si="10"/>
        <v>1559.0623205666996</v>
      </c>
      <c r="J251" s="25">
        <f t="shared" si="11"/>
        <v>1142.4794662957711</v>
      </c>
    </row>
    <row r="252" spans="1:10" x14ac:dyDescent="0.2">
      <c r="A252" s="20"/>
      <c r="B252" s="21"/>
      <c r="C252" s="22">
        <v>273</v>
      </c>
      <c r="D252" s="23"/>
      <c r="E252" s="24">
        <f t="shared" si="9"/>
        <v>261.86420527901208</v>
      </c>
      <c r="F252" s="25"/>
      <c r="G252" s="40">
        <v>24912</v>
      </c>
      <c r="H252" s="41">
        <v>19</v>
      </c>
      <c r="I252" s="85">
        <f t="shared" si="10"/>
        <v>1557.8758901608376</v>
      </c>
      <c r="J252" s="25">
        <f t="shared" si="11"/>
        <v>1141.5993250451315</v>
      </c>
    </row>
    <row r="253" spans="1:10" x14ac:dyDescent="0.2">
      <c r="A253" s="20"/>
      <c r="B253" s="21"/>
      <c r="C253" s="22">
        <v>274</v>
      </c>
      <c r="D253" s="23"/>
      <c r="E253" s="24">
        <f t="shared" si="9"/>
        <v>262.06533756284477</v>
      </c>
      <c r="F253" s="25"/>
      <c r="G253" s="40">
        <v>24912</v>
      </c>
      <c r="H253" s="41">
        <v>19</v>
      </c>
      <c r="I253" s="85">
        <f t="shared" si="10"/>
        <v>1556.6948197254969</v>
      </c>
      <c r="J253" s="25">
        <f t="shared" si="11"/>
        <v>1140.7231600337514</v>
      </c>
    </row>
    <row r="254" spans="1:10" x14ac:dyDescent="0.2">
      <c r="A254" s="20"/>
      <c r="B254" s="21"/>
      <c r="C254" s="22">
        <v>275</v>
      </c>
      <c r="D254" s="23"/>
      <c r="E254" s="24">
        <f t="shared" si="9"/>
        <v>262.26587204846095</v>
      </c>
      <c r="F254" s="25"/>
      <c r="G254" s="40">
        <v>24912</v>
      </c>
      <c r="H254" s="41">
        <v>19</v>
      </c>
      <c r="I254" s="85">
        <f t="shared" si="10"/>
        <v>1555.5190630885395</v>
      </c>
      <c r="J254" s="25">
        <f t="shared" si="11"/>
        <v>1139.8509370093022</v>
      </c>
    </row>
    <row r="255" spans="1:10" x14ac:dyDescent="0.2">
      <c r="A255" s="20"/>
      <c r="B255" s="21"/>
      <c r="C255" s="22">
        <v>276</v>
      </c>
      <c r="D255" s="23"/>
      <c r="E255" s="24">
        <f t="shared" si="9"/>
        <v>262.46581307560791</v>
      </c>
      <c r="F255" s="25"/>
      <c r="G255" s="40">
        <v>24912</v>
      </c>
      <c r="H255" s="41">
        <v>19</v>
      </c>
      <c r="I255" s="85">
        <f t="shared" si="10"/>
        <v>1554.3485746500462</v>
      </c>
      <c r="J255" s="25">
        <f t="shared" si="11"/>
        <v>1138.9826221439509</v>
      </c>
    </row>
    <row r="256" spans="1:10" x14ac:dyDescent="0.2">
      <c r="A256" s="20"/>
      <c r="B256" s="21"/>
      <c r="C256" s="22">
        <v>277</v>
      </c>
      <c r="D256" s="23"/>
      <c r="E256" s="24">
        <f t="shared" si="9"/>
        <v>262.66516493694701</v>
      </c>
      <c r="F256" s="25"/>
      <c r="G256" s="40">
        <v>24912</v>
      </c>
      <c r="H256" s="41">
        <v>19</v>
      </c>
      <c r="I256" s="85">
        <f t="shared" si="10"/>
        <v>1553.1833093731134</v>
      </c>
      <c r="J256" s="25">
        <f t="shared" si="11"/>
        <v>1138.1181820275322</v>
      </c>
    </row>
    <row r="257" spans="1:10" x14ac:dyDescent="0.2">
      <c r="A257" s="20"/>
      <c r="B257" s="21"/>
      <c r="C257" s="22">
        <v>278</v>
      </c>
      <c r="D257" s="23"/>
      <c r="E257" s="24">
        <f t="shared" si="9"/>
        <v>262.8639318787321</v>
      </c>
      <c r="F257" s="25"/>
      <c r="G257" s="40">
        <v>24912</v>
      </c>
      <c r="H257" s="41">
        <v>19</v>
      </c>
      <c r="I257" s="85">
        <f t="shared" si="10"/>
        <v>1552.0232227748406</v>
      </c>
      <c r="J257" s="25">
        <f t="shared" si="11"/>
        <v>1137.257583660861</v>
      </c>
    </row>
    <row r="258" spans="1:10" x14ac:dyDescent="0.2">
      <c r="A258" s="20"/>
      <c r="B258" s="21"/>
      <c r="C258" s="22">
        <v>279</v>
      </c>
      <c r="D258" s="23"/>
      <c r="E258" s="24">
        <f t="shared" si="9"/>
        <v>263.06211810147624</v>
      </c>
      <c r="F258" s="25"/>
      <c r="G258" s="40">
        <v>24912</v>
      </c>
      <c r="H258" s="41">
        <v>19</v>
      </c>
      <c r="I258" s="85">
        <f t="shared" si="10"/>
        <v>1550.8682709174866</v>
      </c>
      <c r="J258" s="25">
        <f t="shared" si="11"/>
        <v>1136.4007944491739</v>
      </c>
    </row>
    <row r="259" spans="1:10" x14ac:dyDescent="0.2">
      <c r="A259" s="20"/>
      <c r="B259" s="21"/>
      <c r="C259" s="22">
        <v>280</v>
      </c>
      <c r="D259" s="23"/>
      <c r="E259" s="24">
        <f t="shared" si="9"/>
        <v>263.25972776060627</v>
      </c>
      <c r="F259" s="25"/>
      <c r="G259" s="40">
        <v>24912</v>
      </c>
      <c r="H259" s="41">
        <v>19</v>
      </c>
      <c r="I259" s="85">
        <f t="shared" si="10"/>
        <v>1549.7184103998027</v>
      </c>
      <c r="J259" s="25">
        <f t="shared" si="11"/>
        <v>1135.5477821956993</v>
      </c>
    </row>
    <row r="260" spans="1:10" x14ac:dyDescent="0.2">
      <c r="A260" s="20"/>
      <c r="B260" s="21"/>
      <c r="C260" s="22">
        <v>281</v>
      </c>
      <c r="D260" s="23"/>
      <c r="E260" s="24">
        <f t="shared" si="9"/>
        <v>263.45676496710593</v>
      </c>
      <c r="F260" s="25"/>
      <c r="G260" s="40">
        <v>24912</v>
      </c>
      <c r="H260" s="41">
        <v>19</v>
      </c>
      <c r="I260" s="85">
        <f t="shared" si="10"/>
        <v>1548.5735983485333</v>
      </c>
      <c r="J260" s="25">
        <f t="shared" si="11"/>
        <v>1134.698515095351</v>
      </c>
    </row>
    <row r="261" spans="1:10" x14ac:dyDescent="0.2">
      <c r="A261" s="20"/>
      <c r="B261" s="21"/>
      <c r="C261" s="22">
        <v>282</v>
      </c>
      <c r="D261" s="23"/>
      <c r="E261" s="24">
        <f t="shared" si="9"/>
        <v>263.65323378814702</v>
      </c>
      <c r="F261" s="25"/>
      <c r="G261" s="40">
        <v>24912</v>
      </c>
      <c r="H261" s="41">
        <v>19</v>
      </c>
      <c r="I261" s="85">
        <f t="shared" si="10"/>
        <v>1547.4337924100842</v>
      </c>
      <c r="J261" s="25">
        <f t="shared" si="11"/>
        <v>1133.852961728549</v>
      </c>
    </row>
    <row r="262" spans="1:10" x14ac:dyDescent="0.2">
      <c r="A262" s="20"/>
      <c r="B262" s="21"/>
      <c r="C262" s="22">
        <v>283</v>
      </c>
      <c r="D262" s="23"/>
      <c r="E262" s="24">
        <f t="shared" si="9"/>
        <v>263.84913824771002</v>
      </c>
      <c r="F262" s="25"/>
      <c r="G262" s="40">
        <v>24912</v>
      </c>
      <c r="H262" s="41">
        <v>19</v>
      </c>
      <c r="I262" s="85">
        <f t="shared" si="10"/>
        <v>1546.2989507423474</v>
      </c>
      <c r="J262" s="25">
        <f t="shared" si="11"/>
        <v>1133.0110910551539</v>
      </c>
    </row>
    <row r="263" spans="1:10" x14ac:dyDescent="0.2">
      <c r="A263" s="20"/>
      <c r="B263" s="21"/>
      <c r="C263" s="22">
        <v>284</v>
      </c>
      <c r="D263" s="23"/>
      <c r="E263" s="24">
        <f t="shared" si="9"/>
        <v>264.04448232719346</v>
      </c>
      <c r="F263" s="25"/>
      <c r="G263" s="40">
        <v>24912</v>
      </c>
      <c r="H263" s="41">
        <v>19</v>
      </c>
      <c r="I263" s="85">
        <f t="shared" si="10"/>
        <v>1545.1690320066887</v>
      </c>
      <c r="J263" s="25">
        <f t="shared" si="11"/>
        <v>1132.1728724085226</v>
      </c>
    </row>
    <row r="264" spans="1:10" x14ac:dyDescent="0.2">
      <c r="A264" s="20"/>
      <c r="B264" s="21"/>
      <c r="C264" s="22">
        <v>285</v>
      </c>
      <c r="D264" s="23"/>
      <c r="E264" s="24">
        <f t="shared" si="9"/>
        <v>264.23926996601261</v>
      </c>
      <c r="F264" s="25"/>
      <c r="G264" s="40">
        <v>24912</v>
      </c>
      <c r="H264" s="41">
        <v>19</v>
      </c>
      <c r="I264" s="85">
        <f t="shared" si="10"/>
        <v>1544.0439953600851</v>
      </c>
      <c r="J264" s="25">
        <f t="shared" si="11"/>
        <v>1131.3382754896772</v>
      </c>
    </row>
    <row r="265" spans="1:10" x14ac:dyDescent="0.2">
      <c r="A265" s="20"/>
      <c r="B265" s="21"/>
      <c r="C265" s="22">
        <v>286</v>
      </c>
      <c r="D265" s="23"/>
      <c r="E265" s="24">
        <f t="shared" si="9"/>
        <v>264.43350506218758</v>
      </c>
      <c r="F265" s="25"/>
      <c r="G265" s="40">
        <v>24912</v>
      </c>
      <c r="H265" s="41">
        <v>19</v>
      </c>
      <c r="I265" s="85">
        <f t="shared" si="10"/>
        <v>1542.9238004474166</v>
      </c>
      <c r="J265" s="25">
        <f t="shared" si="11"/>
        <v>1130.5072703615849</v>
      </c>
    </row>
    <row r="266" spans="1:10" x14ac:dyDescent="0.2">
      <c r="A266" s="20"/>
      <c r="B266" s="21"/>
      <c r="C266" s="22">
        <v>287</v>
      </c>
      <c r="D266" s="23"/>
      <c r="E266" s="24">
        <f t="shared" ref="E266:E329" si="12">(11.22*LN(C266)+C266/108)/0.25</f>
        <v>264.62719147292148</v>
      </c>
      <c r="F266" s="25"/>
      <c r="G266" s="40">
        <v>24912</v>
      </c>
      <c r="H266" s="41">
        <v>19</v>
      </c>
      <c r="I266" s="85">
        <f t="shared" ref="I266:I329" si="13">12*1.348*(1/E266*G266)+H266</f>
        <v>1541.8084073938994</v>
      </c>
      <c r="J266" s="25">
        <f t="shared" ref="J266:J329" si="14">12*(1/E266*G266)</f>
        <v>1129.6798274435455</v>
      </c>
    </row>
    <row r="267" spans="1:10" x14ac:dyDescent="0.2">
      <c r="A267" s="20"/>
      <c r="B267" s="21"/>
      <c r="C267" s="22">
        <v>288</v>
      </c>
      <c r="D267" s="23"/>
      <c r="E267" s="24">
        <f t="shared" si="12"/>
        <v>264.82033301516793</v>
      </c>
      <c r="F267" s="25"/>
      <c r="G267" s="40">
        <v>24912</v>
      </c>
      <c r="H267" s="41">
        <v>19</v>
      </c>
      <c r="I267" s="85">
        <f t="shared" si="13"/>
        <v>1540.6977767976716</v>
      </c>
      <c r="J267" s="25">
        <f t="shared" si="14"/>
        <v>1128.855917505691</v>
      </c>
    </row>
    <row r="268" spans="1:10" x14ac:dyDescent="0.2">
      <c r="A268" s="20"/>
      <c r="B268" s="21"/>
      <c r="C268" s="22">
        <v>289</v>
      </c>
      <c r="D268" s="23"/>
      <c r="E268" s="24">
        <f t="shared" si="12"/>
        <v>265.01293346618968</v>
      </c>
      <c r="F268" s="25"/>
      <c r="G268" s="40">
        <v>24912</v>
      </c>
      <c r="H268" s="41">
        <v>19</v>
      </c>
      <c r="I268" s="85">
        <f t="shared" si="13"/>
        <v>1539.5918697225084</v>
      </c>
      <c r="J268" s="25">
        <f t="shared" si="14"/>
        <v>1128.0355116635817</v>
      </c>
    </row>
    <row r="269" spans="1:10" x14ac:dyDescent="0.2">
      <c r="A269" s="20"/>
      <c r="B269" s="21"/>
      <c r="C269" s="22">
        <v>290</v>
      </c>
      <c r="D269" s="23"/>
      <c r="E269" s="24">
        <f t="shared" si="12"/>
        <v>265.20499656410647</v>
      </c>
      <c r="F269" s="25"/>
      <c r="G269" s="40">
        <v>24912</v>
      </c>
      <c r="H269" s="41">
        <v>19</v>
      </c>
      <c r="I269" s="85">
        <f t="shared" si="13"/>
        <v>1538.4906476906851</v>
      </c>
      <c r="J269" s="25">
        <f t="shared" si="14"/>
        <v>1127.2185813729116</v>
      </c>
    </row>
    <row r="270" spans="1:10" x14ac:dyDescent="0.2">
      <c r="A270" s="20"/>
      <c r="B270" s="21"/>
      <c r="C270" s="22">
        <v>291</v>
      </c>
      <c r="D270" s="23"/>
      <c r="E270" s="24">
        <f t="shared" si="12"/>
        <v>265.39652600843442</v>
      </c>
      <c r="F270" s="25"/>
      <c r="G270" s="40">
        <v>24912</v>
      </c>
      <c r="H270" s="41">
        <v>19</v>
      </c>
      <c r="I270" s="85">
        <f t="shared" si="13"/>
        <v>1537.3940726759674</v>
      </c>
      <c r="J270" s="25">
        <f t="shared" si="14"/>
        <v>1126.4050984243081</v>
      </c>
    </row>
    <row r="271" spans="1:10" x14ac:dyDescent="0.2">
      <c r="A271" s="20"/>
      <c r="B271" s="21"/>
      <c r="C271" s="22">
        <v>292</v>
      </c>
      <c r="D271" s="23"/>
      <c r="E271" s="24">
        <f t="shared" si="12"/>
        <v>265.58752546061532</v>
      </c>
      <c r="F271" s="25"/>
      <c r="G271" s="40">
        <v>24912</v>
      </c>
      <c r="H271" s="41">
        <v>19</v>
      </c>
      <c r="I271" s="85">
        <f t="shared" si="13"/>
        <v>1536.3021070967375</v>
      </c>
      <c r="J271" s="25">
        <f t="shared" si="14"/>
        <v>1125.5950349382324</v>
      </c>
    </row>
    <row r="272" spans="1:10" x14ac:dyDescent="0.2">
      <c r="A272" s="20"/>
      <c r="B272" s="21"/>
      <c r="C272" s="22">
        <v>293</v>
      </c>
      <c r="D272" s="23"/>
      <c r="E272" s="24">
        <f t="shared" si="12"/>
        <v>265.77799854453787</v>
      </c>
      <c r="F272" s="25"/>
      <c r="G272" s="40">
        <v>24912</v>
      </c>
      <c r="H272" s="41">
        <v>19</v>
      </c>
      <c r="I272" s="85">
        <f t="shared" si="13"/>
        <v>1535.2147138092437</v>
      </c>
      <c r="J272" s="25">
        <f t="shared" si="14"/>
        <v>1124.7883633599729</v>
      </c>
    </row>
    <row r="273" spans="1:10" x14ac:dyDescent="0.2">
      <c r="A273" s="20"/>
      <c r="B273" s="21"/>
      <c r="C273" s="22">
        <v>294</v>
      </c>
      <c r="D273" s="23"/>
      <c r="E273" s="24">
        <f t="shared" si="12"/>
        <v>265.96794884704894</v>
      </c>
      <c r="F273" s="25"/>
      <c r="G273" s="40">
        <v>24912</v>
      </c>
      <c r="H273" s="41">
        <v>19</v>
      </c>
      <c r="I273" s="85">
        <f t="shared" si="13"/>
        <v>1534.1318561009809</v>
      </c>
      <c r="J273" s="25">
        <f t="shared" si="14"/>
        <v>1123.9850564547335</v>
      </c>
    </row>
    <row r="274" spans="1:10" x14ac:dyDescent="0.2">
      <c r="A274" s="20"/>
      <c r="B274" s="21"/>
      <c r="C274" s="22">
        <v>295</v>
      </c>
      <c r="D274" s="23"/>
      <c r="E274" s="24">
        <f t="shared" si="12"/>
        <v>266.15737991845708</v>
      </c>
      <c r="F274" s="25"/>
      <c r="G274" s="40">
        <v>24912</v>
      </c>
      <c r="H274" s="41">
        <v>19</v>
      </c>
      <c r="I274" s="85">
        <f t="shared" si="13"/>
        <v>1533.0534976841911</v>
      </c>
      <c r="J274" s="25">
        <f t="shared" si="14"/>
        <v>1123.1850873028125</v>
      </c>
    </row>
    <row r="275" spans="1:10" x14ac:dyDescent="0.2">
      <c r="A275" s="20"/>
      <c r="B275" s="21"/>
      <c r="C275" s="22">
        <v>296</v>
      </c>
      <c r="D275" s="23"/>
      <c r="E275" s="24">
        <f t="shared" si="12"/>
        <v>266.34629527302678</v>
      </c>
      <c r="F275" s="25"/>
      <c r="G275" s="40">
        <v>24912</v>
      </c>
      <c r="H275" s="41">
        <v>19</v>
      </c>
      <c r="I275" s="85">
        <f t="shared" si="13"/>
        <v>1531.9796026894842</v>
      </c>
      <c r="J275" s="25">
        <f t="shared" si="14"/>
        <v>1122.3884292948694</v>
      </c>
    </row>
    <row r="276" spans="1:10" x14ac:dyDescent="0.2">
      <c r="A276" s="20"/>
      <c r="B276" s="21"/>
      <c r="C276" s="22">
        <v>297</v>
      </c>
      <c r="D276" s="23"/>
      <c r="E276" s="24">
        <f t="shared" si="12"/>
        <v>266.53469838946518</v>
      </c>
      <c r="F276" s="25"/>
      <c r="G276" s="40">
        <v>24912</v>
      </c>
      <c r="H276" s="41">
        <v>19</v>
      </c>
      <c r="I276" s="85">
        <f t="shared" si="13"/>
        <v>1530.9101356595745</v>
      </c>
      <c r="J276" s="25">
        <f t="shared" si="14"/>
        <v>1121.5950561272807</v>
      </c>
    </row>
    <row r="277" spans="1:10" x14ac:dyDescent="0.2">
      <c r="A277" s="20"/>
      <c r="B277" s="21"/>
      <c r="C277" s="22">
        <v>298</v>
      </c>
      <c r="D277" s="23"/>
      <c r="E277" s="24">
        <f t="shared" si="12"/>
        <v>266.72259271139961</v>
      </c>
      <c r="F277" s="25"/>
      <c r="G277" s="40">
        <v>24912</v>
      </c>
      <c r="H277" s="41">
        <v>19</v>
      </c>
      <c r="I277" s="85">
        <f t="shared" si="13"/>
        <v>1529.8450615431386</v>
      </c>
      <c r="J277" s="25">
        <f t="shared" si="14"/>
        <v>1120.8049417975803</v>
      </c>
    </row>
    <row r="278" spans="1:10" x14ac:dyDescent="0.2">
      <c r="A278" s="20"/>
      <c r="B278" s="21"/>
      <c r="C278" s="22">
        <v>299</v>
      </c>
      <c r="D278" s="23"/>
      <c r="E278" s="24">
        <f t="shared" si="12"/>
        <v>266.9099816478481</v>
      </c>
      <c r="F278" s="25"/>
      <c r="G278" s="40">
        <v>24912</v>
      </c>
      <c r="H278" s="41">
        <v>19</v>
      </c>
      <c r="I278" s="85">
        <f t="shared" si="13"/>
        <v>1528.7843456887779</v>
      </c>
      <c r="J278" s="25">
        <f t="shared" si="14"/>
        <v>1120.0180605999835</v>
      </c>
    </row>
    <row r="279" spans="1:10" x14ac:dyDescent="0.2">
      <c r="A279" s="20"/>
      <c r="B279" s="21"/>
      <c r="C279" s="22">
        <v>300</v>
      </c>
      <c r="D279" s="23"/>
      <c r="E279" s="24">
        <f t="shared" si="12"/>
        <v>267.09686857368143</v>
      </c>
      <c r="F279" s="25"/>
      <c r="G279" s="40">
        <v>24912</v>
      </c>
      <c r="H279" s="41">
        <v>19</v>
      </c>
      <c r="I279" s="85">
        <f t="shared" si="13"/>
        <v>1527.7279538390949</v>
      </c>
      <c r="J279" s="25">
        <f t="shared" si="14"/>
        <v>1119.23438712099</v>
      </c>
    </row>
    <row r="280" spans="1:10" x14ac:dyDescent="0.2">
      <c r="A280" s="20"/>
      <c r="B280" s="21"/>
      <c r="C280" s="22">
        <v>301</v>
      </c>
      <c r="D280" s="23"/>
      <c r="E280" s="24">
        <f t="shared" si="12"/>
        <v>267.28325683007768</v>
      </c>
      <c r="F280" s="25"/>
      <c r="G280" s="40">
        <v>24912</v>
      </c>
      <c r="H280" s="41">
        <v>19</v>
      </c>
      <c r="I280" s="85">
        <f t="shared" si="13"/>
        <v>1526.6758521248782</v>
      </c>
      <c r="J280" s="25">
        <f t="shared" si="14"/>
        <v>1118.4538962350728</v>
      </c>
    </row>
    <row r="281" spans="1:10" x14ac:dyDescent="0.2">
      <c r="A281" s="20"/>
      <c r="B281" s="21"/>
      <c r="C281" s="22">
        <v>302</v>
      </c>
      <c r="D281" s="23"/>
      <c r="E281" s="24">
        <f t="shared" si="12"/>
        <v>267.46914972496933</v>
      </c>
      <c r="F281" s="25"/>
      <c r="G281" s="40">
        <v>24912</v>
      </c>
      <c r="H281" s="41">
        <v>19</v>
      </c>
      <c r="I281" s="85">
        <f t="shared" si="13"/>
        <v>1525.6280070593898</v>
      </c>
      <c r="J281" s="25">
        <f t="shared" si="14"/>
        <v>1117.6765631004373</v>
      </c>
    </row>
    <row r="282" spans="1:10" x14ac:dyDescent="0.2">
      <c r="A282" s="20"/>
      <c r="B282" s="21"/>
      <c r="C282" s="22">
        <v>303</v>
      </c>
      <c r="D282" s="23"/>
      <c r="E282" s="24">
        <f t="shared" si="12"/>
        <v>267.65455053348273</v>
      </c>
      <c r="F282" s="25"/>
      <c r="G282" s="40">
        <v>24912</v>
      </c>
      <c r="H282" s="41">
        <v>19</v>
      </c>
      <c r="I282" s="85">
        <f t="shared" si="13"/>
        <v>1524.5843855327576</v>
      </c>
      <c r="J282" s="25">
        <f t="shared" si="14"/>
        <v>1116.9023631548646</v>
      </c>
    </row>
    <row r="283" spans="1:10" x14ac:dyDescent="0.2">
      <c r="A283" s="20"/>
      <c r="B283" s="21"/>
      <c r="C283" s="22">
        <v>304</v>
      </c>
      <c r="D283" s="23"/>
      <c r="E283" s="24">
        <f t="shared" si="12"/>
        <v>267.83946249837049</v>
      </c>
      <c r="F283" s="25"/>
      <c r="G283" s="40">
        <v>24912</v>
      </c>
      <c r="H283" s="41">
        <v>19</v>
      </c>
      <c r="I283" s="85">
        <f t="shared" si="13"/>
        <v>1523.5449548064698</v>
      </c>
      <c r="J283" s="25">
        <f t="shared" si="14"/>
        <v>1116.1312721116244</v>
      </c>
    </row>
    <row r="284" spans="1:10" x14ac:dyDescent="0.2">
      <c r="A284" s="20"/>
      <c r="B284" s="21"/>
      <c r="C284" s="22">
        <v>305</v>
      </c>
      <c r="D284" s="23"/>
      <c r="E284" s="24">
        <f t="shared" si="12"/>
        <v>268.02388883043699</v>
      </c>
      <c r="F284" s="25"/>
      <c r="G284" s="40">
        <v>24912</v>
      </c>
      <c r="H284" s="41">
        <v>19</v>
      </c>
      <c r="I284" s="85">
        <f t="shared" si="13"/>
        <v>1522.5096825079636</v>
      </c>
      <c r="J284" s="25">
        <f t="shared" si="14"/>
        <v>1115.3632659554623</v>
      </c>
    </row>
    <row r="285" spans="1:10" x14ac:dyDescent="0.2">
      <c r="A285" s="20"/>
      <c r="B285" s="21"/>
      <c r="C285" s="22">
        <v>306</v>
      </c>
      <c r="D285" s="23"/>
      <c r="E285" s="24">
        <f t="shared" si="12"/>
        <v>268.20783270895618</v>
      </c>
      <c r="F285" s="25"/>
      <c r="G285" s="40">
        <v>24912</v>
      </c>
      <c r="H285" s="41">
        <v>19</v>
      </c>
      <c r="I285" s="85">
        <f t="shared" si="13"/>
        <v>1521.4785366253161</v>
      </c>
      <c r="J285" s="25">
        <f t="shared" si="14"/>
        <v>1114.5983209386618</v>
      </c>
    </row>
    <row r="286" spans="1:10" x14ac:dyDescent="0.2">
      <c r="A286" s="20"/>
      <c r="B286" s="21"/>
      <c r="C286" s="22">
        <v>307</v>
      </c>
      <c r="D286" s="23"/>
      <c r="E286" s="24">
        <f t="shared" si="12"/>
        <v>268.39129728208377</v>
      </c>
      <c r="F286" s="25"/>
      <c r="G286" s="40">
        <v>24912</v>
      </c>
      <c r="H286" s="41">
        <v>19</v>
      </c>
      <c r="I286" s="85">
        <f t="shared" si="13"/>
        <v>1520.4514855020241</v>
      </c>
      <c r="J286" s="25">
        <f t="shared" si="14"/>
        <v>1113.8364135771692</v>
      </c>
    </row>
    <row r="287" spans="1:10" x14ac:dyDescent="0.2">
      <c r="A287" s="20"/>
      <c r="B287" s="21"/>
      <c r="C287" s="22">
        <v>308</v>
      </c>
      <c r="D287" s="23"/>
      <c r="E287" s="24">
        <f t="shared" si="12"/>
        <v>268.57428566726139</v>
      </c>
      <c r="F287" s="25"/>
      <c r="G287" s="40">
        <v>24912</v>
      </c>
      <c r="H287" s="41">
        <v>19</v>
      </c>
      <c r="I287" s="85">
        <f t="shared" si="13"/>
        <v>1519.4284978318829</v>
      </c>
      <c r="J287" s="25">
        <f t="shared" si="14"/>
        <v>1113.0775206467972</v>
      </c>
    </row>
    <row r="288" spans="1:10" x14ac:dyDescent="0.2">
      <c r="A288" s="20"/>
      <c r="B288" s="21"/>
      <c r="C288" s="22">
        <v>309</v>
      </c>
      <c r="D288" s="23"/>
      <c r="E288" s="24">
        <f t="shared" si="12"/>
        <v>268.75680095161533</v>
      </c>
      <c r="F288" s="25"/>
      <c r="G288" s="40">
        <v>24912</v>
      </c>
      <c r="H288" s="41">
        <v>19</v>
      </c>
      <c r="I288" s="85">
        <f t="shared" si="13"/>
        <v>1518.4095426539495</v>
      </c>
      <c r="J288" s="25">
        <f t="shared" si="14"/>
        <v>1112.3216191794877</v>
      </c>
    </row>
    <row r="289" spans="1:10" x14ac:dyDescent="0.2">
      <c r="A289" s="20"/>
      <c r="B289" s="21"/>
      <c r="C289" s="22">
        <v>310</v>
      </c>
      <c r="D289" s="23"/>
      <c r="E289" s="24">
        <f t="shared" si="12"/>
        <v>268.93884619234763</v>
      </c>
      <c r="F289" s="25"/>
      <c r="G289" s="40">
        <v>24912</v>
      </c>
      <c r="H289" s="41">
        <v>19</v>
      </c>
      <c r="I289" s="85">
        <f t="shared" si="13"/>
        <v>1517.3945893475998</v>
      </c>
      <c r="J289" s="25">
        <f t="shared" si="14"/>
        <v>1111.5686864596437</v>
      </c>
    </row>
    <row r="290" spans="1:10" x14ac:dyDescent="0.2">
      <c r="A290" s="20"/>
      <c r="B290" s="21"/>
      <c r="C290" s="22">
        <v>311</v>
      </c>
      <c r="D290" s="23"/>
      <c r="E290" s="24">
        <f t="shared" si="12"/>
        <v>269.12042441712259</v>
      </c>
      <c r="F290" s="25"/>
      <c r="G290" s="40">
        <v>24912</v>
      </c>
      <c r="H290" s="41">
        <v>19</v>
      </c>
      <c r="I290" s="85">
        <f t="shared" si="13"/>
        <v>1516.3836076276677</v>
      </c>
      <c r="J290" s="25">
        <f t="shared" si="14"/>
        <v>1110.8187000205248</v>
      </c>
    </row>
    <row r="291" spans="1:10" x14ac:dyDescent="0.2">
      <c r="A291" s="20"/>
      <c r="B291" s="21"/>
      <c r="C291" s="22">
        <v>312</v>
      </c>
      <c r="D291" s="23"/>
      <c r="E291" s="24">
        <f t="shared" si="12"/>
        <v>269.30153862444513</v>
      </c>
      <c r="F291" s="25"/>
      <c r="G291" s="40">
        <v>24912</v>
      </c>
      <c r="H291" s="41">
        <v>19</v>
      </c>
      <c r="I291" s="85">
        <f t="shared" si="13"/>
        <v>1515.3765675396737</v>
      </c>
      <c r="J291" s="25">
        <f t="shared" si="14"/>
        <v>1110.0716376407072</v>
      </c>
    </row>
    <row r="292" spans="1:10" x14ac:dyDescent="0.2">
      <c r="A292" s="20"/>
      <c r="B292" s="21"/>
      <c r="C292" s="22">
        <v>313</v>
      </c>
      <c r="D292" s="23"/>
      <c r="E292" s="24">
        <f t="shared" si="12"/>
        <v>269.48219178403468</v>
      </c>
      <c r="F292" s="25"/>
      <c r="G292" s="40">
        <v>24912</v>
      </c>
      <c r="H292" s="41">
        <v>19</v>
      </c>
      <c r="I292" s="85">
        <f t="shared" si="13"/>
        <v>1514.3734394551341</v>
      </c>
      <c r="J292" s="25">
        <f t="shared" si="14"/>
        <v>1109.3274773406038</v>
      </c>
    </row>
    <row r="293" spans="1:10" x14ac:dyDescent="0.2">
      <c r="A293" s="20"/>
      <c r="B293" s="21"/>
      <c r="C293" s="22">
        <v>314</v>
      </c>
      <c r="D293" s="23"/>
      <c r="E293" s="24">
        <f t="shared" si="12"/>
        <v>269.66238683719206</v>
      </c>
      <c r="F293" s="25"/>
      <c r="G293" s="40">
        <v>24912</v>
      </c>
      <c r="H293" s="41">
        <v>19</v>
      </c>
      <c r="I293" s="85">
        <f t="shared" si="13"/>
        <v>1513.3741940669538</v>
      </c>
      <c r="J293" s="25">
        <f t="shared" si="14"/>
        <v>1108.5861973790456</v>
      </c>
    </row>
    <row r="294" spans="1:10" x14ac:dyDescent="0.2">
      <c r="A294" s="20"/>
      <c r="B294" s="21"/>
      <c r="C294" s="22">
        <v>315</v>
      </c>
      <c r="D294" s="23"/>
      <c r="E294" s="24">
        <f t="shared" si="12"/>
        <v>269.84212669716112</v>
      </c>
      <c r="F294" s="25"/>
      <c r="G294" s="40">
        <v>24912</v>
      </c>
      <c r="H294" s="41">
        <v>19</v>
      </c>
      <c r="I294" s="85">
        <f t="shared" si="13"/>
        <v>1512.3788023848967</v>
      </c>
      <c r="J294" s="25">
        <f t="shared" si="14"/>
        <v>1107.8477762499233</v>
      </c>
    </row>
    <row r="295" spans="1:10" x14ac:dyDescent="0.2">
      <c r="A295" s="20"/>
      <c r="B295" s="21"/>
      <c r="C295" s="22">
        <v>316</v>
      </c>
      <c r="D295" s="23"/>
      <c r="E295" s="24">
        <f t="shared" si="12"/>
        <v>270.02141424948434</v>
      </c>
      <c r="F295" s="25"/>
      <c r="G295" s="40">
        <v>24912</v>
      </c>
      <c r="H295" s="41">
        <v>19</v>
      </c>
      <c r="I295" s="85">
        <f t="shared" si="13"/>
        <v>1511.3872357311366</v>
      </c>
      <c r="J295" s="25">
        <f t="shared" si="14"/>
        <v>1107.1121926788846</v>
      </c>
    </row>
    <row r="296" spans="1:10" x14ac:dyDescent="0.2">
      <c r="A296" s="20"/>
      <c r="B296" s="21"/>
      <c r="C296" s="22">
        <v>317</v>
      </c>
      <c r="D296" s="23"/>
      <c r="E296" s="24">
        <f t="shared" si="12"/>
        <v>270.20025235235312</v>
      </c>
      <c r="F296" s="25"/>
      <c r="G296" s="40">
        <v>24912</v>
      </c>
      <c r="H296" s="41">
        <v>19</v>
      </c>
      <c r="I296" s="85">
        <f t="shared" si="13"/>
        <v>1510.3994657358824</v>
      </c>
      <c r="J296" s="25">
        <f t="shared" si="14"/>
        <v>1106.3794256200906</v>
      </c>
    </row>
    <row r="297" spans="1:10" x14ac:dyDescent="0.2">
      <c r="A297" s="20"/>
      <c r="B297" s="21"/>
      <c r="C297" s="22">
        <v>318</v>
      </c>
      <c r="D297" s="23"/>
      <c r="E297" s="24">
        <f t="shared" si="12"/>
        <v>270.37864383695211</v>
      </c>
      <c r="F297" s="25"/>
      <c r="G297" s="40">
        <v>24912</v>
      </c>
      <c r="H297" s="41">
        <v>19</v>
      </c>
      <c r="I297" s="85">
        <f t="shared" si="13"/>
        <v>1509.4154643330824</v>
      </c>
      <c r="J297" s="25">
        <f t="shared" si="14"/>
        <v>1105.6494542530281</v>
      </c>
    </row>
    <row r="298" spans="1:10" x14ac:dyDescent="0.2">
      <c r="A298" s="20"/>
      <c r="B298" s="21"/>
      <c r="C298" s="22">
        <v>319</v>
      </c>
      <c r="D298" s="23"/>
      <c r="E298" s="24">
        <f t="shared" si="12"/>
        <v>270.55659150779866</v>
      </c>
      <c r="F298" s="25"/>
      <c r="G298" s="40">
        <v>24912</v>
      </c>
      <c r="H298" s="41">
        <v>19</v>
      </c>
      <c r="I298" s="85">
        <f t="shared" si="13"/>
        <v>1508.435203756196</v>
      </c>
      <c r="J298" s="25">
        <f t="shared" si="14"/>
        <v>1104.9222579793739</v>
      </c>
    </row>
    <row r="299" spans="1:10" x14ac:dyDescent="0.2">
      <c r="A299" s="20"/>
      <c r="B299" s="21"/>
      <c r="C299" s="22">
        <v>320</v>
      </c>
      <c r="D299" s="23"/>
      <c r="E299" s="24">
        <f t="shared" si="12"/>
        <v>270.73409814307632</v>
      </c>
      <c r="F299" s="25"/>
      <c r="G299" s="40">
        <v>24912</v>
      </c>
      <c r="H299" s="41">
        <v>19</v>
      </c>
      <c r="I299" s="85">
        <f t="shared" si="13"/>
        <v>1507.4586565340464</v>
      </c>
      <c r="J299" s="25">
        <f t="shared" si="14"/>
        <v>1104.1978164199156</v>
      </c>
    </row>
    <row r="300" spans="1:10" x14ac:dyDescent="0.2">
      <c r="A300" s="20"/>
      <c r="B300" s="21"/>
      <c r="C300" s="22">
        <v>321</v>
      </c>
      <c r="D300" s="23"/>
      <c r="E300" s="24">
        <f t="shared" si="12"/>
        <v>270.91116649496405</v>
      </c>
      <c r="F300" s="25"/>
      <c r="G300" s="40">
        <v>24912</v>
      </c>
      <c r="H300" s="41">
        <v>19</v>
      </c>
      <c r="I300" s="85">
        <f t="shared" si="13"/>
        <v>1506.4857954867318</v>
      </c>
      <c r="J300" s="25">
        <f t="shared" si="14"/>
        <v>1103.476109411522</v>
      </c>
    </row>
    <row r="301" spans="1:10" x14ac:dyDescent="0.2">
      <c r="A301" s="20"/>
      <c r="B301" s="21"/>
      <c r="C301" s="22">
        <v>322</v>
      </c>
      <c r="D301" s="23"/>
      <c r="E301" s="24">
        <f t="shared" si="12"/>
        <v>271.08779928995898</v>
      </c>
      <c r="F301" s="25"/>
      <c r="G301" s="40">
        <v>24912</v>
      </c>
      <c r="H301" s="41">
        <v>19</v>
      </c>
      <c r="I301" s="85">
        <f t="shared" si="13"/>
        <v>1505.5165937216202</v>
      </c>
      <c r="J301" s="25">
        <f t="shared" si="14"/>
        <v>1102.7571170041692</v>
      </c>
    </row>
    <row r="302" spans="1:10" x14ac:dyDescent="0.2">
      <c r="A302" s="20"/>
      <c r="B302" s="21"/>
      <c r="C302" s="22">
        <v>323</v>
      </c>
      <c r="D302" s="23"/>
      <c r="E302" s="24">
        <f t="shared" si="12"/>
        <v>271.2639992291958</v>
      </c>
      <c r="F302" s="25"/>
      <c r="G302" s="40">
        <v>24912</v>
      </c>
      <c r="H302" s="41">
        <v>19</v>
      </c>
      <c r="I302" s="85">
        <f t="shared" si="13"/>
        <v>1504.5510246293979</v>
      </c>
      <c r="J302" s="25">
        <f t="shared" si="14"/>
        <v>1102.0408194580102</v>
      </c>
    </row>
    <row r="303" spans="1:10" x14ac:dyDescent="0.2">
      <c r="A303" s="20"/>
      <c r="B303" s="21"/>
      <c r="C303" s="22">
        <v>324</v>
      </c>
      <c r="D303" s="23"/>
      <c r="E303" s="24">
        <f t="shared" si="12"/>
        <v>271.43976898875974</v>
      </c>
      <c r="F303" s="25"/>
      <c r="G303" s="40">
        <v>24912</v>
      </c>
      <c r="H303" s="41">
        <v>19</v>
      </c>
      <c r="I303" s="85">
        <f t="shared" si="13"/>
        <v>1503.5890618801964</v>
      </c>
      <c r="J303" s="25">
        <f t="shared" si="14"/>
        <v>1101.3271972405016</v>
      </c>
    </row>
    <row r="304" spans="1:10" x14ac:dyDescent="0.2">
      <c r="A304" s="20"/>
      <c r="B304" s="21"/>
      <c r="C304" s="22">
        <v>325</v>
      </c>
      <c r="D304" s="23"/>
      <c r="E304" s="24">
        <f t="shared" si="12"/>
        <v>271.61511121999564</v>
      </c>
      <c r="F304" s="25"/>
      <c r="G304" s="40">
        <v>24912</v>
      </c>
      <c r="H304" s="41">
        <v>19</v>
      </c>
      <c r="I304" s="85">
        <f t="shared" si="13"/>
        <v>1502.6306794197758</v>
      </c>
      <c r="J304" s="25">
        <f t="shared" si="14"/>
        <v>1100.6162310235723</v>
      </c>
    </row>
    <row r="305" spans="1:10" x14ac:dyDescent="0.2">
      <c r="A305" s="20"/>
      <c r="B305" s="21"/>
      <c r="C305" s="22">
        <v>326</v>
      </c>
      <c r="D305" s="23"/>
      <c r="E305" s="24">
        <f t="shared" si="12"/>
        <v>271.79002854981195</v>
      </c>
      <c r="F305" s="25"/>
      <c r="G305" s="40">
        <v>24912</v>
      </c>
      <c r="H305" s="41">
        <v>19</v>
      </c>
      <c r="I305" s="85">
        <f t="shared" si="13"/>
        <v>1501.6758514657761</v>
      </c>
      <c r="J305" s="25">
        <f t="shared" si="14"/>
        <v>1099.9079016808428</v>
      </c>
    </row>
    <row r="306" spans="1:10" x14ac:dyDescent="0.2">
      <c r="A306" s="20"/>
      <c r="B306" s="21"/>
      <c r="C306" s="22">
        <v>327</v>
      </c>
      <c r="D306" s="23"/>
      <c r="E306" s="24">
        <f t="shared" si="12"/>
        <v>271.96452358097986</v>
      </c>
      <c r="F306" s="25"/>
      <c r="G306" s="40">
        <v>24912</v>
      </c>
      <c r="H306" s="41">
        <v>19</v>
      </c>
      <c r="I306" s="85">
        <f t="shared" si="13"/>
        <v>1500.7245525040335</v>
      </c>
      <c r="J306" s="25">
        <f t="shared" si="14"/>
        <v>1099.202190284891</v>
      </c>
    </row>
    <row r="307" spans="1:10" x14ac:dyDescent="0.2">
      <c r="A307" s="20"/>
      <c r="B307" s="21"/>
      <c r="C307" s="22">
        <v>328</v>
      </c>
      <c r="D307" s="23"/>
      <c r="E307" s="24">
        <f t="shared" si="12"/>
        <v>272.13859889242855</v>
      </c>
      <c r="F307" s="25"/>
      <c r="G307" s="40">
        <v>24912</v>
      </c>
      <c r="H307" s="41">
        <v>19</v>
      </c>
      <c r="I307" s="85">
        <f t="shared" si="13"/>
        <v>1499.7767572849502</v>
      </c>
      <c r="J307" s="25">
        <f t="shared" si="14"/>
        <v>1098.4990781045624</v>
      </c>
    </row>
    <row r="308" spans="1:10" x14ac:dyDescent="0.2">
      <c r="A308" s="20"/>
      <c r="B308" s="21"/>
      <c r="C308" s="22">
        <v>329</v>
      </c>
      <c r="D308" s="23"/>
      <c r="E308" s="24">
        <f t="shared" si="12"/>
        <v>272.31225703953504</v>
      </c>
      <c r="F308" s="25"/>
      <c r="G308" s="40">
        <v>24912</v>
      </c>
      <c r="H308" s="41">
        <v>19</v>
      </c>
      <c r="I308" s="85">
        <f t="shared" si="13"/>
        <v>1498.8324408199328</v>
      </c>
      <c r="J308" s="25">
        <f t="shared" si="14"/>
        <v>1097.7985466023238</v>
      </c>
    </row>
    <row r="309" spans="1:10" x14ac:dyDescent="0.2">
      <c r="A309" s="20"/>
      <c r="B309" s="21"/>
      <c r="C309" s="22">
        <v>330</v>
      </c>
      <c r="D309" s="23"/>
      <c r="E309" s="24">
        <f t="shared" si="12"/>
        <v>272.48550055441063</v>
      </c>
      <c r="F309" s="25"/>
      <c r="G309" s="40">
        <v>24912</v>
      </c>
      <c r="H309" s="41">
        <v>19</v>
      </c>
      <c r="I309" s="85">
        <f t="shared" si="13"/>
        <v>1497.8915783778837</v>
      </c>
      <c r="J309" s="25">
        <f t="shared" si="14"/>
        <v>1097.1005774316643</v>
      </c>
    </row>
    <row r="310" spans="1:10" x14ac:dyDescent="0.2">
      <c r="A310" s="20"/>
      <c r="B310" s="21"/>
      <c r="C310" s="22">
        <v>331</v>
      </c>
      <c r="D310" s="23"/>
      <c r="E310" s="24">
        <f t="shared" si="12"/>
        <v>272.65833194618182</v>
      </c>
      <c r="F310" s="25"/>
      <c r="G310" s="40">
        <v>24912</v>
      </c>
      <c r="H310" s="41">
        <v>19</v>
      </c>
      <c r="I310" s="85">
        <f t="shared" si="13"/>
        <v>1496.9541454817556</v>
      </c>
      <c r="J310" s="25">
        <f t="shared" si="14"/>
        <v>1096.4051524345368</v>
      </c>
    </row>
    <row r="311" spans="1:10" x14ac:dyDescent="0.2">
      <c r="A311" s="20"/>
      <c r="B311" s="21"/>
      <c r="C311" s="22">
        <v>332</v>
      </c>
      <c r="D311" s="23"/>
      <c r="E311" s="24">
        <f t="shared" si="12"/>
        <v>272.83075370126829</v>
      </c>
      <c r="F311" s="25"/>
      <c r="G311" s="40">
        <v>24912</v>
      </c>
      <c r="H311" s="41">
        <v>19</v>
      </c>
      <c r="I311" s="85">
        <f t="shared" si="13"/>
        <v>1496.0201179051567</v>
      </c>
      <c r="J311" s="25">
        <f t="shared" si="14"/>
        <v>1095.7122536388401</v>
      </c>
    </row>
    <row r="312" spans="1:10" x14ac:dyDescent="0.2">
      <c r="A312" s="20"/>
      <c r="B312" s="21"/>
      <c r="C312" s="22">
        <v>333</v>
      </c>
      <c r="D312" s="23"/>
      <c r="E312" s="24">
        <f t="shared" si="12"/>
        <v>273.00276828365566</v>
      </c>
      <c r="F312" s="25"/>
      <c r="G312" s="40">
        <v>24912</v>
      </c>
      <c r="H312" s="41">
        <v>19</v>
      </c>
      <c r="I312" s="85">
        <f t="shared" si="13"/>
        <v>1495.0894716690159</v>
      </c>
      <c r="J312" s="25">
        <f t="shared" si="14"/>
        <v>1095.0218632559463</v>
      </c>
    </row>
    <row r="313" spans="1:10" x14ac:dyDescent="0.2">
      <c r="A313" s="20"/>
      <c r="B313" s="21"/>
      <c r="C313" s="22">
        <v>334</v>
      </c>
      <c r="D313" s="23"/>
      <c r="E313" s="24">
        <f t="shared" si="12"/>
        <v>273.17437813516472</v>
      </c>
      <c r="F313" s="25"/>
      <c r="G313" s="40">
        <v>24912</v>
      </c>
      <c r="H313" s="41">
        <v>19</v>
      </c>
      <c r="I313" s="85">
        <f t="shared" si="13"/>
        <v>1494.1621830383017</v>
      </c>
      <c r="J313" s="25">
        <f t="shared" si="14"/>
        <v>1094.3339636782653</v>
      </c>
    </row>
    <row r="314" spans="1:10" x14ac:dyDescent="0.2">
      <c r="A314" s="20"/>
      <c r="B314" s="21"/>
      <c r="C314" s="22">
        <v>335</v>
      </c>
      <c r="D314" s="23"/>
      <c r="E314" s="24">
        <f t="shared" si="12"/>
        <v>273.34558567571639</v>
      </c>
      <c r="F314" s="25"/>
      <c r="G314" s="40">
        <v>24912</v>
      </c>
      <c r="H314" s="41">
        <v>19</v>
      </c>
      <c r="I314" s="85">
        <f t="shared" si="13"/>
        <v>1493.2382285187928</v>
      </c>
      <c r="J314" s="25">
        <f t="shared" si="14"/>
        <v>1093.648537476849</v>
      </c>
    </row>
    <row r="315" spans="1:10" x14ac:dyDescent="0.2">
      <c r="A315" s="20"/>
      <c r="B315" s="21"/>
      <c r="C315" s="22">
        <v>336</v>
      </c>
      <c r="D315" s="23"/>
      <c r="E315" s="24">
        <f t="shared" si="12"/>
        <v>273.51639330359308</v>
      </c>
      <c r="F315" s="25"/>
      <c r="G315" s="40">
        <v>24912</v>
      </c>
      <c r="H315" s="41">
        <v>19</v>
      </c>
      <c r="I315" s="85">
        <f t="shared" si="13"/>
        <v>1492.3175848539031</v>
      </c>
      <c r="J315" s="25">
        <f t="shared" si="14"/>
        <v>1092.9655673990378</v>
      </c>
    </row>
    <row r="316" spans="1:10" x14ac:dyDescent="0.2">
      <c r="A316" s="20"/>
      <c r="B316" s="21"/>
      <c r="C316" s="22">
        <v>337</v>
      </c>
      <c r="D316" s="23"/>
      <c r="E316" s="24">
        <f t="shared" si="12"/>
        <v>273.68680339569545</v>
      </c>
      <c r="F316" s="25"/>
      <c r="G316" s="40">
        <v>24912</v>
      </c>
      <c r="H316" s="41">
        <v>19</v>
      </c>
      <c r="I316" s="85">
        <f t="shared" si="13"/>
        <v>1491.4002290215578</v>
      </c>
      <c r="J316" s="25">
        <f t="shared" si="14"/>
        <v>1092.2850363661407</v>
      </c>
    </row>
    <row r="317" spans="1:10" x14ac:dyDescent="0.2">
      <c r="A317" s="20"/>
      <c r="B317" s="21"/>
      <c r="C317" s="22">
        <v>338</v>
      </c>
      <c r="D317" s="23"/>
      <c r="E317" s="24">
        <f t="shared" si="12"/>
        <v>273.85681830779646</v>
      </c>
      <c r="F317" s="25"/>
      <c r="G317" s="40">
        <v>24912</v>
      </c>
      <c r="H317" s="41">
        <v>19</v>
      </c>
      <c r="I317" s="85">
        <f t="shared" si="13"/>
        <v>1490.4861382311169</v>
      </c>
      <c r="J317" s="25">
        <f t="shared" si="14"/>
        <v>1091.6069274711549</v>
      </c>
    </row>
    <row r="318" spans="1:10" x14ac:dyDescent="0.2">
      <c r="A318" s="20"/>
      <c r="B318" s="21"/>
      <c r="C318" s="22">
        <v>339</v>
      </c>
      <c r="D318" s="23"/>
      <c r="E318" s="24">
        <f t="shared" si="12"/>
        <v>274.02644037479013</v>
      </c>
      <c r="F318" s="25"/>
      <c r="G318" s="40">
        <v>24912</v>
      </c>
      <c r="H318" s="41">
        <v>19</v>
      </c>
      <c r="I318" s="85">
        <f t="shared" si="13"/>
        <v>1489.5752899203558</v>
      </c>
      <c r="J318" s="25">
        <f t="shared" si="14"/>
        <v>1090.931223976525</v>
      </c>
    </row>
    <row r="319" spans="1:10" x14ac:dyDescent="0.2">
      <c r="A319" s="20"/>
      <c r="B319" s="21"/>
      <c r="C319" s="22">
        <v>340</v>
      </c>
      <c r="D319" s="23"/>
      <c r="E319" s="24">
        <f t="shared" si="12"/>
        <v>274.19567191093876</v>
      </c>
      <c r="F319" s="25"/>
      <c r="G319" s="40">
        <v>24912</v>
      </c>
      <c r="H319" s="41">
        <v>19</v>
      </c>
      <c r="I319" s="85">
        <f t="shared" si="13"/>
        <v>1488.667661752482</v>
      </c>
      <c r="J319" s="25">
        <f t="shared" si="14"/>
        <v>1090.25790931193</v>
      </c>
    </row>
    <row r="320" spans="1:10" x14ac:dyDescent="0.2">
      <c r="A320" s="20"/>
      <c r="B320" s="21"/>
      <c r="C320" s="22">
        <v>341</v>
      </c>
      <c r="D320" s="23"/>
      <c r="E320" s="24">
        <f t="shared" si="12"/>
        <v>274.36451521011389</v>
      </c>
      <c r="F320" s="25"/>
      <c r="G320" s="40">
        <v>24912</v>
      </c>
      <c r="H320" s="41">
        <v>19</v>
      </c>
      <c r="I320" s="85">
        <f t="shared" si="13"/>
        <v>1487.7632316132153</v>
      </c>
      <c r="J320" s="25">
        <f t="shared" si="14"/>
        <v>1089.5869670721181</v>
      </c>
    </row>
    <row r="321" spans="1:10" x14ac:dyDescent="0.2">
      <c r="A321" s="20"/>
      <c r="B321" s="21"/>
      <c r="C321" s="22">
        <v>342</v>
      </c>
      <c r="D321" s="23"/>
      <c r="E321" s="24">
        <f t="shared" si="12"/>
        <v>274.53297254603638</v>
      </c>
      <c r="F321" s="25"/>
      <c r="G321" s="40">
        <v>24912</v>
      </c>
      <c r="H321" s="41">
        <v>19</v>
      </c>
      <c r="I321" s="85">
        <f t="shared" si="13"/>
        <v>1486.8619776078992</v>
      </c>
      <c r="J321" s="25">
        <f t="shared" si="14"/>
        <v>1088.918381014762</v>
      </c>
    </row>
    <row r="322" spans="1:10" x14ac:dyDescent="0.2">
      <c r="A322" s="20"/>
      <c r="B322" s="21"/>
      <c r="C322" s="22">
        <v>343</v>
      </c>
      <c r="D322" s="23"/>
      <c r="E322" s="24">
        <f t="shared" si="12"/>
        <v>274.7010461725111</v>
      </c>
      <c r="F322" s="25"/>
      <c r="G322" s="40">
        <v>24912</v>
      </c>
      <c r="H322" s="41">
        <v>19</v>
      </c>
      <c r="I322" s="85">
        <f t="shared" si="13"/>
        <v>1485.9638780586679</v>
      </c>
      <c r="J322" s="25">
        <f t="shared" si="14"/>
        <v>1088.2521350583588</v>
      </c>
    </row>
    <row r="323" spans="1:10" x14ac:dyDescent="0.2">
      <c r="A323" s="20"/>
      <c r="B323" s="21"/>
      <c r="C323" s="22">
        <v>344</v>
      </c>
      <c r="D323" s="23"/>
      <c r="E323" s="24">
        <f t="shared" si="12"/>
        <v>274.86873832365887</v>
      </c>
      <c r="F323" s="25"/>
      <c r="G323" s="40">
        <v>24912</v>
      </c>
      <c r="H323" s="41">
        <v>19</v>
      </c>
      <c r="I323" s="85">
        <f t="shared" si="13"/>
        <v>1485.0689115016557</v>
      </c>
      <c r="J323" s="25">
        <f t="shared" si="14"/>
        <v>1087.5882132801598</v>
      </c>
    </row>
    <row r="324" spans="1:10" x14ac:dyDescent="0.2">
      <c r="A324" s="20"/>
      <c r="B324" s="21"/>
      <c r="C324" s="22">
        <v>345</v>
      </c>
      <c r="D324" s="23"/>
      <c r="E324" s="24">
        <f t="shared" si="12"/>
        <v>275.03605121414523</v>
      </c>
      <c r="F324" s="25"/>
      <c r="G324" s="40">
        <v>24912</v>
      </c>
      <c r="H324" s="41">
        <v>19</v>
      </c>
      <c r="I324" s="85">
        <f t="shared" si="13"/>
        <v>1484.1770566842504</v>
      </c>
      <c r="J324" s="25">
        <f t="shared" si="14"/>
        <v>1086.9265999141321</v>
      </c>
    </row>
    <row r="325" spans="1:10" x14ac:dyDescent="0.2">
      <c r="A325" s="20"/>
      <c r="B325" s="21"/>
      <c r="C325" s="22">
        <v>346</v>
      </c>
      <c r="D325" s="23"/>
      <c r="E325" s="24">
        <f t="shared" si="12"/>
        <v>275.20298703940551</v>
      </c>
      <c r="F325" s="25"/>
      <c r="G325" s="40">
        <v>24912</v>
      </c>
      <c r="H325" s="41">
        <v>19</v>
      </c>
      <c r="I325" s="85">
        <f t="shared" si="13"/>
        <v>1483.2882925623878</v>
      </c>
      <c r="J325" s="25">
        <f t="shared" si="14"/>
        <v>1086.2672793489523</v>
      </c>
    </row>
    <row r="326" spans="1:10" x14ac:dyDescent="0.2">
      <c r="A326" s="20"/>
      <c r="B326" s="21"/>
      <c r="C326" s="22">
        <v>347</v>
      </c>
      <c r="D326" s="23"/>
      <c r="E326" s="24">
        <f t="shared" si="12"/>
        <v>275.36954797586691</v>
      </c>
      <c r="F326" s="25"/>
      <c r="G326" s="40">
        <v>24912</v>
      </c>
      <c r="H326" s="41">
        <v>19</v>
      </c>
      <c r="I326" s="85">
        <f t="shared" si="13"/>
        <v>1482.4025982978935</v>
      </c>
      <c r="J326" s="25">
        <f t="shared" si="14"/>
        <v>1085.6102361260337</v>
      </c>
    </row>
    <row r="327" spans="1:10" x14ac:dyDescent="0.2">
      <c r="A327" s="20"/>
      <c r="B327" s="21"/>
      <c r="C327" s="22">
        <v>348</v>
      </c>
      <c r="D327" s="23"/>
      <c r="E327" s="24">
        <f t="shared" si="12"/>
        <v>275.53573618116735</v>
      </c>
      <c r="F327" s="25"/>
      <c r="G327" s="40">
        <v>24912</v>
      </c>
      <c r="H327" s="41">
        <v>19</v>
      </c>
      <c r="I327" s="85">
        <f t="shared" si="13"/>
        <v>1481.5199532558606</v>
      </c>
      <c r="J327" s="25">
        <f t="shared" si="14"/>
        <v>1084.9554549375821</v>
      </c>
    </row>
    <row r="328" spans="1:10" x14ac:dyDescent="0.2">
      <c r="A328" s="20"/>
      <c r="B328" s="21"/>
      <c r="C328" s="22">
        <v>349</v>
      </c>
      <c r="D328" s="23"/>
      <c r="E328" s="24">
        <f t="shared" si="12"/>
        <v>275.70155379437085</v>
      </c>
      <c r="F328" s="25"/>
      <c r="G328" s="40">
        <v>24912</v>
      </c>
      <c r="H328" s="41">
        <v>19</v>
      </c>
      <c r="I328" s="85">
        <f t="shared" si="13"/>
        <v>1480.6403370020755</v>
      </c>
      <c r="J328" s="25">
        <f t="shared" si="14"/>
        <v>1084.3029206246852</v>
      </c>
    </row>
    <row r="329" spans="1:10" x14ac:dyDescent="0.2">
      <c r="A329" s="20"/>
      <c r="B329" s="21"/>
      <c r="C329" s="22">
        <v>350</v>
      </c>
      <c r="D329" s="23"/>
      <c r="E329" s="24">
        <f t="shared" si="12"/>
        <v>275.86700293618065</v>
      </c>
      <c r="F329" s="25"/>
      <c r="G329" s="40">
        <v>24912</v>
      </c>
      <c r="H329" s="41">
        <v>19</v>
      </c>
      <c r="I329" s="85">
        <f t="shared" si="13"/>
        <v>1479.7637293004739</v>
      </c>
      <c r="J329" s="25">
        <f t="shared" si="14"/>
        <v>1083.6526181754257</v>
      </c>
    </row>
    <row r="330" spans="1:10" x14ac:dyDescent="0.2">
      <c r="A330" s="20"/>
      <c r="B330" s="21"/>
      <c r="C330" s="22">
        <v>351</v>
      </c>
      <c r="D330" s="23"/>
      <c r="E330" s="24">
        <f t="shared" ref="E330:E393" si="15">(11.22*LN(C330)+C330/108)/0.25</f>
        <v>276.03208570914808</v>
      </c>
      <c r="F330" s="25"/>
      <c r="G330" s="40">
        <v>24912</v>
      </c>
      <c r="H330" s="41">
        <v>19</v>
      </c>
      <c r="I330" s="85">
        <f t="shared" ref="I330:I393" si="16">12*1.348*(1/E330*G330)+H330</f>
        <v>1478.890110110648</v>
      </c>
      <c r="J330" s="25">
        <f t="shared" ref="J330:J393" si="17">12*(1/E330*G330)</f>
        <v>1083.0045327230325</v>
      </c>
    </row>
    <row r="331" spans="1:10" x14ac:dyDescent="0.2">
      <c r="A331" s="20"/>
      <c r="B331" s="21"/>
      <c r="C331" s="22">
        <v>352</v>
      </c>
      <c r="D331" s="23"/>
      <c r="E331" s="24">
        <f t="shared" si="15"/>
        <v>276.1968041978796</v>
      </c>
      <c r="F331" s="25"/>
      <c r="G331" s="40">
        <v>24912</v>
      </c>
      <c r="H331" s="41">
        <v>19</v>
      </c>
      <c r="I331" s="85">
        <f t="shared" si="16"/>
        <v>1478.0194595853827</v>
      </c>
      <c r="J331" s="25">
        <f t="shared" si="17"/>
        <v>1082.3586495440522</v>
      </c>
    </row>
    <row r="332" spans="1:10" x14ac:dyDescent="0.2">
      <c r="A332" s="20"/>
      <c r="B332" s="21"/>
      <c r="C332" s="22">
        <v>353</v>
      </c>
      <c r="D332" s="23"/>
      <c r="E332" s="24">
        <f t="shared" si="15"/>
        <v>276.36116046924042</v>
      </c>
      <c r="F332" s="25"/>
      <c r="G332" s="40">
        <v>24912</v>
      </c>
      <c r="H332" s="41">
        <v>19</v>
      </c>
      <c r="I332" s="85">
        <f t="shared" si="16"/>
        <v>1477.1517580682332</v>
      </c>
      <c r="J332" s="25">
        <f t="shared" si="17"/>
        <v>1081.7149540565526</v>
      </c>
    </row>
    <row r="333" spans="1:10" x14ac:dyDescent="0.2">
      <c r="A333" s="20"/>
      <c r="B333" s="21"/>
      <c r="C333" s="22">
        <v>354</v>
      </c>
      <c r="D333" s="23"/>
      <c r="E333" s="24">
        <f t="shared" si="15"/>
        <v>276.52515657255486</v>
      </c>
      <c r="F333" s="25"/>
      <c r="G333" s="40">
        <v>24912</v>
      </c>
      <c r="H333" s="41">
        <v>19</v>
      </c>
      <c r="I333" s="85">
        <f t="shared" si="16"/>
        <v>1476.2869860911437</v>
      </c>
      <c r="J333" s="25">
        <f t="shared" si="17"/>
        <v>1081.0734318183556</v>
      </c>
    </row>
    <row r="334" spans="1:10" x14ac:dyDescent="0.2">
      <c r="A334" s="20"/>
      <c r="B334" s="21"/>
      <c r="C334" s="22">
        <v>355</v>
      </c>
      <c r="D334" s="23"/>
      <c r="E334" s="24">
        <f t="shared" si="15"/>
        <v>276.68879453980486</v>
      </c>
      <c r="F334" s="25"/>
      <c r="G334" s="40">
        <v>24912</v>
      </c>
      <c r="H334" s="41">
        <v>19</v>
      </c>
      <c r="I334" s="85">
        <f t="shared" si="16"/>
        <v>1475.4251243720939</v>
      </c>
      <c r="J334" s="25">
        <f t="shared" si="17"/>
        <v>1080.4340685252921</v>
      </c>
    </row>
    <row r="335" spans="1:10" x14ac:dyDescent="0.2">
      <c r="A335" s="20"/>
      <c r="B335" s="21"/>
      <c r="C335" s="22">
        <v>356</v>
      </c>
      <c r="D335" s="23"/>
      <c r="E335" s="24">
        <f t="shared" si="15"/>
        <v>276.85207638582432</v>
      </c>
      <c r="F335" s="25"/>
      <c r="G335" s="40">
        <v>24912</v>
      </c>
      <c r="H335" s="41">
        <v>19</v>
      </c>
      <c r="I335" s="85">
        <f t="shared" si="16"/>
        <v>1474.5661538127936</v>
      </c>
      <c r="J335" s="25">
        <f t="shared" si="17"/>
        <v>1079.7968500094908</v>
      </c>
    </row>
    <row r="336" spans="1:10" x14ac:dyDescent="0.2">
      <c r="A336" s="20"/>
      <c r="B336" s="21"/>
      <c r="C336" s="22">
        <v>357</v>
      </c>
      <c r="D336" s="23"/>
      <c r="E336" s="24">
        <f t="shared" si="15"/>
        <v>277.01500410849241</v>
      </c>
      <c r="F336" s="25"/>
      <c r="G336" s="40">
        <v>24912</v>
      </c>
      <c r="H336" s="41">
        <v>19</v>
      </c>
      <c r="I336" s="85">
        <f t="shared" si="16"/>
        <v>1473.7100554963984</v>
      </c>
      <c r="J336" s="25">
        <f t="shared" si="17"/>
        <v>1079.1617622376841</v>
      </c>
    </row>
    <row r="337" spans="1:10" x14ac:dyDescent="0.2">
      <c r="A337" s="20"/>
      <c r="B337" s="21"/>
      <c r="C337" s="22">
        <v>358</v>
      </c>
      <c r="D337" s="23"/>
      <c r="E337" s="24">
        <f t="shared" si="15"/>
        <v>277.17757968892266</v>
      </c>
      <c r="F337" s="25"/>
      <c r="G337" s="40">
        <v>24912</v>
      </c>
      <c r="H337" s="41">
        <v>19</v>
      </c>
      <c r="I337" s="85">
        <f t="shared" si="16"/>
        <v>1472.8568106852724</v>
      </c>
      <c r="J337" s="25">
        <f t="shared" si="17"/>
        <v>1078.5287913095492</v>
      </c>
    </row>
    <row r="338" spans="1:10" x14ac:dyDescent="0.2">
      <c r="A338" s="20"/>
      <c r="B338" s="21"/>
      <c r="C338" s="22">
        <v>359</v>
      </c>
      <c r="D338" s="23"/>
      <c r="E338" s="24">
        <f t="shared" si="15"/>
        <v>277.33980509165025</v>
      </c>
      <c r="F338" s="25"/>
      <c r="G338" s="40">
        <v>24912</v>
      </c>
      <c r="H338" s="41">
        <v>19</v>
      </c>
      <c r="I338" s="85">
        <f t="shared" si="16"/>
        <v>1472.0064008187778</v>
      </c>
      <c r="J338" s="25">
        <f t="shared" si="17"/>
        <v>1077.8979234560666</v>
      </c>
    </row>
    <row r="339" spans="1:10" x14ac:dyDescent="0.2">
      <c r="A339" s="20"/>
      <c r="B339" s="21"/>
      <c r="C339" s="22">
        <v>360</v>
      </c>
      <c r="D339" s="23"/>
      <c r="E339" s="24">
        <f t="shared" si="15"/>
        <v>277.50168226481634</v>
      </c>
      <c r="F339" s="25"/>
      <c r="G339" s="40">
        <v>24912</v>
      </c>
      <c r="H339" s="41">
        <v>19</v>
      </c>
      <c r="I339" s="85">
        <f t="shared" si="16"/>
        <v>1471.1588075111008</v>
      </c>
      <c r="J339" s="25">
        <f t="shared" si="17"/>
        <v>1077.2691450379084</v>
      </c>
    </row>
    <row r="340" spans="1:10" x14ac:dyDescent="0.2">
      <c r="A340" s="20"/>
      <c r="B340" s="21"/>
      <c r="C340" s="22">
        <v>361</v>
      </c>
      <c r="D340" s="23"/>
      <c r="E340" s="24">
        <f t="shared" si="15"/>
        <v>277.66321314035008</v>
      </c>
      <c r="F340" s="25"/>
      <c r="G340" s="40">
        <v>24912</v>
      </c>
      <c r="H340" s="41">
        <v>19</v>
      </c>
      <c r="I340" s="85">
        <f t="shared" si="16"/>
        <v>1470.3140125491093</v>
      </c>
      <c r="J340" s="25">
        <f t="shared" si="17"/>
        <v>1076.6424425438495</v>
      </c>
    </row>
    <row r="341" spans="1:10" x14ac:dyDescent="0.2">
      <c r="A341" s="20"/>
      <c r="B341" s="21"/>
      <c r="C341" s="22">
        <v>362</v>
      </c>
      <c r="D341" s="23"/>
      <c r="E341" s="24">
        <f t="shared" si="15"/>
        <v>277.82439963414805</v>
      </c>
      <c r="F341" s="25"/>
      <c r="G341" s="40">
        <v>24912</v>
      </c>
      <c r="H341" s="41">
        <v>19</v>
      </c>
      <c r="I341" s="85">
        <f t="shared" si="16"/>
        <v>1469.4719978902433</v>
      </c>
      <c r="J341" s="25">
        <f t="shared" si="17"/>
        <v>1076.017802589201</v>
      </c>
    </row>
    <row r="342" spans="1:10" x14ac:dyDescent="0.2">
      <c r="A342" s="20"/>
      <c r="B342" s="21"/>
      <c r="C342" s="22">
        <v>363</v>
      </c>
      <c r="D342" s="23"/>
      <c r="E342" s="24">
        <f t="shared" si="15"/>
        <v>277.98524364625098</v>
      </c>
      <c r="F342" s="25"/>
      <c r="G342" s="40">
        <v>24912</v>
      </c>
      <c r="H342" s="41">
        <v>19</v>
      </c>
      <c r="I342" s="85">
        <f t="shared" si="16"/>
        <v>1468.6327456604358</v>
      </c>
      <c r="J342" s="25">
        <f t="shared" si="17"/>
        <v>1075.3952119142698</v>
      </c>
    </row>
    <row r="343" spans="1:10" x14ac:dyDescent="0.2">
      <c r="A343" s="20"/>
      <c r="B343" s="21"/>
      <c r="C343" s="22">
        <v>364</v>
      </c>
      <c r="D343" s="23"/>
      <c r="E343" s="24">
        <f t="shared" si="15"/>
        <v>278.14574706101837</v>
      </c>
      <c r="F343" s="25"/>
      <c r="G343" s="40">
        <v>24912</v>
      </c>
      <c r="H343" s="41">
        <v>19</v>
      </c>
      <c r="I343" s="85">
        <f t="shared" si="16"/>
        <v>1467.7962381520681</v>
      </c>
      <c r="J343" s="25">
        <f t="shared" si="17"/>
        <v>1074.7746573828397</v>
      </c>
    </row>
    <row r="344" spans="1:10" x14ac:dyDescent="0.2">
      <c r="A344" s="20"/>
      <c r="B344" s="21"/>
      <c r="C344" s="22">
        <v>365</v>
      </c>
      <c r="D344" s="23"/>
      <c r="E344" s="24">
        <f t="shared" si="15"/>
        <v>278.30591174730074</v>
      </c>
      <c r="F344" s="25"/>
      <c r="G344" s="40">
        <v>24912</v>
      </c>
      <c r="H344" s="41">
        <v>19</v>
      </c>
      <c r="I344" s="85">
        <f t="shared" si="16"/>
        <v>1466.9624578219491</v>
      </c>
      <c r="J344" s="25">
        <f t="shared" si="17"/>
        <v>1074.1561259806742</v>
      </c>
    </row>
    <row r="345" spans="1:10" x14ac:dyDescent="0.2">
      <c r="A345" s="20"/>
      <c r="B345" s="21"/>
      <c r="C345" s="22">
        <v>366</v>
      </c>
      <c r="D345" s="23"/>
      <c r="E345" s="24">
        <f t="shared" si="15"/>
        <v>278.46573955860885</v>
      </c>
      <c r="F345" s="25"/>
      <c r="G345" s="40">
        <v>24912</v>
      </c>
      <c r="H345" s="41">
        <v>19</v>
      </c>
      <c r="I345" s="85">
        <f t="shared" si="16"/>
        <v>1466.1313872893343</v>
      </c>
      <c r="J345" s="25">
        <f t="shared" si="17"/>
        <v>1073.539604814046</v>
      </c>
    </row>
    <row r="346" spans="1:10" x14ac:dyDescent="0.2">
      <c r="A346" s="20"/>
      <c r="B346" s="21"/>
      <c r="C346" s="22">
        <v>367</v>
      </c>
      <c r="D346" s="23"/>
      <c r="E346" s="24">
        <f t="shared" si="15"/>
        <v>278.62523233328176</v>
      </c>
      <c r="F346" s="25"/>
      <c r="G346" s="40">
        <v>24912</v>
      </c>
      <c r="H346" s="41">
        <v>19</v>
      </c>
      <c r="I346" s="85">
        <f t="shared" si="16"/>
        <v>1465.303009333963</v>
      </c>
      <c r="J346" s="25">
        <f t="shared" si="17"/>
        <v>1072.9250811082811</v>
      </c>
    </row>
    <row r="347" spans="1:10" x14ac:dyDescent="0.2">
      <c r="A347" s="20"/>
      <c r="B347" s="21"/>
      <c r="C347" s="22">
        <v>368</v>
      </c>
      <c r="D347" s="23"/>
      <c r="E347" s="24">
        <f t="shared" si="15"/>
        <v>278.78439189465126</v>
      </c>
      <c r="F347" s="25"/>
      <c r="G347" s="40">
        <v>24912</v>
      </c>
      <c r="H347" s="41">
        <v>19</v>
      </c>
      <c r="I347" s="85">
        <f t="shared" si="16"/>
        <v>1464.4773068941365</v>
      </c>
      <c r="J347" s="25">
        <f t="shared" si="17"/>
        <v>1072.3125422063326</v>
      </c>
    </row>
    <row r="348" spans="1:10" x14ac:dyDescent="0.2">
      <c r="A348" s="20"/>
      <c r="B348" s="21"/>
      <c r="C348" s="22">
        <v>369</v>
      </c>
      <c r="D348" s="23"/>
      <c r="E348" s="24">
        <f t="shared" si="15"/>
        <v>278.94322005120557</v>
      </c>
      <c r="F348" s="25"/>
      <c r="G348" s="40">
        <v>24912</v>
      </c>
      <c r="H348" s="41">
        <v>19</v>
      </c>
      <c r="I348" s="85">
        <f t="shared" si="16"/>
        <v>1463.6542630648121</v>
      </c>
      <c r="J348" s="25">
        <f t="shared" si="17"/>
        <v>1071.7019755673678</v>
      </c>
    </row>
    <row r="349" spans="1:10" x14ac:dyDescent="0.2">
      <c r="A349" s="20"/>
      <c r="B349" s="21"/>
      <c r="C349" s="22">
        <v>370</v>
      </c>
      <c r="D349" s="23"/>
      <c r="E349" s="24">
        <f t="shared" si="15"/>
        <v>279.10171859674927</v>
      </c>
      <c r="F349" s="25"/>
      <c r="G349" s="40">
        <v>24912</v>
      </c>
      <c r="H349" s="41">
        <v>19</v>
      </c>
      <c r="I349" s="85">
        <f t="shared" si="16"/>
        <v>1462.8338610957358</v>
      </c>
      <c r="J349" s="25">
        <f t="shared" si="17"/>
        <v>1071.0933687653826</v>
      </c>
    </row>
    <row r="350" spans="1:10" x14ac:dyDescent="0.2">
      <c r="A350" s="20"/>
      <c r="B350" s="21"/>
      <c r="C350" s="22">
        <v>371</v>
      </c>
      <c r="D350" s="23"/>
      <c r="E350" s="24">
        <f t="shared" si="15"/>
        <v>279.25988931056247</v>
      </c>
      <c r="F350" s="25"/>
      <c r="G350" s="40">
        <v>24912</v>
      </c>
      <c r="H350" s="41">
        <v>19</v>
      </c>
      <c r="I350" s="85">
        <f t="shared" si="16"/>
        <v>1462.0160843895967</v>
      </c>
      <c r="J350" s="25">
        <f t="shared" si="17"/>
        <v>1070.4867094878311</v>
      </c>
    </row>
    <row r="351" spans="1:10" x14ac:dyDescent="0.2">
      <c r="A351" s="20"/>
      <c r="B351" s="21"/>
      <c r="C351" s="22">
        <v>372</v>
      </c>
      <c r="D351" s="23"/>
      <c r="E351" s="24">
        <f t="shared" si="15"/>
        <v>279.41773395755661</v>
      </c>
      <c r="F351" s="25"/>
      <c r="G351" s="40">
        <v>24912</v>
      </c>
      <c r="H351" s="41">
        <v>19</v>
      </c>
      <c r="I351" s="85">
        <f t="shared" si="16"/>
        <v>1461.2009165002103</v>
      </c>
      <c r="J351" s="25">
        <f t="shared" si="17"/>
        <v>1069.8819855342804</v>
      </c>
    </row>
    <row r="352" spans="1:10" x14ac:dyDescent="0.2">
      <c r="A352" s="20"/>
      <c r="B352" s="21"/>
      <c r="C352" s="22">
        <v>373</v>
      </c>
      <c r="D352" s="23"/>
      <c r="E352" s="24">
        <f t="shared" si="15"/>
        <v>279.57525428842933</v>
      </c>
      <c r="F352" s="25"/>
      <c r="G352" s="40">
        <v>24912</v>
      </c>
      <c r="H352" s="41">
        <v>19</v>
      </c>
      <c r="I352" s="85">
        <f t="shared" si="16"/>
        <v>1460.3883411307258</v>
      </c>
      <c r="J352" s="25">
        <f t="shared" si="17"/>
        <v>1069.2791848150785</v>
      </c>
    </row>
    <row r="353" spans="1:10" x14ac:dyDescent="0.2">
      <c r="A353" s="20"/>
      <c r="B353" s="21"/>
      <c r="C353" s="22">
        <v>374</v>
      </c>
      <c r="D353" s="23"/>
      <c r="E353" s="24">
        <f t="shared" si="15"/>
        <v>279.73245203981605</v>
      </c>
      <c r="F353" s="25"/>
      <c r="G353" s="40">
        <v>24912</v>
      </c>
      <c r="H353" s="41">
        <v>19</v>
      </c>
      <c r="I353" s="85">
        <f t="shared" si="16"/>
        <v>1459.5783421318663</v>
      </c>
      <c r="J353" s="25">
        <f t="shared" si="17"/>
        <v>1068.6782953500492</v>
      </c>
    </row>
    <row r="354" spans="1:10" x14ac:dyDescent="0.2">
      <c r="A354" s="20"/>
      <c r="B354" s="21"/>
      <c r="C354" s="22">
        <v>375</v>
      </c>
      <c r="D354" s="23"/>
      <c r="E354" s="24">
        <f t="shared" si="15"/>
        <v>279.88932893444098</v>
      </c>
      <c r="F354" s="25"/>
      <c r="G354" s="40">
        <v>24912</v>
      </c>
      <c r="H354" s="41">
        <v>19</v>
      </c>
      <c r="I354" s="85">
        <f t="shared" si="16"/>
        <v>1458.7709035001831</v>
      </c>
      <c r="J354" s="25">
        <f t="shared" si="17"/>
        <v>1068.0793052671979</v>
      </c>
    </row>
    <row r="355" spans="1:10" x14ac:dyDescent="0.2">
      <c r="A355" s="20"/>
      <c r="B355" s="21"/>
      <c r="C355" s="22">
        <v>376</v>
      </c>
      <c r="D355" s="23"/>
      <c r="E355" s="24">
        <f t="shared" si="15"/>
        <v>280.04588668126439</v>
      </c>
      <c r="F355" s="25"/>
      <c r="G355" s="40">
        <v>24912</v>
      </c>
      <c r="H355" s="41">
        <v>19</v>
      </c>
      <c r="I355" s="85">
        <f t="shared" si="16"/>
        <v>1457.9660093763482</v>
      </c>
      <c r="J355" s="25">
        <f t="shared" si="17"/>
        <v>1067.4822028014451</v>
      </c>
    </row>
    <row r="356" spans="1:10" x14ac:dyDescent="0.2">
      <c r="A356" s="20"/>
      <c r="B356" s="21"/>
      <c r="C356" s="22">
        <v>377</v>
      </c>
      <c r="D356" s="23"/>
      <c r="E356" s="24">
        <f t="shared" si="15"/>
        <v>280.20212697562971</v>
      </c>
      <c r="F356" s="25"/>
      <c r="G356" s="40">
        <v>24912</v>
      </c>
      <c r="H356" s="41">
        <v>19</v>
      </c>
      <c r="I356" s="85">
        <f t="shared" si="16"/>
        <v>1457.1636440434606</v>
      </c>
      <c r="J356" s="25">
        <f t="shared" si="17"/>
        <v>1066.8869762933682</v>
      </c>
    </row>
    <row r="357" spans="1:10" x14ac:dyDescent="0.2">
      <c r="A357" s="20"/>
      <c r="B357" s="21"/>
      <c r="C357" s="22">
        <v>378</v>
      </c>
      <c r="D357" s="23"/>
      <c r="E357" s="24">
        <f t="shared" si="15"/>
        <v>280.35805149940711</v>
      </c>
      <c r="F357" s="25"/>
      <c r="G357" s="40">
        <v>24912</v>
      </c>
      <c r="H357" s="41">
        <v>19</v>
      </c>
      <c r="I357" s="85">
        <f t="shared" si="16"/>
        <v>1456.3637919253847</v>
      </c>
      <c r="J357" s="25">
        <f t="shared" si="17"/>
        <v>1066.2936141879707</v>
      </c>
    </row>
    <row r="358" spans="1:10" x14ac:dyDescent="0.2">
      <c r="A358" s="20"/>
      <c r="B358" s="21"/>
      <c r="C358" s="22">
        <v>379</v>
      </c>
      <c r="D358" s="23"/>
      <c r="E358" s="24">
        <f t="shared" si="15"/>
        <v>280.5136619211363</v>
      </c>
      <c r="F358" s="25"/>
      <c r="G358" s="40">
        <v>24912</v>
      </c>
      <c r="H358" s="41">
        <v>19</v>
      </c>
      <c r="I358" s="85">
        <f t="shared" si="16"/>
        <v>1455.5664375851079</v>
      </c>
      <c r="J358" s="25">
        <f t="shared" si="17"/>
        <v>1065.7021050334627</v>
      </c>
    </row>
    <row r="359" spans="1:10" x14ac:dyDescent="0.2">
      <c r="A359" s="20"/>
      <c r="B359" s="21"/>
      <c r="C359" s="22">
        <v>380</v>
      </c>
      <c r="D359" s="23"/>
      <c r="E359" s="24">
        <f t="shared" si="15"/>
        <v>280.66895989616705</v>
      </c>
      <c r="F359" s="25"/>
      <c r="G359" s="40">
        <v>24912</v>
      </c>
      <c r="H359" s="41">
        <v>19</v>
      </c>
      <c r="I359" s="85">
        <f t="shared" si="16"/>
        <v>1454.7715657231226</v>
      </c>
      <c r="J359" s="25">
        <f t="shared" si="17"/>
        <v>1065.1124374800611</v>
      </c>
    </row>
    <row r="360" spans="1:10" x14ac:dyDescent="0.2">
      <c r="A360" s="20"/>
      <c r="B360" s="21"/>
      <c r="C360" s="22">
        <v>381</v>
      </c>
      <c r="D360" s="23"/>
      <c r="E360" s="24">
        <f t="shared" si="15"/>
        <v>280.82394706679747</v>
      </c>
      <c r="F360" s="25"/>
      <c r="G360" s="40">
        <v>24912</v>
      </c>
      <c r="H360" s="41">
        <v>19</v>
      </c>
      <c r="I360" s="85">
        <f t="shared" si="16"/>
        <v>1453.9791611758346</v>
      </c>
      <c r="J360" s="25">
        <f t="shared" si="17"/>
        <v>1064.524600278809</v>
      </c>
    </row>
    <row r="361" spans="1:10" x14ac:dyDescent="0.2">
      <c r="A361" s="20"/>
      <c r="B361" s="21"/>
      <c r="C361" s="22">
        <v>382</v>
      </c>
      <c r="D361" s="23"/>
      <c r="E361" s="24">
        <f t="shared" si="15"/>
        <v>280.97862506241125</v>
      </c>
      <c r="F361" s="25"/>
      <c r="G361" s="40">
        <v>24912</v>
      </c>
      <c r="H361" s="41">
        <v>19</v>
      </c>
      <c r="I361" s="85">
        <f t="shared" si="16"/>
        <v>1453.1892089139897</v>
      </c>
      <c r="J361" s="25">
        <f t="shared" si="17"/>
        <v>1063.9385822804077</v>
      </c>
    </row>
    <row r="362" spans="1:10" x14ac:dyDescent="0.2">
      <c r="A362" s="20"/>
      <c r="B362" s="21"/>
      <c r="C362" s="22">
        <v>383</v>
      </c>
      <c r="D362" s="23"/>
      <c r="E362" s="24">
        <f t="shared" si="15"/>
        <v>281.13299549961255</v>
      </c>
      <c r="F362" s="25"/>
      <c r="G362" s="40">
        <v>24912</v>
      </c>
      <c r="H362" s="41">
        <v>19</v>
      </c>
      <c r="I362" s="85">
        <f t="shared" si="16"/>
        <v>1452.4016940411229</v>
      </c>
      <c r="J362" s="25">
        <f t="shared" si="17"/>
        <v>1063.3543724340675</v>
      </c>
    </row>
    <row r="363" spans="1:10" x14ac:dyDescent="0.2">
      <c r="A363" s="20"/>
      <c r="B363" s="21"/>
      <c r="C363" s="22">
        <v>384</v>
      </c>
      <c r="D363" s="23"/>
      <c r="E363" s="24">
        <f t="shared" si="15"/>
        <v>281.28705998235944</v>
      </c>
      <c r="F363" s="25"/>
      <c r="G363" s="40">
        <v>24912</v>
      </c>
      <c r="H363" s="41">
        <v>19</v>
      </c>
      <c r="I363" s="85">
        <f t="shared" si="16"/>
        <v>1451.6166017920348</v>
      </c>
      <c r="J363" s="25">
        <f t="shared" si="17"/>
        <v>1062.7719597863759</v>
      </c>
    </row>
    <row r="364" spans="1:10" x14ac:dyDescent="0.2">
      <c r="A364" s="20"/>
      <c r="B364" s="21"/>
      <c r="C364" s="22">
        <v>385</v>
      </c>
      <c r="D364" s="23"/>
      <c r="E364" s="24">
        <f t="shared" si="15"/>
        <v>281.44082010209502</v>
      </c>
      <c r="F364" s="25"/>
      <c r="G364" s="40">
        <v>24912</v>
      </c>
      <c r="H364" s="41">
        <v>19</v>
      </c>
      <c r="I364" s="85">
        <f t="shared" si="16"/>
        <v>1450.833917531284</v>
      </c>
      <c r="J364" s="25">
        <f t="shared" si="17"/>
        <v>1062.1913334801809</v>
      </c>
    </row>
    <row r="365" spans="1:10" x14ac:dyDescent="0.2">
      <c r="A365" s="20"/>
      <c r="B365" s="21"/>
      <c r="C365" s="22">
        <v>386</v>
      </c>
      <c r="D365" s="23"/>
      <c r="E365" s="24">
        <f t="shared" si="15"/>
        <v>281.59427743787796</v>
      </c>
      <c r="F365" s="25"/>
      <c r="G365" s="40">
        <v>24912</v>
      </c>
      <c r="H365" s="41">
        <v>19</v>
      </c>
      <c r="I365" s="85">
        <f t="shared" si="16"/>
        <v>1450.0536267517014</v>
      </c>
      <c r="J365" s="25">
        <f t="shared" si="17"/>
        <v>1061.6124827534875</v>
      </c>
    </row>
    <row r="366" spans="1:10" x14ac:dyDescent="0.2">
      <c r="A366" s="20"/>
      <c r="B366" s="21"/>
      <c r="C366" s="22">
        <v>387</v>
      </c>
      <c r="D366" s="23"/>
      <c r="E366" s="24">
        <f t="shared" si="15"/>
        <v>281.74743355650992</v>
      </c>
      <c r="F366" s="25"/>
      <c r="G366" s="40">
        <v>24912</v>
      </c>
      <c r="H366" s="41">
        <v>19</v>
      </c>
      <c r="I366" s="85">
        <f t="shared" si="16"/>
        <v>1449.2757150729299</v>
      </c>
      <c r="J366" s="25">
        <f t="shared" si="17"/>
        <v>1061.0353969383752</v>
      </c>
    </row>
    <row r="367" spans="1:10" x14ac:dyDescent="0.2">
      <c r="A367" s="20"/>
      <c r="B367" s="21"/>
      <c r="C367" s="22">
        <v>388</v>
      </c>
      <c r="D367" s="23"/>
      <c r="E367" s="24">
        <f t="shared" si="15"/>
        <v>281.90029001266294</v>
      </c>
      <c r="F367" s="25"/>
      <c r="G367" s="40">
        <v>24912</v>
      </c>
      <c r="H367" s="41">
        <v>19</v>
      </c>
      <c r="I367" s="85">
        <f t="shared" si="16"/>
        <v>1448.500168239977</v>
      </c>
      <c r="J367" s="25">
        <f t="shared" si="17"/>
        <v>1060.4600654599235</v>
      </c>
    </row>
    <row r="368" spans="1:10" x14ac:dyDescent="0.2">
      <c r="A368" s="20"/>
      <c r="B368" s="21"/>
      <c r="C368" s="22">
        <v>389</v>
      </c>
      <c r="D368" s="23"/>
      <c r="E368" s="24">
        <f t="shared" si="15"/>
        <v>282.05284834900328</v>
      </c>
      <c r="F368" s="25"/>
      <c r="G368" s="40">
        <v>24912</v>
      </c>
      <c r="H368" s="41">
        <v>19</v>
      </c>
      <c r="I368" s="85">
        <f t="shared" si="16"/>
        <v>1447.7269721217976</v>
      </c>
      <c r="J368" s="25">
        <f t="shared" si="17"/>
        <v>1059.8864778351613</v>
      </c>
    </row>
    <row r="369" spans="1:10" x14ac:dyDescent="0.2">
      <c r="A369" s="20"/>
      <c r="B369" s="21"/>
      <c r="C369" s="22">
        <v>390</v>
      </c>
      <c r="D369" s="23"/>
      <c r="E369" s="24">
        <f t="shared" si="15"/>
        <v>282.20511009631576</v>
      </c>
      <c r="F369" s="25"/>
      <c r="G369" s="40">
        <v>24912</v>
      </c>
      <c r="H369" s="41">
        <v>19</v>
      </c>
      <c r="I369" s="85">
        <f t="shared" si="16"/>
        <v>1446.9561127098846</v>
      </c>
      <c r="J369" s="25">
        <f t="shared" si="17"/>
        <v>1059.3146236720211</v>
      </c>
    </row>
    <row r="370" spans="1:10" x14ac:dyDescent="0.2">
      <c r="A370" s="20"/>
      <c r="B370" s="21"/>
      <c r="C370" s="22">
        <v>391</v>
      </c>
      <c r="D370" s="23"/>
      <c r="E370" s="24">
        <f t="shared" si="15"/>
        <v>282.35707677362473</v>
      </c>
      <c r="F370" s="25"/>
      <c r="G370" s="40">
        <v>24912</v>
      </c>
      <c r="H370" s="41">
        <v>19</v>
      </c>
      <c r="I370" s="85">
        <f t="shared" si="16"/>
        <v>1446.1875761168899</v>
      </c>
      <c r="J370" s="25">
        <f t="shared" si="17"/>
        <v>1058.7444926683156</v>
      </c>
    </row>
    <row r="371" spans="1:10" x14ac:dyDescent="0.2">
      <c r="A371" s="20"/>
      <c r="B371" s="21"/>
      <c r="C371" s="22">
        <v>392</v>
      </c>
      <c r="D371" s="23"/>
      <c r="E371" s="24">
        <f t="shared" si="15"/>
        <v>282.50874988831447</v>
      </c>
      <c r="F371" s="25"/>
      <c r="G371" s="40">
        <v>24912</v>
      </c>
      <c r="H371" s="41">
        <v>19</v>
      </c>
      <c r="I371" s="85">
        <f t="shared" si="16"/>
        <v>1445.4213485752589</v>
      </c>
      <c r="J371" s="25">
        <f t="shared" si="17"/>
        <v>1058.1760746107261</v>
      </c>
    </row>
    <row r="372" spans="1:10" x14ac:dyDescent="0.2">
      <c r="A372" s="20"/>
      <c r="B372" s="21"/>
      <c r="C372" s="22">
        <v>393</v>
      </c>
      <c r="D372" s="23"/>
      <c r="E372" s="24">
        <f t="shared" si="15"/>
        <v>282.66013093624798</v>
      </c>
      <c r="F372" s="25"/>
      <c r="G372" s="40">
        <v>24912</v>
      </c>
      <c r="H372" s="41">
        <v>19</v>
      </c>
      <c r="I372" s="85">
        <f t="shared" si="16"/>
        <v>1444.6574164358842</v>
      </c>
      <c r="J372" s="25">
        <f t="shared" si="17"/>
        <v>1057.6093593738012</v>
      </c>
    </row>
    <row r="373" spans="1:10" x14ac:dyDescent="0.2">
      <c r="A373" s="20"/>
      <c r="B373" s="21"/>
      <c r="C373" s="22">
        <v>394</v>
      </c>
      <c r="D373" s="23"/>
      <c r="E373" s="24">
        <f t="shared" si="15"/>
        <v>282.81122140188387</v>
      </c>
      <c r="F373" s="25"/>
      <c r="G373" s="40">
        <v>24912</v>
      </c>
      <c r="H373" s="41">
        <v>19</v>
      </c>
      <c r="I373" s="85">
        <f t="shared" si="16"/>
        <v>1443.8957661667796</v>
      </c>
      <c r="J373" s="25">
        <f t="shared" si="17"/>
        <v>1057.0443369189759</v>
      </c>
    </row>
    <row r="374" spans="1:10" x14ac:dyDescent="0.2">
      <c r="A374" s="20"/>
      <c r="B374" s="21"/>
      <c r="C374" s="22">
        <v>395</v>
      </c>
      <c r="D374" s="23"/>
      <c r="E374" s="24">
        <f t="shared" si="15"/>
        <v>282.96202275839198</v>
      </c>
      <c r="F374" s="25"/>
      <c r="G374" s="40">
        <v>24912</v>
      </c>
      <c r="H374" s="41">
        <v>19</v>
      </c>
      <c r="I374" s="85">
        <f t="shared" si="16"/>
        <v>1443.1363843517715</v>
      </c>
      <c r="J374" s="25">
        <f t="shared" si="17"/>
        <v>1056.4809972935991</v>
      </c>
    </row>
    <row r="375" spans="1:10" x14ac:dyDescent="0.2">
      <c r="A375" s="20"/>
      <c r="B375" s="21"/>
      <c r="C375" s="22">
        <v>396</v>
      </c>
      <c r="D375" s="23"/>
      <c r="E375" s="24">
        <f t="shared" si="15"/>
        <v>283.11253646776777</v>
      </c>
      <c r="F375" s="25"/>
      <c r="G375" s="40">
        <v>24912</v>
      </c>
      <c r="H375" s="41">
        <v>19</v>
      </c>
      <c r="I375" s="85">
        <f t="shared" si="16"/>
        <v>1442.3792576892079</v>
      </c>
      <c r="J375" s="25">
        <f t="shared" si="17"/>
        <v>1055.919330629976</v>
      </c>
    </row>
    <row r="376" spans="1:10" x14ac:dyDescent="0.2">
      <c r="A376" s="20"/>
      <c r="B376" s="21"/>
      <c r="C376" s="22">
        <v>397</v>
      </c>
      <c r="D376" s="23"/>
      <c r="E376" s="24">
        <f t="shared" si="15"/>
        <v>283.26276398094484</v>
      </c>
      <c r="F376" s="25"/>
      <c r="G376" s="40">
        <v>24912</v>
      </c>
      <c r="H376" s="41">
        <v>19</v>
      </c>
      <c r="I376" s="85">
        <f t="shared" si="16"/>
        <v>1441.6243729906848</v>
      </c>
      <c r="J376" s="25">
        <f t="shared" si="17"/>
        <v>1055.3593271444249</v>
      </c>
    </row>
    <row r="377" spans="1:10" x14ac:dyDescent="0.2">
      <c r="A377" s="20"/>
      <c r="B377" s="21"/>
      <c r="C377" s="22">
        <v>398</v>
      </c>
      <c r="D377" s="23"/>
      <c r="E377" s="24">
        <f t="shared" si="15"/>
        <v>283.41270673790632</v>
      </c>
      <c r="F377" s="25"/>
      <c r="G377" s="40">
        <v>24912</v>
      </c>
      <c r="H377" s="41">
        <v>19</v>
      </c>
      <c r="I377" s="85">
        <f t="shared" si="16"/>
        <v>1440.8717171797932</v>
      </c>
      <c r="J377" s="25">
        <f t="shared" si="17"/>
        <v>1054.800977136345</v>
      </c>
    </row>
    <row r="378" spans="1:10" x14ac:dyDescent="0.2">
      <c r="A378" s="20"/>
      <c r="B378" s="21"/>
      <c r="C378" s="22">
        <v>399</v>
      </c>
      <c r="D378" s="23"/>
      <c r="E378" s="24">
        <f t="shared" si="15"/>
        <v>283.56236616779489</v>
      </c>
      <c r="F378" s="25"/>
      <c r="G378" s="40">
        <v>24912</v>
      </c>
      <c r="H378" s="41">
        <v>19</v>
      </c>
      <c r="I378" s="85">
        <f t="shared" si="16"/>
        <v>1440.1212772908771</v>
      </c>
      <c r="J378" s="25">
        <f t="shared" si="17"/>
        <v>1054.2442709872973</v>
      </c>
    </row>
    <row r="379" spans="1:10" x14ac:dyDescent="0.2">
      <c r="A379" s="20"/>
      <c r="B379" s="21"/>
      <c r="C379" s="22">
        <v>400</v>
      </c>
      <c r="D379" s="23"/>
      <c r="E379" s="24">
        <f t="shared" si="15"/>
        <v>283.71174368902109</v>
      </c>
      <c r="F379" s="25"/>
      <c r="G379" s="40">
        <v>24912</v>
      </c>
      <c r="H379" s="41">
        <v>19</v>
      </c>
      <c r="I379" s="85">
        <f t="shared" si="16"/>
        <v>1439.3730404678142</v>
      </c>
      <c r="J379" s="25">
        <f t="shared" si="17"/>
        <v>1053.6891991600994</v>
      </c>
    </row>
    <row r="380" spans="1:10" x14ac:dyDescent="0.2">
      <c r="A380" s="20"/>
      <c r="B380" s="21"/>
      <c r="C380" s="22">
        <v>401</v>
      </c>
      <c r="D380" s="23"/>
      <c r="E380" s="24">
        <f t="shared" si="15"/>
        <v>283.86084070937068</v>
      </c>
      <c r="F380" s="25"/>
      <c r="G380" s="40">
        <v>24912</v>
      </c>
      <c r="H380" s="41">
        <v>19</v>
      </c>
      <c r="I380" s="85">
        <f t="shared" si="16"/>
        <v>1438.6269939628103</v>
      </c>
      <c r="J380" s="25">
        <f t="shared" si="17"/>
        <v>1053.1357521979303</v>
      </c>
    </row>
    <row r="381" spans="1:10" x14ac:dyDescent="0.2">
      <c r="A381" s="20"/>
      <c r="B381" s="21"/>
      <c r="C381" s="22">
        <v>402</v>
      </c>
      <c r="D381" s="23"/>
      <c r="E381" s="24">
        <f t="shared" si="15"/>
        <v>284.00965862611059</v>
      </c>
      <c r="F381" s="25"/>
      <c r="G381" s="40">
        <v>24912</v>
      </c>
      <c r="H381" s="41">
        <v>19</v>
      </c>
      <c r="I381" s="85">
        <f t="shared" si="16"/>
        <v>1437.8831251352103</v>
      </c>
      <c r="J381" s="25">
        <f t="shared" si="17"/>
        <v>1052.5839207234499</v>
      </c>
    </row>
    <row r="382" spans="1:10" x14ac:dyDescent="0.2">
      <c r="A382" s="20"/>
      <c r="B382" s="21"/>
      <c r="C382" s="22">
        <v>403</v>
      </c>
      <c r="D382" s="23"/>
      <c r="E382" s="24">
        <f t="shared" si="15"/>
        <v>284.15819882609304</v>
      </c>
      <c r="F382" s="25"/>
      <c r="G382" s="40">
        <v>24912</v>
      </c>
      <c r="H382" s="41">
        <v>19</v>
      </c>
      <c r="I382" s="85">
        <f t="shared" si="16"/>
        <v>1437.1414214503263</v>
      </c>
      <c r="J382" s="25">
        <f t="shared" si="17"/>
        <v>1052.0336954379275</v>
      </c>
    </row>
    <row r="383" spans="1:10" x14ac:dyDescent="0.2">
      <c r="A383" s="20"/>
      <c r="B383" s="21"/>
      <c r="C383" s="22">
        <v>404</v>
      </c>
      <c r="D383" s="23"/>
      <c r="E383" s="24">
        <f t="shared" si="15"/>
        <v>284.30646268585946</v>
      </c>
      <c r="F383" s="25"/>
      <c r="G383" s="40">
        <v>24912</v>
      </c>
      <c r="H383" s="41">
        <v>19</v>
      </c>
      <c r="I383" s="85">
        <f t="shared" si="16"/>
        <v>1436.4018704782782</v>
      </c>
      <c r="J383" s="25">
        <f t="shared" si="17"/>
        <v>1051.4850671203844</v>
      </c>
    </row>
    <row r="384" spans="1:10" x14ac:dyDescent="0.2">
      <c r="A384" s="20"/>
      <c r="B384" s="21"/>
      <c r="C384" s="22">
        <v>405</v>
      </c>
      <c r="D384" s="23"/>
      <c r="E384" s="24">
        <f t="shared" si="15"/>
        <v>284.45445157174146</v>
      </c>
      <c r="F384" s="25"/>
      <c r="G384" s="40">
        <v>24912</v>
      </c>
      <c r="H384" s="41">
        <v>19</v>
      </c>
      <c r="I384" s="85">
        <f t="shared" si="16"/>
        <v>1435.6644598928572</v>
      </c>
      <c r="J384" s="25">
        <f t="shared" si="17"/>
        <v>1050.9380266267485</v>
      </c>
    </row>
    <row r="385" spans="1:10" x14ac:dyDescent="0.2">
      <c r="A385" s="20"/>
      <c r="B385" s="21"/>
      <c r="C385" s="22">
        <v>406</v>
      </c>
      <c r="D385" s="23"/>
      <c r="E385" s="24">
        <f t="shared" si="15"/>
        <v>284.60216683996276</v>
      </c>
      <c r="F385" s="25"/>
      <c r="G385" s="40">
        <v>24912</v>
      </c>
      <c r="H385" s="41">
        <v>19</v>
      </c>
      <c r="I385" s="85">
        <f t="shared" si="16"/>
        <v>1434.9291774703931</v>
      </c>
      <c r="J385" s="25">
        <f t="shared" si="17"/>
        <v>1050.3925648890154</v>
      </c>
    </row>
    <row r="386" spans="1:10" x14ac:dyDescent="0.2">
      <c r="A386" s="20"/>
      <c r="B386" s="21"/>
      <c r="C386" s="22">
        <v>407</v>
      </c>
      <c r="D386" s="23"/>
      <c r="E386" s="24">
        <f t="shared" si="15"/>
        <v>284.74960983673776</v>
      </c>
      <c r="F386" s="25"/>
      <c r="G386" s="40">
        <v>24912</v>
      </c>
      <c r="H386" s="41">
        <v>19</v>
      </c>
      <c r="I386" s="85">
        <f t="shared" si="16"/>
        <v>1434.1960110886478</v>
      </c>
      <c r="J386" s="25">
        <f t="shared" si="17"/>
        <v>1049.848672914427</v>
      </c>
    </row>
    <row r="387" spans="1:10" x14ac:dyDescent="0.2">
      <c r="A387" s="20"/>
      <c r="B387" s="21"/>
      <c r="C387" s="22">
        <v>408</v>
      </c>
      <c r="D387" s="23"/>
      <c r="E387" s="24">
        <f t="shared" si="15"/>
        <v>284.89678189836985</v>
      </c>
      <c r="F387" s="25"/>
      <c r="G387" s="40">
        <v>24912</v>
      </c>
      <c r="H387" s="41">
        <v>19</v>
      </c>
      <c r="I387" s="85">
        <f t="shared" si="16"/>
        <v>1433.4649487257188</v>
      </c>
      <c r="J387" s="25">
        <f t="shared" si="17"/>
        <v>1049.3063417846579</v>
      </c>
    </row>
    <row r="388" spans="1:10" x14ac:dyDescent="0.2">
      <c r="A388" s="20"/>
      <c r="B388" s="21"/>
      <c r="C388" s="22">
        <v>409</v>
      </c>
      <c r="D388" s="23"/>
      <c r="E388" s="24">
        <f t="shared" si="15"/>
        <v>285.04368435134916</v>
      </c>
      <c r="F388" s="25"/>
      <c r="G388" s="40">
        <v>24912</v>
      </c>
      <c r="H388" s="41">
        <v>19</v>
      </c>
      <c r="I388" s="85">
        <f t="shared" si="16"/>
        <v>1432.7359784589548</v>
      </c>
      <c r="J388" s="25">
        <f t="shared" si="17"/>
        <v>1048.7655626550109</v>
      </c>
    </row>
    <row r="389" spans="1:10" x14ac:dyDescent="0.2">
      <c r="A389" s="20"/>
      <c r="B389" s="21"/>
      <c r="C389" s="22">
        <v>410</v>
      </c>
      <c r="D389" s="23"/>
      <c r="E389" s="24">
        <f t="shared" si="15"/>
        <v>285.19031851244728</v>
      </c>
      <c r="F389" s="25"/>
      <c r="G389" s="40">
        <v>24912</v>
      </c>
      <c r="H389" s="41">
        <v>19</v>
      </c>
      <c r="I389" s="85">
        <f t="shared" si="16"/>
        <v>1432.0090884638917</v>
      </c>
      <c r="J389" s="25">
        <f t="shared" si="17"/>
        <v>1048.2263267536287</v>
      </c>
    </row>
    <row r="390" spans="1:10" x14ac:dyDescent="0.2">
      <c r="A390" s="20"/>
      <c r="B390" s="21"/>
      <c r="C390" s="22">
        <v>411</v>
      </c>
      <c r="D390" s="23"/>
      <c r="E390" s="24">
        <f t="shared" si="15"/>
        <v>285.33668568881325</v>
      </c>
      <c r="F390" s="25"/>
      <c r="G390" s="40">
        <v>24912</v>
      </c>
      <c r="H390" s="41">
        <v>19</v>
      </c>
      <c r="I390" s="85">
        <f t="shared" si="16"/>
        <v>1431.2842670131952</v>
      </c>
      <c r="J390" s="25">
        <f t="shared" si="17"/>
        <v>1047.6886253807083</v>
      </c>
    </row>
    <row r="391" spans="1:10" x14ac:dyDescent="0.2">
      <c r="A391" s="20"/>
      <c r="B391" s="21"/>
      <c r="C391" s="22">
        <v>412</v>
      </c>
      <c r="D391" s="23"/>
      <c r="E391" s="24">
        <f t="shared" si="15"/>
        <v>285.48278717806602</v>
      </c>
      <c r="F391" s="25"/>
      <c r="G391" s="40">
        <v>24912</v>
      </c>
      <c r="H391" s="41">
        <v>19</v>
      </c>
      <c r="I391" s="85">
        <f t="shared" si="16"/>
        <v>1430.5615024756253</v>
      </c>
      <c r="J391" s="25">
        <f t="shared" si="17"/>
        <v>1047.1524499077336</v>
      </c>
    </row>
    <row r="392" spans="1:10" x14ac:dyDescent="0.2">
      <c r="A392" s="20"/>
      <c r="B392" s="21"/>
      <c r="C392" s="22">
        <v>413</v>
      </c>
      <c r="D392" s="23"/>
      <c r="E392" s="24">
        <f t="shared" si="15"/>
        <v>285.62862426838751</v>
      </c>
      <c r="F392" s="25"/>
      <c r="G392" s="40">
        <v>24912</v>
      </c>
      <c r="H392" s="41">
        <v>19</v>
      </c>
      <c r="I392" s="85">
        <f t="shared" si="16"/>
        <v>1429.8407833150084</v>
      </c>
      <c r="J392" s="25">
        <f t="shared" si="17"/>
        <v>1046.6177917767122</v>
      </c>
    </row>
    <row r="393" spans="1:10" x14ac:dyDescent="0.2">
      <c r="A393" s="20"/>
      <c r="B393" s="21"/>
      <c r="C393" s="22">
        <v>414</v>
      </c>
      <c r="D393" s="23"/>
      <c r="E393" s="24">
        <f t="shared" si="15"/>
        <v>285.77419823861345</v>
      </c>
      <c r="F393" s="25"/>
      <c r="G393" s="40">
        <v>24912</v>
      </c>
      <c r="H393" s="41">
        <v>19</v>
      </c>
      <c r="I393" s="85">
        <f t="shared" si="16"/>
        <v>1429.1220980892263</v>
      </c>
      <c r="J393" s="25">
        <f t="shared" si="17"/>
        <v>1046.0846424994259</v>
      </c>
    </row>
    <row r="394" spans="1:10" x14ac:dyDescent="0.2">
      <c r="A394" s="20"/>
      <c r="B394" s="21"/>
      <c r="C394" s="22">
        <v>415</v>
      </c>
      <c r="D394" s="23"/>
      <c r="E394" s="24">
        <f t="shared" ref="E394:E457" si="18">(11.22*LN(C394)+C394/108)/0.25</f>
        <v>285.91951035832409</v>
      </c>
      <c r="F394" s="25"/>
      <c r="G394" s="40">
        <v>24912</v>
      </c>
      <c r="H394" s="41">
        <v>19</v>
      </c>
      <c r="I394" s="85">
        <f t="shared" ref="I394:I457" si="19">12*1.348*(1/E394*G394)+H394</f>
        <v>1428.4054354492148</v>
      </c>
      <c r="J394" s="25">
        <f t="shared" ref="J394:J457" si="20">12*(1/E394*G394)</f>
        <v>1045.5529936566872</v>
      </c>
    </row>
    <row r="395" spans="1:10" x14ac:dyDescent="0.2">
      <c r="A395" s="20"/>
      <c r="B395" s="21"/>
      <c r="C395" s="22">
        <v>416</v>
      </c>
      <c r="D395" s="23"/>
      <c r="E395" s="24">
        <f t="shared" si="18"/>
        <v>286.06456188793288</v>
      </c>
      <c r="F395" s="25"/>
      <c r="G395" s="40">
        <v>24912</v>
      </c>
      <c r="H395" s="41">
        <v>19</v>
      </c>
      <c r="I395" s="85">
        <f t="shared" si="19"/>
        <v>1427.6907841379805</v>
      </c>
      <c r="J395" s="25">
        <f t="shared" si="20"/>
        <v>1045.0228368976116</v>
      </c>
    </row>
    <row r="396" spans="1:10" x14ac:dyDescent="0.2">
      <c r="A396" s="20"/>
      <c r="B396" s="21"/>
      <c r="C396" s="22">
        <v>417</v>
      </c>
      <c r="D396" s="23"/>
      <c r="E396" s="24">
        <f t="shared" si="18"/>
        <v>286.20935407877471</v>
      </c>
      <c r="F396" s="25"/>
      <c r="G396" s="40">
        <v>24912</v>
      </c>
      <c r="H396" s="41">
        <v>19</v>
      </c>
      <c r="I396" s="85">
        <f t="shared" si="19"/>
        <v>1426.9781329896261</v>
      </c>
      <c r="J396" s="25">
        <f t="shared" si="20"/>
        <v>1044.4941639388917</v>
      </c>
    </row>
    <row r="397" spans="1:10" x14ac:dyDescent="0.2">
      <c r="A397" s="20"/>
      <c r="B397" s="21"/>
      <c r="C397" s="22">
        <v>418</v>
      </c>
      <c r="D397" s="23"/>
      <c r="E397" s="24">
        <f t="shared" si="18"/>
        <v>286.35388817319256</v>
      </c>
      <c r="F397" s="25"/>
      <c r="G397" s="40">
        <v>24912</v>
      </c>
      <c r="H397" s="41">
        <v>19</v>
      </c>
      <c r="I397" s="85">
        <f t="shared" si="19"/>
        <v>1426.2674709283913</v>
      </c>
      <c r="J397" s="25">
        <f t="shared" si="20"/>
        <v>1043.9669665640884</v>
      </c>
    </row>
    <row r="398" spans="1:10" x14ac:dyDescent="0.2">
      <c r="A398" s="20"/>
      <c r="B398" s="21"/>
      <c r="C398" s="22">
        <v>419</v>
      </c>
      <c r="D398" s="23"/>
      <c r="E398" s="24">
        <f t="shared" si="18"/>
        <v>286.4981654046241</v>
      </c>
      <c r="F398" s="25"/>
      <c r="G398" s="40">
        <v>24912</v>
      </c>
      <c r="H398" s="41">
        <v>19</v>
      </c>
      <c r="I398" s="85">
        <f t="shared" si="19"/>
        <v>1425.5587869677017</v>
      </c>
      <c r="J398" s="25">
        <f t="shared" si="20"/>
        <v>1043.441236622924</v>
      </c>
    </row>
    <row r="399" spans="1:10" x14ac:dyDescent="0.2">
      <c r="A399" s="20"/>
      <c r="B399" s="21"/>
      <c r="C399" s="22">
        <v>420</v>
      </c>
      <c r="D399" s="23"/>
      <c r="E399" s="24">
        <f t="shared" si="18"/>
        <v>286.64218699768588</v>
      </c>
      <c r="F399" s="25"/>
      <c r="G399" s="40">
        <v>24912</v>
      </c>
      <c r="H399" s="41">
        <v>19</v>
      </c>
      <c r="I399" s="85">
        <f t="shared" si="19"/>
        <v>1424.8520702092374</v>
      </c>
      <c r="J399" s="25">
        <f t="shared" si="20"/>
        <v>1042.9169660305913</v>
      </c>
    </row>
    <row r="400" spans="1:10" x14ac:dyDescent="0.2">
      <c r="A400" s="20"/>
      <c r="B400" s="21"/>
      <c r="C400" s="22">
        <v>421</v>
      </c>
      <c r="D400" s="23"/>
      <c r="E400" s="24">
        <f t="shared" si="18"/>
        <v>286.78595416825789</v>
      </c>
      <c r="F400" s="25"/>
      <c r="G400" s="40">
        <v>24912</v>
      </c>
      <c r="H400" s="41">
        <v>19</v>
      </c>
      <c r="I400" s="85">
        <f t="shared" si="19"/>
        <v>1424.1473098420049</v>
      </c>
      <c r="J400" s="25">
        <f t="shared" si="20"/>
        <v>1042.3941467670656</v>
      </c>
    </row>
    <row r="401" spans="1:10" x14ac:dyDescent="0.2">
      <c r="A401" s="20"/>
      <c r="B401" s="21"/>
      <c r="C401" s="22">
        <v>422</v>
      </c>
      <c r="D401" s="23"/>
      <c r="E401" s="24">
        <f t="shared" si="18"/>
        <v>286.92946812356587</v>
      </c>
      <c r="F401" s="25"/>
      <c r="G401" s="40">
        <v>24912</v>
      </c>
      <c r="H401" s="41">
        <v>19</v>
      </c>
      <c r="I401" s="85">
        <f t="shared" si="19"/>
        <v>1423.4444951414284</v>
      </c>
      <c r="J401" s="25">
        <f t="shared" si="20"/>
        <v>1041.8727708764304</v>
      </c>
    </row>
    <row r="402" spans="1:10" x14ac:dyDescent="0.2">
      <c r="A402" s="20"/>
      <c r="B402" s="21"/>
      <c r="C402" s="22">
        <v>423</v>
      </c>
      <c r="D402" s="23"/>
      <c r="E402" s="24">
        <f t="shared" si="18"/>
        <v>287.07273006226364</v>
      </c>
      <c r="F402" s="25"/>
      <c r="G402" s="40">
        <v>24912</v>
      </c>
      <c r="H402" s="41">
        <v>19</v>
      </c>
      <c r="I402" s="85">
        <f t="shared" si="19"/>
        <v>1422.743615468449</v>
      </c>
      <c r="J402" s="25">
        <f t="shared" si="20"/>
        <v>1041.3528304662082</v>
      </c>
    </row>
    <row r="403" spans="1:10" x14ac:dyDescent="0.2">
      <c r="A403" s="20"/>
      <c r="B403" s="21"/>
      <c r="C403" s="22">
        <v>424</v>
      </c>
      <c r="D403" s="23"/>
      <c r="E403" s="24">
        <f t="shared" si="18"/>
        <v>287.21574117451399</v>
      </c>
      <c r="F403" s="25"/>
      <c r="G403" s="40">
        <v>24912</v>
      </c>
      <c r="H403" s="41">
        <v>19</v>
      </c>
      <c r="I403" s="85">
        <f t="shared" si="19"/>
        <v>1422.0446602686345</v>
      </c>
      <c r="J403" s="25">
        <f t="shared" si="20"/>
        <v>1040.8343177067022</v>
      </c>
    </row>
    <row r="404" spans="1:10" x14ac:dyDescent="0.2">
      <c r="A404" s="20"/>
      <c r="B404" s="21"/>
      <c r="C404" s="22">
        <v>425</v>
      </c>
      <c r="D404" s="23"/>
      <c r="E404" s="24">
        <f t="shared" si="18"/>
        <v>287.35850264206863</v>
      </c>
      <c r="F404" s="25"/>
      <c r="G404" s="40">
        <v>24912</v>
      </c>
      <c r="H404" s="41">
        <v>19</v>
      </c>
      <c r="I404" s="85">
        <f t="shared" si="19"/>
        <v>1421.3476190713043</v>
      </c>
      <c r="J404" s="25">
        <f t="shared" si="20"/>
        <v>1040.3172248303445</v>
      </c>
    </row>
    <row r="405" spans="1:10" x14ac:dyDescent="0.2">
      <c r="A405" s="20"/>
      <c r="B405" s="21"/>
      <c r="C405" s="22">
        <v>426</v>
      </c>
      <c r="D405" s="23"/>
      <c r="E405" s="24">
        <f t="shared" si="18"/>
        <v>287.50101563834716</v>
      </c>
      <c r="F405" s="25"/>
      <c r="G405" s="40">
        <v>24912</v>
      </c>
      <c r="H405" s="41">
        <v>19</v>
      </c>
      <c r="I405" s="85">
        <f t="shared" si="19"/>
        <v>1420.6524814886625</v>
      </c>
      <c r="J405" s="25">
        <f t="shared" si="20"/>
        <v>1039.8015441310552</v>
      </c>
    </row>
    <row r="406" spans="1:10" x14ac:dyDescent="0.2">
      <c r="A406" s="20"/>
      <c r="B406" s="21"/>
      <c r="C406" s="22">
        <v>427</v>
      </c>
      <c r="D406" s="23"/>
      <c r="E406" s="24">
        <f t="shared" si="18"/>
        <v>287.64328132851551</v>
      </c>
      <c r="F406" s="25"/>
      <c r="G406" s="40">
        <v>24912</v>
      </c>
      <c r="H406" s="41">
        <v>19</v>
      </c>
      <c r="I406" s="85">
        <f t="shared" si="19"/>
        <v>1419.959237214942</v>
      </c>
      <c r="J406" s="25">
        <f t="shared" si="20"/>
        <v>1039.2872679636066</v>
      </c>
    </row>
    <row r="407" spans="1:10" x14ac:dyDescent="0.2">
      <c r="A407" s="20"/>
      <c r="B407" s="21"/>
      <c r="C407" s="22">
        <v>428</v>
      </c>
      <c r="D407" s="23"/>
      <c r="E407" s="24">
        <f t="shared" si="18"/>
        <v>287.78530086956289</v>
      </c>
      <c r="F407" s="25"/>
      <c r="G407" s="40">
        <v>24912</v>
      </c>
      <c r="H407" s="41">
        <v>19</v>
      </c>
      <c r="I407" s="85">
        <f t="shared" si="19"/>
        <v>1419.2678760255617</v>
      </c>
      <c r="J407" s="25">
        <f t="shared" si="20"/>
        <v>1038.7743887429981</v>
      </c>
    </row>
    <row r="408" spans="1:10" x14ac:dyDescent="0.2">
      <c r="A408" s="20"/>
      <c r="B408" s="21"/>
      <c r="C408" s="22">
        <v>429</v>
      </c>
      <c r="D408" s="23"/>
      <c r="E408" s="24">
        <f t="shared" si="18"/>
        <v>287.92707541037834</v>
      </c>
      <c r="F408" s="25"/>
      <c r="G408" s="40">
        <v>24912</v>
      </c>
      <c r="H408" s="41">
        <v>19</v>
      </c>
      <c r="I408" s="85">
        <f t="shared" si="19"/>
        <v>1418.5783877762915</v>
      </c>
      <c r="J408" s="25">
        <f t="shared" si="20"/>
        <v>1038.2628989438363</v>
      </c>
    </row>
    <row r="409" spans="1:10" x14ac:dyDescent="0.2">
      <c r="A409" s="20"/>
      <c r="B409" s="21"/>
      <c r="C409" s="22">
        <v>430</v>
      </c>
      <c r="D409" s="23"/>
      <c r="E409" s="24">
        <f t="shared" si="18"/>
        <v>288.06860609182576</v>
      </c>
      <c r="F409" s="25"/>
      <c r="G409" s="40">
        <v>24912</v>
      </c>
      <c r="H409" s="41">
        <v>19</v>
      </c>
      <c r="I409" s="85">
        <f t="shared" si="19"/>
        <v>1417.8907624024323</v>
      </c>
      <c r="J409" s="25">
        <f t="shared" si="20"/>
        <v>1037.7527910997271</v>
      </c>
    </row>
    <row r="410" spans="1:10" x14ac:dyDescent="0.2">
      <c r="A410" s="20"/>
      <c r="B410" s="21"/>
      <c r="C410" s="22">
        <v>431</v>
      </c>
      <c r="D410" s="23"/>
      <c r="E410" s="24">
        <f t="shared" si="18"/>
        <v>288.20989404681922</v>
      </c>
      <c r="F410" s="25"/>
      <c r="G410" s="40">
        <v>24912</v>
      </c>
      <c r="H410" s="41">
        <v>19</v>
      </c>
      <c r="I410" s="85">
        <f t="shared" si="19"/>
        <v>1417.2049899179979</v>
      </c>
      <c r="J410" s="25">
        <f t="shared" si="20"/>
        <v>1037.244057802669</v>
      </c>
    </row>
    <row r="411" spans="1:10" x14ac:dyDescent="0.2">
      <c r="A411" s="20"/>
      <c r="B411" s="21"/>
      <c r="C411" s="22">
        <v>432</v>
      </c>
      <c r="D411" s="23"/>
      <c r="E411" s="24">
        <f t="shared" si="18"/>
        <v>288.3509404003957</v>
      </c>
      <c r="F411" s="25"/>
      <c r="G411" s="40">
        <v>24912</v>
      </c>
      <c r="H411" s="41">
        <v>19</v>
      </c>
      <c r="I411" s="85">
        <f t="shared" si="19"/>
        <v>1416.5210604149188</v>
      </c>
      <c r="J411" s="25">
        <f t="shared" si="20"/>
        <v>1036.7366917024619</v>
      </c>
    </row>
    <row r="412" spans="1:10" x14ac:dyDescent="0.2">
      <c r="A412" s="20"/>
      <c r="B412" s="21"/>
      <c r="C412" s="22">
        <v>433</v>
      </c>
      <c r="D412" s="23"/>
      <c r="E412" s="24">
        <f t="shared" si="18"/>
        <v>288.49174626978879</v>
      </c>
      <c r="F412" s="25"/>
      <c r="G412" s="40">
        <v>24912</v>
      </c>
      <c r="H412" s="41">
        <v>19</v>
      </c>
      <c r="I412" s="85">
        <f t="shared" si="19"/>
        <v>1415.8389640622459</v>
      </c>
      <c r="J412" s="25">
        <f t="shared" si="20"/>
        <v>1036.230685506117</v>
      </c>
    </row>
    <row r="413" spans="1:10" x14ac:dyDescent="0.2">
      <c r="A413" s="20"/>
      <c r="B413" s="21"/>
      <c r="C413" s="22">
        <v>434</v>
      </c>
      <c r="D413" s="23"/>
      <c r="E413" s="24">
        <f t="shared" si="18"/>
        <v>288.63231276450028</v>
      </c>
      <c r="F413" s="25"/>
      <c r="G413" s="40">
        <v>24912</v>
      </c>
      <c r="H413" s="41">
        <v>19</v>
      </c>
      <c r="I413" s="85">
        <f t="shared" si="19"/>
        <v>1415.1586911053685</v>
      </c>
      <c r="J413" s="25">
        <f t="shared" si="20"/>
        <v>1035.7260319772761</v>
      </c>
    </row>
    <row r="414" spans="1:10" x14ac:dyDescent="0.2">
      <c r="A414" s="20"/>
      <c r="B414" s="21"/>
      <c r="C414" s="22">
        <v>435</v>
      </c>
      <c r="D414" s="23"/>
      <c r="E414" s="24">
        <f t="shared" si="18"/>
        <v>288.77264098637124</v>
      </c>
      <c r="F414" s="25"/>
      <c r="G414" s="40">
        <v>24912</v>
      </c>
      <c r="H414" s="41">
        <v>19</v>
      </c>
      <c r="I414" s="85">
        <f t="shared" si="19"/>
        <v>1414.4802318652435</v>
      </c>
      <c r="J414" s="25">
        <f t="shared" si="20"/>
        <v>1035.2227239356405</v>
      </c>
    </row>
    <row r="415" spans="1:10" x14ac:dyDescent="0.2">
      <c r="A415" s="20"/>
      <c r="B415" s="21"/>
      <c r="C415" s="22">
        <v>436</v>
      </c>
      <c r="D415" s="23"/>
      <c r="E415" s="24">
        <f t="shared" si="18"/>
        <v>288.91273202965283</v>
      </c>
      <c r="F415" s="25"/>
      <c r="G415" s="40">
        <v>24912</v>
      </c>
      <c r="H415" s="41">
        <v>19</v>
      </c>
      <c r="I415" s="85">
        <f t="shared" si="19"/>
        <v>1413.8035767376293</v>
      </c>
      <c r="J415" s="25">
        <f t="shared" si="20"/>
        <v>1034.7207542564015</v>
      </c>
    </row>
    <row r="416" spans="1:10" x14ac:dyDescent="0.2">
      <c r="A416" s="20"/>
      <c r="B416" s="21"/>
      <c r="C416" s="22">
        <v>437</v>
      </c>
      <c r="D416" s="23"/>
      <c r="E416" s="24">
        <f t="shared" si="18"/>
        <v>289.05258698107525</v>
      </c>
      <c r="F416" s="25"/>
      <c r="G416" s="40">
        <v>24912</v>
      </c>
      <c r="H416" s="41">
        <v>19</v>
      </c>
      <c r="I416" s="85">
        <f t="shared" si="19"/>
        <v>1413.1287161923362</v>
      </c>
      <c r="J416" s="25">
        <f t="shared" si="20"/>
        <v>1034.2201158696855</v>
      </c>
    </row>
    <row r="417" spans="1:10" x14ac:dyDescent="0.2">
      <c r="A417" s="20"/>
      <c r="B417" s="21"/>
      <c r="C417" s="22">
        <v>438</v>
      </c>
      <c r="D417" s="23"/>
      <c r="E417" s="24">
        <f t="shared" si="18"/>
        <v>289.19220691991717</v>
      </c>
      <c r="F417" s="25"/>
      <c r="G417" s="40">
        <v>24912</v>
      </c>
      <c r="H417" s="41">
        <v>19</v>
      </c>
      <c r="I417" s="85">
        <f t="shared" si="19"/>
        <v>1412.4556407724774</v>
      </c>
      <c r="J417" s="25">
        <f t="shared" si="20"/>
        <v>1033.7208017599978</v>
      </c>
    </row>
    <row r="418" spans="1:10" x14ac:dyDescent="0.2">
      <c r="A418" s="20"/>
      <c r="B418" s="21"/>
      <c r="C418" s="22">
        <v>439</v>
      </c>
      <c r="D418" s="23"/>
      <c r="E418" s="24">
        <f t="shared" si="18"/>
        <v>289.33159291807294</v>
      </c>
      <c r="F418" s="25"/>
      <c r="G418" s="40">
        <v>24912</v>
      </c>
      <c r="H418" s="41">
        <v>19</v>
      </c>
      <c r="I418" s="85">
        <f t="shared" si="19"/>
        <v>1411.7843410937385</v>
      </c>
      <c r="J418" s="25">
        <f t="shared" si="20"/>
        <v>1033.2228049656812</v>
      </c>
    </row>
    <row r="419" spans="1:10" x14ac:dyDescent="0.2">
      <c r="A419" s="20"/>
      <c r="B419" s="21"/>
      <c r="C419" s="22">
        <v>440</v>
      </c>
      <c r="D419" s="23"/>
      <c r="E419" s="24">
        <f t="shared" si="18"/>
        <v>289.47074604012062</v>
      </c>
      <c r="F419" s="25"/>
      <c r="G419" s="40">
        <v>24912</v>
      </c>
      <c r="H419" s="41">
        <v>19</v>
      </c>
      <c r="I419" s="85">
        <f t="shared" si="19"/>
        <v>1411.1148078436484</v>
      </c>
      <c r="J419" s="25">
        <f t="shared" si="20"/>
        <v>1032.7261185783741</v>
      </c>
    </row>
    <row r="420" spans="1:10" x14ac:dyDescent="0.2">
      <c r="A420" s="20"/>
      <c r="B420" s="21"/>
      <c r="C420" s="22">
        <v>441</v>
      </c>
      <c r="D420" s="23"/>
      <c r="E420" s="24">
        <f t="shared" si="18"/>
        <v>289.6096673433878</v>
      </c>
      <c r="F420" s="25"/>
      <c r="G420" s="40">
        <v>24912</v>
      </c>
      <c r="H420" s="41">
        <v>19</v>
      </c>
      <c r="I420" s="85">
        <f t="shared" si="19"/>
        <v>1410.4470317808627</v>
      </c>
      <c r="J420" s="25">
        <f t="shared" si="20"/>
        <v>1032.2307357424797</v>
      </c>
    </row>
    <row r="421" spans="1:10" x14ac:dyDescent="0.2">
      <c r="A421" s="20"/>
      <c r="B421" s="21"/>
      <c r="C421" s="22">
        <v>442</v>
      </c>
      <c r="D421" s="23"/>
      <c r="E421" s="24">
        <f t="shared" si="18"/>
        <v>289.74835787801749</v>
      </c>
      <c r="F421" s="25"/>
      <c r="G421" s="40">
        <v>24912</v>
      </c>
      <c r="H421" s="41">
        <v>19</v>
      </c>
      <c r="I421" s="85">
        <f t="shared" si="19"/>
        <v>1409.7810037344577</v>
      </c>
      <c r="J421" s="25">
        <f t="shared" si="20"/>
        <v>1031.7366496546422</v>
      </c>
    </row>
    <row r="422" spans="1:10" x14ac:dyDescent="0.2">
      <c r="A422" s="20"/>
      <c r="B422" s="21"/>
      <c r="C422" s="22">
        <v>443</v>
      </c>
      <c r="D422" s="23"/>
      <c r="E422" s="24">
        <f t="shared" si="18"/>
        <v>289.8868186870331</v>
      </c>
      <c r="F422" s="25"/>
      <c r="G422" s="40">
        <v>24912</v>
      </c>
      <c r="H422" s="41">
        <v>19</v>
      </c>
      <c r="I422" s="85">
        <f t="shared" si="19"/>
        <v>1409.1167146032278</v>
      </c>
      <c r="J422" s="25">
        <f t="shared" si="20"/>
        <v>1031.2438535632252</v>
      </c>
    </row>
    <row r="423" spans="1:10" x14ac:dyDescent="0.2">
      <c r="A423" s="20"/>
      <c r="B423" s="21"/>
      <c r="C423" s="22">
        <v>444</v>
      </c>
      <c r="D423" s="23"/>
      <c r="E423" s="24">
        <f t="shared" si="18"/>
        <v>290.0250508064027</v>
      </c>
      <c r="F423" s="25"/>
      <c r="G423" s="40">
        <v>24912</v>
      </c>
      <c r="H423" s="41">
        <v>19</v>
      </c>
      <c r="I423" s="85">
        <f t="shared" si="19"/>
        <v>1408.4541553549959</v>
      </c>
      <c r="J423" s="25">
        <f t="shared" si="20"/>
        <v>1030.7523407678011</v>
      </c>
    </row>
    <row r="424" spans="1:10" x14ac:dyDescent="0.2">
      <c r="A424" s="20"/>
      <c r="B424" s="21"/>
      <c r="C424" s="22">
        <v>445</v>
      </c>
      <c r="D424" s="23"/>
      <c r="E424" s="24">
        <f t="shared" si="18"/>
        <v>290.16305526510234</v>
      </c>
      <c r="F424" s="25"/>
      <c r="G424" s="40">
        <v>24912</v>
      </c>
      <c r="H424" s="41">
        <v>19</v>
      </c>
      <c r="I424" s="85">
        <f t="shared" si="19"/>
        <v>1407.7933170259312</v>
      </c>
      <c r="J424" s="25">
        <f t="shared" si="20"/>
        <v>1030.2621046186432</v>
      </c>
    </row>
    <row r="425" spans="1:10" x14ac:dyDescent="0.2">
      <c r="A425" s="20"/>
      <c r="B425" s="21"/>
      <c r="C425" s="22">
        <v>446</v>
      </c>
      <c r="D425" s="23"/>
      <c r="E425" s="24">
        <f t="shared" si="18"/>
        <v>290.30083308517902</v>
      </c>
      <c r="F425" s="25"/>
      <c r="G425" s="40">
        <v>24912</v>
      </c>
      <c r="H425" s="41">
        <v>19</v>
      </c>
      <c r="I425" s="85">
        <f t="shared" si="19"/>
        <v>1407.1341907198732</v>
      </c>
      <c r="J425" s="25">
        <f t="shared" si="20"/>
        <v>1029.7731385162265</v>
      </c>
    </row>
    <row r="426" spans="1:10" x14ac:dyDescent="0.2">
      <c r="A426" s="20"/>
      <c r="B426" s="21"/>
      <c r="C426" s="22">
        <v>447</v>
      </c>
      <c r="D426" s="23"/>
      <c r="E426" s="24">
        <f t="shared" si="18"/>
        <v>290.43838528181254</v>
      </c>
      <c r="F426" s="25"/>
      <c r="G426" s="40">
        <v>24912</v>
      </c>
      <c r="H426" s="41">
        <v>19</v>
      </c>
      <c r="I426" s="85">
        <f t="shared" si="19"/>
        <v>1406.476767607669</v>
      </c>
      <c r="J426" s="25">
        <f t="shared" si="20"/>
        <v>1029.2854359107337</v>
      </c>
    </row>
    <row r="427" spans="1:10" x14ac:dyDescent="0.2">
      <c r="A427" s="20"/>
      <c r="B427" s="21"/>
      <c r="C427" s="22">
        <v>448</v>
      </c>
      <c r="D427" s="23"/>
      <c r="E427" s="24">
        <f t="shared" si="18"/>
        <v>290.57571286337713</v>
      </c>
      <c r="F427" s="25"/>
      <c r="G427" s="40">
        <v>24912</v>
      </c>
      <c r="H427" s="41">
        <v>19</v>
      </c>
      <c r="I427" s="85">
        <f t="shared" si="19"/>
        <v>1405.8210389265105</v>
      </c>
      <c r="J427" s="25">
        <f t="shared" si="20"/>
        <v>1028.7989903015655</v>
      </c>
    </row>
    <row r="428" spans="1:10" x14ac:dyDescent="0.2">
      <c r="A428" s="20"/>
      <c r="B428" s="21"/>
      <c r="C428" s="22">
        <v>449</v>
      </c>
      <c r="D428" s="23"/>
      <c r="E428" s="24">
        <f t="shared" si="18"/>
        <v>290.71281683150204</v>
      </c>
      <c r="F428" s="25"/>
      <c r="G428" s="40">
        <v>24912</v>
      </c>
      <c r="H428" s="41">
        <v>19</v>
      </c>
      <c r="I428" s="85">
        <f t="shared" si="19"/>
        <v>1405.1669959792875</v>
      </c>
      <c r="J428" s="25">
        <f t="shared" si="20"/>
        <v>1028.3137952368602</v>
      </c>
    </row>
    <row r="429" spans="1:10" x14ac:dyDescent="0.2">
      <c r="A429" s="20"/>
      <c r="B429" s="21"/>
      <c r="C429" s="22">
        <v>450</v>
      </c>
      <c r="D429" s="23"/>
      <c r="E429" s="24">
        <f t="shared" si="18"/>
        <v>290.84969818113143</v>
      </c>
      <c r="F429" s="25"/>
      <c r="G429" s="40">
        <v>24912</v>
      </c>
      <c r="H429" s="41">
        <v>19</v>
      </c>
      <c r="I429" s="85">
        <f t="shared" si="19"/>
        <v>1404.5146301339457</v>
      </c>
      <c r="J429" s="25">
        <f t="shared" si="20"/>
        <v>1027.8298443130161</v>
      </c>
    </row>
    <row r="430" spans="1:10" x14ac:dyDescent="0.2">
      <c r="A430" s="20"/>
      <c r="B430" s="21"/>
      <c r="C430" s="22">
        <v>451</v>
      </c>
      <c r="D430" s="23"/>
      <c r="E430" s="24">
        <f t="shared" si="18"/>
        <v>290.98635790058393</v>
      </c>
      <c r="F430" s="25"/>
      <c r="G430" s="40">
        <v>24912</v>
      </c>
      <c r="H430" s="41">
        <v>19</v>
      </c>
      <c r="I430" s="85">
        <f t="shared" si="19"/>
        <v>1403.8639328228501</v>
      </c>
      <c r="J430" s="25">
        <f t="shared" si="20"/>
        <v>1027.347131174221</v>
      </c>
    </row>
    <row r="431" spans="1:10" x14ac:dyDescent="0.2">
      <c r="A431" s="20"/>
      <c r="B431" s="21"/>
      <c r="C431" s="22">
        <v>452</v>
      </c>
      <c r="D431" s="23"/>
      <c r="E431" s="24">
        <f t="shared" si="18"/>
        <v>291.12279697161131</v>
      </c>
      <c r="F431" s="25"/>
      <c r="G431" s="40">
        <v>24912</v>
      </c>
      <c r="H431" s="41">
        <v>19</v>
      </c>
      <c r="I431" s="85">
        <f t="shared" si="19"/>
        <v>1403.2148955421587</v>
      </c>
      <c r="J431" s="25">
        <f t="shared" si="20"/>
        <v>1026.8656495119872</v>
      </c>
    </row>
    <row r="432" spans="1:10" x14ac:dyDescent="0.2">
      <c r="A432" s="20"/>
      <c r="B432" s="21"/>
      <c r="C432" s="22">
        <v>453</v>
      </c>
      <c r="D432" s="23"/>
      <c r="E432" s="24">
        <f t="shared" si="18"/>
        <v>291.25901636945639</v>
      </c>
      <c r="F432" s="25"/>
      <c r="G432" s="40">
        <v>24912</v>
      </c>
      <c r="H432" s="41">
        <v>19</v>
      </c>
      <c r="I432" s="85">
        <f t="shared" si="19"/>
        <v>1402.5675098512047</v>
      </c>
      <c r="J432" s="25">
        <f t="shared" si="20"/>
        <v>1026.3853930646919</v>
      </c>
    </row>
    <row r="433" spans="1:10" x14ac:dyDescent="0.2">
      <c r="A433" s="20"/>
      <c r="B433" s="21"/>
      <c r="C433" s="22">
        <v>454</v>
      </c>
      <c r="D433" s="23"/>
      <c r="E433" s="24">
        <f t="shared" si="18"/>
        <v>291.39501706291054</v>
      </c>
      <c r="F433" s="25"/>
      <c r="G433" s="40">
        <v>24912</v>
      </c>
      <c r="H433" s="41">
        <v>19</v>
      </c>
      <c r="I433" s="85">
        <f t="shared" si="19"/>
        <v>1401.9217673718824</v>
      </c>
      <c r="J433" s="25">
        <f t="shared" si="20"/>
        <v>1025.9063556171234</v>
      </c>
    </row>
    <row r="434" spans="1:10" x14ac:dyDescent="0.2">
      <c r="A434" s="20"/>
      <c r="B434" s="21"/>
      <c r="C434" s="22">
        <v>455</v>
      </c>
      <c r="D434" s="23"/>
      <c r="E434" s="24">
        <f t="shared" si="18"/>
        <v>291.53080001437053</v>
      </c>
      <c r="F434" s="25"/>
      <c r="G434" s="40">
        <v>24912</v>
      </c>
      <c r="H434" s="41">
        <v>19</v>
      </c>
      <c r="I434" s="85">
        <f t="shared" si="19"/>
        <v>1401.2776597880429</v>
      </c>
      <c r="J434" s="25">
        <f t="shared" si="20"/>
        <v>1025.4285310000316</v>
      </c>
    </row>
    <row r="435" spans="1:10" x14ac:dyDescent="0.2">
      <c r="A435" s="20"/>
      <c r="B435" s="21"/>
      <c r="C435" s="22">
        <v>456</v>
      </c>
      <c r="D435" s="23"/>
      <c r="E435" s="24">
        <f t="shared" si="18"/>
        <v>291.66636617989457</v>
      </c>
      <c r="F435" s="25"/>
      <c r="G435" s="40">
        <v>24912</v>
      </c>
      <c r="H435" s="41">
        <v>19</v>
      </c>
      <c r="I435" s="85">
        <f t="shared" si="19"/>
        <v>1400.6351788448978</v>
      </c>
      <c r="J435" s="25">
        <f t="shared" si="20"/>
        <v>1024.9519130896867</v>
      </c>
    </row>
    <row r="436" spans="1:10" x14ac:dyDescent="0.2">
      <c r="A436" s="20"/>
      <c r="B436" s="21"/>
      <c r="C436" s="22">
        <v>457</v>
      </c>
      <c r="D436" s="23"/>
      <c r="E436" s="24">
        <f t="shared" si="18"/>
        <v>291.80171650925786</v>
      </c>
      <c r="F436" s="25"/>
      <c r="G436" s="40">
        <v>24912</v>
      </c>
      <c r="H436" s="41">
        <v>19</v>
      </c>
      <c r="I436" s="85">
        <f t="shared" si="19"/>
        <v>1399.994316348427</v>
      </c>
      <c r="J436" s="25">
        <f t="shared" si="20"/>
        <v>1024.4764958074384</v>
      </c>
    </row>
    <row r="437" spans="1:10" x14ac:dyDescent="0.2">
      <c r="A437" s="20"/>
      <c r="B437" s="21"/>
      <c r="C437" s="22">
        <v>458</v>
      </c>
      <c r="D437" s="23"/>
      <c r="E437" s="24">
        <f t="shared" si="18"/>
        <v>291.93685194600766</v>
      </c>
      <c r="F437" s="25"/>
      <c r="G437" s="40">
        <v>24912</v>
      </c>
      <c r="H437" s="41">
        <v>19</v>
      </c>
      <c r="I437" s="85">
        <f t="shared" si="19"/>
        <v>1399.3550641647962</v>
      </c>
      <c r="J437" s="25">
        <f t="shared" si="20"/>
        <v>1024.0022731192848</v>
      </c>
    </row>
    <row r="438" spans="1:10" x14ac:dyDescent="0.2">
      <c r="A438" s="20"/>
      <c r="B438" s="21"/>
      <c r="C438" s="22">
        <v>459</v>
      </c>
      <c r="D438" s="23"/>
      <c r="E438" s="24">
        <f t="shared" si="18"/>
        <v>292.07177342751731</v>
      </c>
      <c r="F438" s="25"/>
      <c r="G438" s="40">
        <v>24912</v>
      </c>
      <c r="H438" s="41">
        <v>19</v>
      </c>
      <c r="I438" s="85">
        <f t="shared" si="19"/>
        <v>1398.7174142197814</v>
      </c>
      <c r="J438" s="25">
        <f t="shared" si="20"/>
        <v>1023.5292390354459</v>
      </c>
    </row>
    <row r="439" spans="1:10" x14ac:dyDescent="0.2">
      <c r="A439" s="20"/>
      <c r="B439" s="21"/>
      <c r="C439" s="22">
        <v>460</v>
      </c>
      <c r="D439" s="23"/>
      <c r="E439" s="24">
        <f t="shared" si="18"/>
        <v>292.20648188504038</v>
      </c>
      <c r="F439" s="25"/>
      <c r="G439" s="40">
        <v>24912</v>
      </c>
      <c r="H439" s="41">
        <v>19</v>
      </c>
      <c r="I439" s="85">
        <f t="shared" si="19"/>
        <v>1398.0813584981961</v>
      </c>
      <c r="J439" s="25">
        <f t="shared" si="20"/>
        <v>1023.0573876099377</v>
      </c>
    </row>
    <row r="440" spans="1:10" x14ac:dyDescent="0.2">
      <c r="A440" s="20"/>
      <c r="B440" s="21"/>
      <c r="C440" s="22">
        <v>461</v>
      </c>
      <c r="D440" s="23"/>
      <c r="E440" s="24">
        <f t="shared" si="18"/>
        <v>292.34097824376369</v>
      </c>
      <c r="F440" s="25"/>
      <c r="G440" s="40">
        <v>24912</v>
      </c>
      <c r="H440" s="41">
        <v>19</v>
      </c>
      <c r="I440" s="85">
        <f t="shared" si="19"/>
        <v>1397.4468890433307</v>
      </c>
      <c r="J440" s="25">
        <f t="shared" si="20"/>
        <v>1022.5867129401561</v>
      </c>
    </row>
    <row r="441" spans="1:10" x14ac:dyDescent="0.2">
      <c r="A441" s="20"/>
      <c r="B441" s="21"/>
      <c r="C441" s="22">
        <v>462</v>
      </c>
      <c r="D441" s="23"/>
      <c r="E441" s="24">
        <f t="shared" si="18"/>
        <v>292.47526342285954</v>
      </c>
      <c r="F441" s="25"/>
      <c r="G441" s="40">
        <v>24912</v>
      </c>
      <c r="H441" s="41">
        <v>19</v>
      </c>
      <c r="I441" s="85">
        <f t="shared" si="19"/>
        <v>1396.8139979563957</v>
      </c>
      <c r="J441" s="25">
        <f t="shared" si="20"/>
        <v>1022.1172091664655</v>
      </c>
    </row>
    <row r="442" spans="1:10" x14ac:dyDescent="0.2">
      <c r="A442" s="20"/>
      <c r="B442" s="21"/>
      <c r="C442" s="22">
        <v>463</v>
      </c>
      <c r="D442" s="23"/>
      <c r="E442" s="24">
        <f t="shared" si="18"/>
        <v>292.60933833553838</v>
      </c>
      <c r="F442" s="25"/>
      <c r="G442" s="40">
        <v>24912</v>
      </c>
      <c r="H442" s="41">
        <v>19</v>
      </c>
      <c r="I442" s="85">
        <f t="shared" si="19"/>
        <v>1396.1826773959704</v>
      </c>
      <c r="J442" s="25">
        <f t="shared" si="20"/>
        <v>1021.648870471788</v>
      </c>
    </row>
    <row r="443" spans="1:10" x14ac:dyDescent="0.2">
      <c r="A443" s="20"/>
      <c r="B443" s="21"/>
      <c r="C443" s="22">
        <v>464</v>
      </c>
      <c r="D443" s="23"/>
      <c r="E443" s="24">
        <f t="shared" si="18"/>
        <v>292.7432038890995</v>
      </c>
      <c r="F443" s="25"/>
      <c r="G443" s="40">
        <v>24912</v>
      </c>
      <c r="H443" s="41">
        <v>19</v>
      </c>
      <c r="I443" s="85">
        <f t="shared" si="19"/>
        <v>1395.5529195774616</v>
      </c>
      <c r="J443" s="25">
        <f t="shared" si="20"/>
        <v>1021.1816910812029</v>
      </c>
    </row>
    <row r="444" spans="1:10" x14ac:dyDescent="0.2">
      <c r="A444" s="20"/>
      <c r="B444" s="21"/>
      <c r="C444" s="22">
        <v>465</v>
      </c>
      <c r="D444" s="23"/>
      <c r="E444" s="24">
        <f t="shared" si="18"/>
        <v>292.87686098498278</v>
      </c>
      <c r="F444" s="25"/>
      <c r="G444" s="40">
        <v>24912</v>
      </c>
      <c r="H444" s="41">
        <v>19</v>
      </c>
      <c r="I444" s="85">
        <f t="shared" si="19"/>
        <v>1394.9247167725641</v>
      </c>
      <c r="J444" s="25">
        <f t="shared" si="20"/>
        <v>1020.7156652615458</v>
      </c>
    </row>
    <row r="445" spans="1:10" x14ac:dyDescent="0.2">
      <c r="A445" s="20"/>
      <c r="B445" s="21"/>
      <c r="C445" s="22">
        <v>466</v>
      </c>
      <c r="D445" s="23"/>
      <c r="E445" s="24">
        <f t="shared" si="18"/>
        <v>293.01031051881824</v>
      </c>
      <c r="F445" s="25"/>
      <c r="G445" s="40">
        <v>24912</v>
      </c>
      <c r="H445" s="41">
        <v>19</v>
      </c>
      <c r="I445" s="85">
        <f t="shared" si="19"/>
        <v>1394.2980613087311</v>
      </c>
      <c r="J445" s="25">
        <f t="shared" si="20"/>
        <v>1020.250787321017</v>
      </c>
    </row>
    <row r="446" spans="1:10" x14ac:dyDescent="0.2">
      <c r="A446" s="20"/>
      <c r="B446" s="21"/>
      <c r="C446" s="22">
        <v>467</v>
      </c>
      <c r="D446" s="23"/>
      <c r="E446" s="24">
        <f t="shared" si="18"/>
        <v>293.14355338047642</v>
      </c>
      <c r="F446" s="25"/>
      <c r="G446" s="40">
        <v>24912</v>
      </c>
      <c r="H446" s="41">
        <v>19</v>
      </c>
      <c r="I446" s="85">
        <f t="shared" si="19"/>
        <v>1393.6729455686491</v>
      </c>
      <c r="J446" s="25">
        <f t="shared" si="20"/>
        <v>1019.7870516087901</v>
      </c>
    </row>
    <row r="447" spans="1:10" x14ac:dyDescent="0.2">
      <c r="A447" s="20"/>
      <c r="B447" s="21"/>
      <c r="C447" s="22">
        <v>468</v>
      </c>
      <c r="D447" s="23"/>
      <c r="E447" s="24">
        <f t="shared" si="18"/>
        <v>293.27659045411735</v>
      </c>
      <c r="F447" s="25"/>
      <c r="G447" s="40">
        <v>24912</v>
      </c>
      <c r="H447" s="41">
        <v>19</v>
      </c>
      <c r="I447" s="85">
        <f t="shared" si="19"/>
        <v>1393.049361989719</v>
      </c>
      <c r="J447" s="25">
        <f t="shared" si="20"/>
        <v>1019.3244525146282</v>
      </c>
    </row>
    <row r="448" spans="1:10" x14ac:dyDescent="0.2">
      <c r="A448" s="20"/>
      <c r="B448" s="21"/>
      <c r="C448" s="22">
        <v>469</v>
      </c>
      <c r="D448" s="23"/>
      <c r="E448" s="24">
        <f t="shared" si="18"/>
        <v>293.40942261823943</v>
      </c>
      <c r="F448" s="25"/>
      <c r="G448" s="40">
        <v>24912</v>
      </c>
      <c r="H448" s="41">
        <v>19</v>
      </c>
      <c r="I448" s="85">
        <f t="shared" si="19"/>
        <v>1392.4273030635434</v>
      </c>
      <c r="J448" s="25">
        <f t="shared" si="20"/>
        <v>1018.8629844685039</v>
      </c>
    </row>
    <row r="449" spans="1:10" x14ac:dyDescent="0.2">
      <c r="A449" s="20"/>
      <c r="B449" s="21"/>
      <c r="C449" s="22">
        <v>470</v>
      </c>
      <c r="D449" s="23"/>
      <c r="E449" s="24">
        <f t="shared" si="18"/>
        <v>293.54205074572764</v>
      </c>
      <c r="F449" s="25"/>
      <c r="G449" s="40">
        <v>24912</v>
      </c>
      <c r="H449" s="41">
        <v>19</v>
      </c>
      <c r="I449" s="85">
        <f t="shared" si="19"/>
        <v>1391.8067613354206</v>
      </c>
      <c r="J449" s="25">
        <f t="shared" si="20"/>
        <v>1018.4026419402229</v>
      </c>
    </row>
    <row r="450" spans="1:10" x14ac:dyDescent="0.2">
      <c r="A450" s="20"/>
      <c r="B450" s="21"/>
      <c r="C450" s="22">
        <v>471</v>
      </c>
      <c r="D450" s="23"/>
      <c r="E450" s="24">
        <f t="shared" si="18"/>
        <v>293.67447570390129</v>
      </c>
      <c r="F450" s="25"/>
      <c r="G450" s="40">
        <v>24912</v>
      </c>
      <c r="H450" s="41">
        <v>19</v>
      </c>
      <c r="I450" s="85">
        <f t="shared" si="19"/>
        <v>1391.1877294038418</v>
      </c>
      <c r="J450" s="25">
        <f t="shared" si="20"/>
        <v>1017.9434194390517</v>
      </c>
    </row>
    <row r="451" spans="1:10" x14ac:dyDescent="0.2">
      <c r="A451" s="20"/>
      <c r="B451" s="21"/>
      <c r="C451" s="22">
        <v>472</v>
      </c>
      <c r="D451" s="23"/>
      <c r="E451" s="24">
        <f t="shared" si="18"/>
        <v>293.80669835456121</v>
      </c>
      <c r="F451" s="25"/>
      <c r="G451" s="40">
        <v>24912</v>
      </c>
      <c r="H451" s="41">
        <v>19</v>
      </c>
      <c r="I451" s="85">
        <f t="shared" si="19"/>
        <v>1390.570199919998</v>
      </c>
      <c r="J451" s="25">
        <f t="shared" si="20"/>
        <v>1017.4853115133515</v>
      </c>
    </row>
    <row r="452" spans="1:10" x14ac:dyDescent="0.2">
      <c r="A452" s="20"/>
      <c r="B452" s="21"/>
      <c r="C452" s="22">
        <v>473</v>
      </c>
      <c r="D452" s="23"/>
      <c r="E452" s="24">
        <f t="shared" si="18"/>
        <v>293.93871955403648</v>
      </c>
      <c r="F452" s="25"/>
      <c r="G452" s="40">
        <v>24912</v>
      </c>
      <c r="H452" s="41">
        <v>19</v>
      </c>
      <c r="I452" s="85">
        <f t="shared" si="19"/>
        <v>1389.9541655872886</v>
      </c>
      <c r="J452" s="25">
        <f t="shared" si="20"/>
        <v>1017.0283127502139</v>
      </c>
    </row>
    <row r="453" spans="1:10" x14ac:dyDescent="0.2">
      <c r="A453" s="20"/>
      <c r="B453" s="21"/>
      <c r="C453" s="22">
        <v>474</v>
      </c>
      <c r="D453" s="23"/>
      <c r="E453" s="24">
        <f t="shared" si="18"/>
        <v>294.07054015323064</v>
      </c>
      <c r="F453" s="25"/>
      <c r="G453" s="40">
        <v>24912</v>
      </c>
      <c r="H453" s="41">
        <v>19</v>
      </c>
      <c r="I453" s="85">
        <f t="shared" si="19"/>
        <v>1389.3396191608381</v>
      </c>
      <c r="J453" s="25">
        <f t="shared" si="20"/>
        <v>1016.5724177751024</v>
      </c>
    </row>
    <row r="454" spans="1:10" x14ac:dyDescent="0.2">
      <c r="A454" s="20"/>
      <c r="B454" s="21"/>
      <c r="C454" s="22">
        <v>475</v>
      </c>
      <c r="D454" s="23"/>
      <c r="E454" s="24">
        <f t="shared" si="18"/>
        <v>294.20216099766731</v>
      </c>
      <c r="F454" s="25"/>
      <c r="G454" s="40">
        <v>24912</v>
      </c>
      <c r="H454" s="41">
        <v>19</v>
      </c>
      <c r="I454" s="85">
        <f t="shared" si="19"/>
        <v>1388.7265534470198</v>
      </c>
      <c r="J454" s="25">
        <f t="shared" si="20"/>
        <v>1016.1176212514981</v>
      </c>
    </row>
    <row r="455" spans="1:10" x14ac:dyDescent="0.2">
      <c r="A455" s="20"/>
      <c r="B455" s="21"/>
      <c r="C455" s="22">
        <v>476</v>
      </c>
      <c r="D455" s="23"/>
      <c r="E455" s="24">
        <f t="shared" si="18"/>
        <v>294.33358292753576</v>
      </c>
      <c r="F455" s="25"/>
      <c r="G455" s="40">
        <v>24912</v>
      </c>
      <c r="H455" s="41">
        <v>19</v>
      </c>
      <c r="I455" s="85">
        <f t="shared" si="19"/>
        <v>1388.1149613029781</v>
      </c>
      <c r="J455" s="25">
        <f t="shared" si="20"/>
        <v>1015.6639178805475</v>
      </c>
    </row>
    <row r="456" spans="1:10" x14ac:dyDescent="0.2">
      <c r="A456" s="20"/>
      <c r="B456" s="21"/>
      <c r="C456" s="22">
        <v>477</v>
      </c>
      <c r="D456" s="23"/>
      <c r="E456" s="24">
        <f t="shared" si="18"/>
        <v>294.46480677773548</v>
      </c>
      <c r="F456" s="25"/>
      <c r="G456" s="40">
        <v>24912</v>
      </c>
      <c r="H456" s="41">
        <v>19</v>
      </c>
      <c r="I456" s="85">
        <f t="shared" si="19"/>
        <v>1387.5048356361654</v>
      </c>
      <c r="J456" s="25">
        <f t="shared" si="20"/>
        <v>1015.211302400716</v>
      </c>
    </row>
    <row r="457" spans="1:10" x14ac:dyDescent="0.2">
      <c r="A457" s="20"/>
      <c r="B457" s="21"/>
      <c r="C457" s="22">
        <v>478</v>
      </c>
      <c r="D457" s="23"/>
      <c r="E457" s="24">
        <f t="shared" si="18"/>
        <v>294.59583337792026</v>
      </c>
      <c r="F457" s="25"/>
      <c r="G457" s="40">
        <v>24912</v>
      </c>
      <c r="H457" s="41">
        <v>19</v>
      </c>
      <c r="I457" s="85">
        <f t="shared" si="19"/>
        <v>1386.8961694038776</v>
      </c>
      <c r="J457" s="25">
        <f t="shared" si="20"/>
        <v>1014.759769587446</v>
      </c>
    </row>
    <row r="458" spans="1:10" x14ac:dyDescent="0.2">
      <c r="A458" s="20"/>
      <c r="B458" s="21"/>
      <c r="C458" s="22">
        <v>479</v>
      </c>
      <c r="D458" s="23"/>
      <c r="E458" s="24">
        <f t="shared" ref="E458:E521" si="21">(11.22*LN(C458)+C458/108)/0.25</f>
        <v>294.72666355254262</v>
      </c>
      <c r="F458" s="25"/>
      <c r="G458" s="40">
        <v>24912</v>
      </c>
      <c r="H458" s="41">
        <v>19</v>
      </c>
      <c r="I458" s="85">
        <f t="shared" ref="I458:I521" si="22">12*1.348*(1/E458*G458)+H458</f>
        <v>1386.2889556127966</v>
      </c>
      <c r="J458" s="25">
        <f t="shared" ref="J458:J521" si="23">12*(1/E458*G458)</f>
        <v>1014.3093142528163</v>
      </c>
    </row>
    <row r="459" spans="1:10" x14ac:dyDescent="0.2">
      <c r="A459" s="20"/>
      <c r="B459" s="21"/>
      <c r="C459" s="22">
        <v>480</v>
      </c>
      <c r="D459" s="23"/>
      <c r="E459" s="24">
        <f t="shared" si="21"/>
        <v>294.8572981208967</v>
      </c>
      <c r="F459" s="25"/>
      <c r="G459" s="40">
        <v>24912</v>
      </c>
      <c r="H459" s="41">
        <v>19</v>
      </c>
      <c r="I459" s="85">
        <f t="shared" si="22"/>
        <v>1385.6831873185399</v>
      </c>
      <c r="J459" s="25">
        <f t="shared" si="23"/>
        <v>1013.8599312452075</v>
      </c>
    </row>
    <row r="460" spans="1:10" x14ac:dyDescent="0.2">
      <c r="A460" s="20"/>
      <c r="B460" s="21"/>
      <c r="C460" s="22">
        <v>481</v>
      </c>
      <c r="D460" s="23"/>
      <c r="E460" s="24">
        <f t="shared" si="21"/>
        <v>294.98773789716142</v>
      </c>
      <c r="F460" s="25"/>
      <c r="G460" s="40">
        <v>24912</v>
      </c>
      <c r="H460" s="41">
        <v>19</v>
      </c>
      <c r="I460" s="85">
        <f t="shared" si="22"/>
        <v>1385.078857625213</v>
      </c>
      <c r="J460" s="25">
        <f t="shared" si="23"/>
        <v>1013.4116154489709</v>
      </c>
    </row>
    <row r="461" spans="1:10" x14ac:dyDescent="0.2">
      <c r="A461" s="20"/>
      <c r="B461" s="21"/>
      <c r="C461" s="22">
        <v>482</v>
      </c>
      <c r="D461" s="23"/>
      <c r="E461" s="24">
        <f t="shared" si="21"/>
        <v>295.11798369044283</v>
      </c>
      <c r="F461" s="25"/>
      <c r="G461" s="40">
        <v>24912</v>
      </c>
      <c r="H461" s="41">
        <v>19</v>
      </c>
      <c r="I461" s="85">
        <f t="shared" si="22"/>
        <v>1384.4759596849676</v>
      </c>
      <c r="J461" s="25">
        <f t="shared" si="23"/>
        <v>1012.9643617841004</v>
      </c>
    </row>
    <row r="462" spans="1:10" x14ac:dyDescent="0.2">
      <c r="A462" s="20"/>
      <c r="B462" s="21"/>
      <c r="C462" s="22">
        <v>483</v>
      </c>
      <c r="D462" s="23"/>
      <c r="E462" s="24">
        <f t="shared" si="21"/>
        <v>295.24803630481637</v>
      </c>
      <c r="F462" s="25"/>
      <c r="G462" s="40">
        <v>24912</v>
      </c>
      <c r="H462" s="41">
        <v>19</v>
      </c>
      <c r="I462" s="85">
        <f t="shared" si="22"/>
        <v>1383.8744866975642</v>
      </c>
      <c r="J462" s="25">
        <f t="shared" si="23"/>
        <v>1012.518165205908</v>
      </c>
    </row>
    <row r="463" spans="1:10" x14ac:dyDescent="0.2">
      <c r="A463" s="20"/>
      <c r="B463" s="21"/>
      <c r="C463" s="22">
        <v>484</v>
      </c>
      <c r="D463" s="23"/>
      <c r="E463" s="24">
        <f t="shared" si="21"/>
        <v>295.37789653936841</v>
      </c>
      <c r="F463" s="25"/>
      <c r="G463" s="40">
        <v>24912</v>
      </c>
      <c r="H463" s="41">
        <v>19</v>
      </c>
      <c r="I463" s="85">
        <f t="shared" si="22"/>
        <v>1383.2744319099406</v>
      </c>
      <c r="J463" s="25">
        <f t="shared" si="23"/>
        <v>1012.0730207047036</v>
      </c>
    </row>
    <row r="464" spans="1:10" x14ac:dyDescent="0.2">
      <c r="A464" s="20"/>
      <c r="B464" s="21"/>
      <c r="C464" s="22">
        <v>485</v>
      </c>
      <c r="D464" s="23"/>
      <c r="E464" s="24">
        <f t="shared" si="21"/>
        <v>295.50756518823721</v>
      </c>
      <c r="F464" s="25"/>
      <c r="G464" s="40">
        <v>24912</v>
      </c>
      <c r="H464" s="41">
        <v>19</v>
      </c>
      <c r="I464" s="85">
        <f t="shared" si="22"/>
        <v>1382.6757886157857</v>
      </c>
      <c r="J464" s="25">
        <f t="shared" si="23"/>
        <v>1011.6289233054788</v>
      </c>
    </row>
    <row r="465" spans="1:10" x14ac:dyDescent="0.2">
      <c r="A465" s="20"/>
      <c r="B465" s="21"/>
      <c r="C465" s="22">
        <v>486</v>
      </c>
      <c r="D465" s="23"/>
      <c r="E465" s="24">
        <f t="shared" si="21"/>
        <v>295.63704304065419</v>
      </c>
      <c r="F465" s="25"/>
      <c r="G465" s="40">
        <v>24912</v>
      </c>
      <c r="H465" s="41">
        <v>19</v>
      </c>
      <c r="I465" s="85">
        <f t="shared" si="22"/>
        <v>1382.0785501551143</v>
      </c>
      <c r="J465" s="25">
        <f t="shared" si="23"/>
        <v>1011.1858680675921</v>
      </c>
    </row>
    <row r="466" spans="1:10" x14ac:dyDescent="0.2">
      <c r="A466" s="20"/>
      <c r="B466" s="21"/>
      <c r="C466" s="22">
        <v>487</v>
      </c>
      <c r="D466" s="23"/>
      <c r="E466" s="24">
        <f t="shared" si="21"/>
        <v>295.76633088098367</v>
      </c>
      <c r="F466" s="25"/>
      <c r="G466" s="40">
        <v>24912</v>
      </c>
      <c r="H466" s="41">
        <v>19</v>
      </c>
      <c r="I466" s="85">
        <f t="shared" si="22"/>
        <v>1381.4827099138533</v>
      </c>
      <c r="J466" s="25">
        <f t="shared" si="23"/>
        <v>1010.7438500844607</v>
      </c>
    </row>
    <row r="467" spans="1:10" x14ac:dyDescent="0.2">
      <c r="A467" s="20"/>
      <c r="B467" s="21"/>
      <c r="C467" s="22">
        <v>488</v>
      </c>
      <c r="D467" s="23"/>
      <c r="E467" s="24">
        <f t="shared" si="21"/>
        <v>295.89542948876334</v>
      </c>
      <c r="F467" s="25"/>
      <c r="G467" s="40">
        <v>24912</v>
      </c>
      <c r="H467" s="41">
        <v>19</v>
      </c>
      <c r="I467" s="85">
        <f t="shared" si="22"/>
        <v>1380.8882613234252</v>
      </c>
      <c r="J467" s="25">
        <f t="shared" si="23"/>
        <v>1010.302864483253</v>
      </c>
    </row>
    <row r="468" spans="1:10" x14ac:dyDescent="0.2">
      <c r="A468" s="20"/>
      <c r="B468" s="21"/>
      <c r="C468" s="22">
        <v>489</v>
      </c>
      <c r="D468" s="23"/>
      <c r="E468" s="24">
        <f t="shared" si="21"/>
        <v>296.02433963874336</v>
      </c>
      <c r="F468" s="25"/>
      <c r="G468" s="40">
        <v>24912</v>
      </c>
      <c r="H468" s="41">
        <v>19</v>
      </c>
      <c r="I468" s="85">
        <f t="shared" si="22"/>
        <v>1380.2951978603412</v>
      </c>
      <c r="J468" s="25">
        <f t="shared" si="23"/>
        <v>1009.8629064245854</v>
      </c>
    </row>
    <row r="469" spans="1:10" x14ac:dyDescent="0.2">
      <c r="A469" s="20"/>
      <c r="B469" s="21"/>
      <c r="C469" s="22">
        <v>490</v>
      </c>
      <c r="D469" s="23"/>
      <c r="E469" s="24">
        <f t="shared" si="21"/>
        <v>296.15306210092587</v>
      </c>
      <c r="F469" s="25"/>
      <c r="G469" s="40">
        <v>24912</v>
      </c>
      <c r="H469" s="41">
        <v>19</v>
      </c>
      <c r="I469" s="85">
        <f t="shared" si="22"/>
        <v>1379.7035130457973</v>
      </c>
      <c r="J469" s="25">
        <f t="shared" si="23"/>
        <v>1009.4239711022235</v>
      </c>
    </row>
    <row r="470" spans="1:10" x14ac:dyDescent="0.2">
      <c r="A470" s="20"/>
      <c r="B470" s="21"/>
      <c r="C470" s="22">
        <v>491</v>
      </c>
      <c r="D470" s="23"/>
      <c r="E470" s="24">
        <f t="shared" si="21"/>
        <v>296.28159764060325</v>
      </c>
      <c r="F470" s="25"/>
      <c r="G470" s="40">
        <v>24912</v>
      </c>
      <c r="H470" s="41">
        <v>19</v>
      </c>
      <c r="I470" s="85">
        <f t="shared" si="22"/>
        <v>1379.1132004452747</v>
      </c>
      <c r="J470" s="25">
        <f t="shared" si="23"/>
        <v>1008.9860537427853</v>
      </c>
    </row>
    <row r="471" spans="1:10" x14ac:dyDescent="0.2">
      <c r="A471" s="20"/>
      <c r="B471" s="21"/>
      <c r="C471" s="22">
        <v>492</v>
      </c>
      <c r="D471" s="23"/>
      <c r="E471" s="24">
        <f t="shared" si="21"/>
        <v>296.40994701839702</v>
      </c>
      <c r="F471" s="25"/>
      <c r="G471" s="40">
        <v>24912</v>
      </c>
      <c r="H471" s="41">
        <v>19</v>
      </c>
      <c r="I471" s="85">
        <f t="shared" si="22"/>
        <v>1378.5242536681428</v>
      </c>
      <c r="J471" s="25">
        <f t="shared" si="23"/>
        <v>1008.5491496054472</v>
      </c>
    </row>
    <row r="472" spans="1:10" x14ac:dyDescent="0.2">
      <c r="A472" s="20"/>
      <c r="B472" s="21"/>
      <c r="C472" s="22">
        <v>493</v>
      </c>
      <c r="D472" s="23"/>
      <c r="E472" s="24">
        <f t="shared" si="21"/>
        <v>296.53811099029519</v>
      </c>
      <c r="F472" s="25"/>
      <c r="G472" s="40">
        <v>24912</v>
      </c>
      <c r="H472" s="41">
        <v>19</v>
      </c>
      <c r="I472" s="85">
        <f t="shared" si="22"/>
        <v>1377.9366663672727</v>
      </c>
      <c r="J472" s="25">
        <f t="shared" si="23"/>
        <v>1008.113253981656</v>
      </c>
    </row>
    <row r="473" spans="1:10" x14ac:dyDescent="0.2">
      <c r="A473" s="20"/>
      <c r="B473" s="21"/>
      <c r="C473" s="22">
        <v>494</v>
      </c>
      <c r="D473" s="23"/>
      <c r="E473" s="24">
        <f t="shared" si="21"/>
        <v>296.6660903076903</v>
      </c>
      <c r="F473" s="25"/>
      <c r="G473" s="40">
        <v>24912</v>
      </c>
      <c r="H473" s="41">
        <v>19</v>
      </c>
      <c r="I473" s="85">
        <f t="shared" si="22"/>
        <v>1377.3504322386452</v>
      </c>
      <c r="J473" s="25">
        <f t="shared" si="23"/>
        <v>1007.6783621948405</v>
      </c>
    </row>
    <row r="474" spans="1:10" x14ac:dyDescent="0.2">
      <c r="A474" s="20"/>
      <c r="B474" s="21"/>
      <c r="C474" s="22">
        <v>495</v>
      </c>
      <c r="D474" s="23"/>
      <c r="E474" s="24">
        <f t="shared" si="21"/>
        <v>296.79388571741617</v>
      </c>
      <c r="F474" s="25"/>
      <c r="G474" s="40">
        <v>24912</v>
      </c>
      <c r="H474" s="41">
        <v>19</v>
      </c>
      <c r="I474" s="85">
        <f t="shared" si="22"/>
        <v>1376.7655450209731</v>
      </c>
      <c r="J474" s="25">
        <f t="shared" si="23"/>
        <v>1007.2444696001284</v>
      </c>
    </row>
    <row r="475" spans="1:10" x14ac:dyDescent="0.2">
      <c r="A475" s="20"/>
      <c r="B475" s="21"/>
      <c r="C475" s="22">
        <v>496</v>
      </c>
      <c r="D475" s="23"/>
      <c r="E475" s="24">
        <f t="shared" si="21"/>
        <v>296.92149796178518</v>
      </c>
      <c r="F475" s="25"/>
      <c r="G475" s="40">
        <v>24912</v>
      </c>
      <c r="H475" s="41">
        <v>19</v>
      </c>
      <c r="I475" s="85">
        <f t="shared" si="22"/>
        <v>1376.1819984953211</v>
      </c>
      <c r="J475" s="25">
        <f t="shared" si="23"/>
        <v>1006.811571584066</v>
      </c>
    </row>
    <row r="476" spans="1:10" x14ac:dyDescent="0.2">
      <c r="A476" s="20"/>
      <c r="B476" s="21"/>
      <c r="C476" s="22">
        <v>497</v>
      </c>
      <c r="D476" s="23"/>
      <c r="E476" s="24">
        <f t="shared" si="21"/>
        <v>297.04892777862409</v>
      </c>
      <c r="F476" s="25"/>
      <c r="G476" s="40">
        <v>24912</v>
      </c>
      <c r="H476" s="41">
        <v>19</v>
      </c>
      <c r="I476" s="85">
        <f t="shared" si="22"/>
        <v>1375.599786484732</v>
      </c>
      <c r="J476" s="25">
        <f t="shared" si="23"/>
        <v>1006.3796635643412</v>
      </c>
    </row>
    <row r="477" spans="1:10" x14ac:dyDescent="0.2">
      <c r="A477" s="20"/>
      <c r="B477" s="21"/>
      <c r="C477" s="22">
        <v>498</v>
      </c>
      <c r="D477" s="23"/>
      <c r="E477" s="24">
        <f t="shared" si="21"/>
        <v>297.1761759013109</v>
      </c>
      <c r="F477" s="25"/>
      <c r="G477" s="40">
        <v>24912</v>
      </c>
      <c r="H477" s="41">
        <v>19</v>
      </c>
      <c r="I477" s="85">
        <f t="shared" si="22"/>
        <v>1375.0189028538557</v>
      </c>
      <c r="J477" s="25">
        <f t="shared" si="23"/>
        <v>1005.9487409895071</v>
      </c>
    </row>
    <row r="478" spans="1:10" x14ac:dyDescent="0.2">
      <c r="A478" s="20"/>
      <c r="B478" s="21"/>
      <c r="C478" s="22">
        <v>499</v>
      </c>
      <c r="D478" s="23"/>
      <c r="E478" s="24">
        <f t="shared" si="21"/>
        <v>297.30324305880964</v>
      </c>
      <c r="F478" s="25"/>
      <c r="G478" s="40">
        <v>24912</v>
      </c>
      <c r="H478" s="41">
        <v>19</v>
      </c>
      <c r="I478" s="85">
        <f t="shared" si="22"/>
        <v>1374.439341508586</v>
      </c>
      <c r="J478" s="25">
        <f t="shared" si="23"/>
        <v>1005.5187993387135</v>
      </c>
    </row>
    <row r="479" spans="1:10" x14ac:dyDescent="0.2">
      <c r="A479" s="20"/>
      <c r="B479" s="21"/>
      <c r="C479" s="22">
        <v>500</v>
      </c>
      <c r="D479" s="23"/>
      <c r="E479" s="24">
        <f t="shared" si="21"/>
        <v>297.43012997570651</v>
      </c>
      <c r="F479" s="25"/>
      <c r="G479" s="40">
        <v>24912</v>
      </c>
      <c r="H479" s="41">
        <v>19</v>
      </c>
      <c r="I479" s="85">
        <f t="shared" si="22"/>
        <v>1373.8610963956958</v>
      </c>
      <c r="J479" s="25">
        <f t="shared" si="23"/>
        <v>1005.089834121436</v>
      </c>
    </row>
    <row r="480" spans="1:10" x14ac:dyDescent="0.2">
      <c r="A480" s="20"/>
      <c r="B480" s="21"/>
      <c r="C480" s="22">
        <v>501</v>
      </c>
      <c r="D480" s="23"/>
      <c r="E480" s="24">
        <f t="shared" si="21"/>
        <v>297.55683737224427</v>
      </c>
      <c r="F480" s="25"/>
      <c r="G480" s="40">
        <v>24912</v>
      </c>
      <c r="H480" s="41">
        <v>19</v>
      </c>
      <c r="I480" s="85">
        <f t="shared" si="22"/>
        <v>1373.2841615024815</v>
      </c>
      <c r="J480" s="25">
        <f t="shared" si="23"/>
        <v>1004.6618408772117</v>
      </c>
    </row>
    <row r="481" spans="1:10" x14ac:dyDescent="0.2">
      <c r="A481" s="20"/>
      <c r="B481" s="21"/>
      <c r="C481" s="22">
        <v>502</v>
      </c>
      <c r="D481" s="23"/>
      <c r="E481" s="24">
        <f t="shared" si="21"/>
        <v>297.68336596435739</v>
      </c>
      <c r="F481" s="25"/>
      <c r="G481" s="40">
        <v>24912</v>
      </c>
      <c r="H481" s="41">
        <v>19</v>
      </c>
      <c r="I481" s="85">
        <f t="shared" si="22"/>
        <v>1372.7085308564058</v>
      </c>
      <c r="J481" s="25">
        <f t="shared" si="23"/>
        <v>1004.2348151753752</v>
      </c>
    </row>
    <row r="482" spans="1:10" x14ac:dyDescent="0.2">
      <c r="A482" s="20"/>
      <c r="B482" s="21"/>
      <c r="C482" s="22">
        <v>503</v>
      </c>
      <c r="D482" s="23"/>
      <c r="E482" s="24">
        <f t="shared" si="21"/>
        <v>297.80971646370591</v>
      </c>
      <c r="F482" s="25"/>
      <c r="G482" s="40">
        <v>24912</v>
      </c>
      <c r="H482" s="41">
        <v>19</v>
      </c>
      <c r="I482" s="85">
        <f t="shared" si="22"/>
        <v>1372.1341985247509</v>
      </c>
      <c r="J482" s="25">
        <f t="shared" si="23"/>
        <v>1003.8087526148003</v>
      </c>
    </row>
    <row r="483" spans="1:10" x14ac:dyDescent="0.2">
      <c r="A483" s="20"/>
      <c r="B483" s="21"/>
      <c r="C483" s="22">
        <v>504</v>
      </c>
      <c r="D483" s="23"/>
      <c r="E483" s="24">
        <f t="shared" si="21"/>
        <v>297.93588957770976</v>
      </c>
      <c r="F483" s="25"/>
      <c r="G483" s="40">
        <v>24912</v>
      </c>
      <c r="H483" s="41">
        <v>19</v>
      </c>
      <c r="I483" s="85">
        <f t="shared" si="22"/>
        <v>1371.5611586142691</v>
      </c>
      <c r="J483" s="25">
        <f t="shared" si="23"/>
        <v>1003.3836488236416</v>
      </c>
    </row>
    <row r="484" spans="1:10" x14ac:dyDescent="0.2">
      <c r="A484" s="20"/>
      <c r="B484" s="21"/>
      <c r="C484" s="22">
        <v>505</v>
      </c>
      <c r="D484" s="23"/>
      <c r="E484" s="24">
        <f t="shared" si="21"/>
        <v>298.06188600958188</v>
      </c>
      <c r="F484" s="25"/>
      <c r="G484" s="40">
        <v>24912</v>
      </c>
      <c r="H484" s="41">
        <v>19</v>
      </c>
      <c r="I484" s="85">
        <f t="shared" si="22"/>
        <v>1370.9894052708419</v>
      </c>
      <c r="J484" s="25">
        <f t="shared" si="23"/>
        <v>1002.9594994590814</v>
      </c>
    </row>
    <row r="485" spans="1:10" x14ac:dyDescent="0.2">
      <c r="A485" s="20"/>
      <c r="B485" s="21"/>
      <c r="C485" s="22">
        <v>506</v>
      </c>
      <c r="D485" s="23"/>
      <c r="E485" s="24">
        <f t="shared" si="21"/>
        <v>298.18770645836224</v>
      </c>
      <c r="F485" s="25"/>
      <c r="G485" s="40">
        <v>24912</v>
      </c>
      <c r="H485" s="41">
        <v>19</v>
      </c>
      <c r="I485" s="85">
        <f t="shared" si="22"/>
        <v>1370.4189326791379</v>
      </c>
      <c r="J485" s="25">
        <f t="shared" si="23"/>
        <v>1002.5363002070756</v>
      </c>
    </row>
    <row r="486" spans="1:10" x14ac:dyDescent="0.2">
      <c r="A486" s="20"/>
      <c r="B486" s="21"/>
      <c r="C486" s="22">
        <v>507</v>
      </c>
      <c r="D486" s="23"/>
      <c r="E486" s="24">
        <f t="shared" si="21"/>
        <v>298.31335161895009</v>
      </c>
      <c r="F486" s="25"/>
      <c r="G486" s="40">
        <v>24912</v>
      </c>
      <c r="H486" s="41">
        <v>19</v>
      </c>
      <c r="I486" s="85">
        <f t="shared" si="22"/>
        <v>1369.8497350622818</v>
      </c>
      <c r="J486" s="25">
        <f t="shared" si="23"/>
        <v>1002.1140467821079</v>
      </c>
    </row>
    <row r="487" spans="1:10" x14ac:dyDescent="0.2">
      <c r="A487" s="20"/>
      <c r="B487" s="21"/>
      <c r="C487" s="22">
        <v>508</v>
      </c>
      <c r="D487" s="23"/>
      <c r="E487" s="24">
        <f t="shared" si="21"/>
        <v>298.43882218213713</v>
      </c>
      <c r="F487" s="25"/>
      <c r="G487" s="40">
        <v>24912</v>
      </c>
      <c r="H487" s="41">
        <v>19</v>
      </c>
      <c r="I487" s="85">
        <f t="shared" si="22"/>
        <v>1369.2818066815169</v>
      </c>
      <c r="J487" s="25">
        <f t="shared" si="23"/>
        <v>1001.6927349269411</v>
      </c>
    </row>
    <row r="488" spans="1:10" x14ac:dyDescent="0.2">
      <c r="A488" s="20"/>
      <c r="B488" s="21"/>
      <c r="C488" s="22">
        <v>509</v>
      </c>
      <c r="D488" s="23"/>
      <c r="E488" s="24">
        <f t="shared" si="21"/>
        <v>298.56411883463932</v>
      </c>
      <c r="F488" s="25"/>
      <c r="G488" s="40">
        <v>24912</v>
      </c>
      <c r="H488" s="41">
        <v>19</v>
      </c>
      <c r="I488" s="85">
        <f t="shared" si="22"/>
        <v>1368.715141835881</v>
      </c>
      <c r="J488" s="25">
        <f t="shared" si="23"/>
        <v>1001.2723604123746</v>
      </c>
    </row>
    <row r="489" spans="1:10" x14ac:dyDescent="0.2">
      <c r="A489" s="20"/>
      <c r="B489" s="21"/>
      <c r="C489" s="22">
        <v>510</v>
      </c>
      <c r="D489" s="23"/>
      <c r="E489" s="24">
        <f t="shared" si="21"/>
        <v>298.6892422591294</v>
      </c>
      <c r="F489" s="25"/>
      <c r="G489" s="40">
        <v>24912</v>
      </c>
      <c r="H489" s="41">
        <v>19</v>
      </c>
      <c r="I489" s="85">
        <f t="shared" si="22"/>
        <v>1368.1497348618793</v>
      </c>
      <c r="J489" s="25">
        <f t="shared" si="23"/>
        <v>1000.8529190370023</v>
      </c>
    </row>
    <row r="490" spans="1:10" x14ac:dyDescent="0.2">
      <c r="A490" s="20"/>
      <c r="B490" s="21"/>
      <c r="C490" s="22">
        <v>511</v>
      </c>
      <c r="D490" s="23"/>
      <c r="E490" s="24">
        <f t="shared" si="21"/>
        <v>298.81419313426818</v>
      </c>
      <c r="F490" s="25"/>
      <c r="G490" s="40">
        <v>24912</v>
      </c>
      <c r="H490" s="41">
        <v>19</v>
      </c>
      <c r="I490" s="85">
        <f t="shared" si="22"/>
        <v>1367.5855801331629</v>
      </c>
      <c r="J490" s="25">
        <f t="shared" si="23"/>
        <v>1000.4344066269753</v>
      </c>
    </row>
    <row r="491" spans="1:10" x14ac:dyDescent="0.2">
      <c r="A491" s="20"/>
      <c r="B491" s="21"/>
      <c r="C491" s="22">
        <v>512</v>
      </c>
      <c r="D491" s="23"/>
      <c r="E491" s="24">
        <f t="shared" si="21"/>
        <v>298.9389721347361</v>
      </c>
      <c r="F491" s="25"/>
      <c r="G491" s="40">
        <v>24912</v>
      </c>
      <c r="H491" s="41">
        <v>19</v>
      </c>
      <c r="I491" s="85">
        <f t="shared" si="22"/>
        <v>1367.0226720602113</v>
      </c>
      <c r="J491" s="25">
        <f t="shared" si="23"/>
        <v>1000.0168190357649</v>
      </c>
    </row>
    <row r="492" spans="1:10" x14ac:dyDescent="0.2">
      <c r="A492" s="20"/>
      <c r="B492" s="21"/>
      <c r="C492" s="22">
        <v>513</v>
      </c>
      <c r="D492" s="23"/>
      <c r="E492" s="24">
        <f t="shared" si="21"/>
        <v>299.06357993126414</v>
      </c>
      <c r="F492" s="25"/>
      <c r="G492" s="40">
        <v>24912</v>
      </c>
      <c r="H492" s="41">
        <v>19</v>
      </c>
      <c r="I492" s="85">
        <f t="shared" si="22"/>
        <v>1366.4610050900178</v>
      </c>
      <c r="J492" s="25">
        <f t="shared" si="23"/>
        <v>999.60015214393002</v>
      </c>
    </row>
    <row r="493" spans="1:10" x14ac:dyDescent="0.2">
      <c r="A493" s="20"/>
      <c r="B493" s="21"/>
      <c r="C493" s="22">
        <v>514</v>
      </c>
      <c r="D493" s="23"/>
      <c r="E493" s="24">
        <f t="shared" si="21"/>
        <v>299.18801719066494</v>
      </c>
      <c r="F493" s="25"/>
      <c r="G493" s="40">
        <v>24912</v>
      </c>
      <c r="H493" s="41">
        <v>19</v>
      </c>
      <c r="I493" s="85">
        <f t="shared" si="22"/>
        <v>1365.9005737057755</v>
      </c>
      <c r="J493" s="25">
        <f t="shared" si="23"/>
        <v>999.1844018588838</v>
      </c>
    </row>
    <row r="494" spans="1:10" x14ac:dyDescent="0.2">
      <c r="A494" s="20"/>
      <c r="B494" s="21"/>
      <c r="C494" s="22">
        <v>515</v>
      </c>
      <c r="D494" s="23"/>
      <c r="E494" s="24">
        <f t="shared" si="21"/>
        <v>299.31228457586258</v>
      </c>
      <c r="F494" s="25"/>
      <c r="G494" s="40">
        <v>24912</v>
      </c>
      <c r="H494" s="41">
        <v>19</v>
      </c>
      <c r="I494" s="85">
        <f t="shared" si="22"/>
        <v>1365.3413724265738</v>
      </c>
      <c r="J494" s="25">
        <f t="shared" si="23"/>
        <v>998.76956411466892</v>
      </c>
    </row>
    <row r="495" spans="1:10" x14ac:dyDescent="0.2">
      <c r="A495" s="20"/>
      <c r="B495" s="21"/>
      <c r="C495" s="22">
        <v>516</v>
      </c>
      <c r="D495" s="23"/>
      <c r="E495" s="24">
        <f t="shared" si="21"/>
        <v>299.43638274592365</v>
      </c>
      <c r="F495" s="25"/>
      <c r="G495" s="40">
        <v>24912</v>
      </c>
      <c r="H495" s="41">
        <v>19</v>
      </c>
      <c r="I495" s="85">
        <f t="shared" si="22"/>
        <v>1364.7833958070878</v>
      </c>
      <c r="J495" s="25">
        <f t="shared" si="23"/>
        <v>998.35563487172681</v>
      </c>
    </row>
    <row r="496" spans="1:10" x14ac:dyDescent="0.2">
      <c r="A496" s="20"/>
      <c r="B496" s="21"/>
      <c r="C496" s="22">
        <v>517</v>
      </c>
      <c r="D496" s="23"/>
      <c r="E496" s="24">
        <f t="shared" si="21"/>
        <v>299.56031235608646</v>
      </c>
      <c r="F496" s="25"/>
      <c r="G496" s="40">
        <v>24912</v>
      </c>
      <c r="H496" s="41">
        <v>19</v>
      </c>
      <c r="I496" s="85">
        <f t="shared" si="22"/>
        <v>1364.2266384372811</v>
      </c>
      <c r="J496" s="25">
        <f t="shared" si="23"/>
        <v>997.94261011667709</v>
      </c>
    </row>
    <row r="497" spans="1:10" x14ac:dyDescent="0.2">
      <c r="A497" s="20"/>
      <c r="B497" s="21"/>
      <c r="C497" s="22">
        <v>518</v>
      </c>
      <c r="D497" s="23"/>
      <c r="E497" s="24">
        <f t="shared" si="21"/>
        <v>299.68407405779078</v>
      </c>
      <c r="F497" s="25"/>
      <c r="G497" s="40">
        <v>24912</v>
      </c>
      <c r="H497" s="41">
        <v>19</v>
      </c>
      <c r="I497" s="85">
        <f t="shared" si="22"/>
        <v>1363.6710949421038</v>
      </c>
      <c r="J497" s="25">
        <f t="shared" si="23"/>
        <v>997.53048586209468</v>
      </c>
    </row>
    <row r="498" spans="1:10" x14ac:dyDescent="0.2">
      <c r="A498" s="20"/>
      <c r="B498" s="21"/>
      <c r="C498" s="22">
        <v>519</v>
      </c>
      <c r="D498" s="23"/>
      <c r="E498" s="24">
        <f t="shared" si="21"/>
        <v>299.8076684987073</v>
      </c>
      <c r="F498" s="25"/>
      <c r="G498" s="40">
        <v>24912</v>
      </c>
      <c r="H498" s="41">
        <v>19</v>
      </c>
      <c r="I498" s="85">
        <f t="shared" si="22"/>
        <v>1363.1167599811997</v>
      </c>
      <c r="J498" s="25">
        <f t="shared" si="23"/>
        <v>997.11925814629035</v>
      </c>
    </row>
    <row r="499" spans="1:10" x14ac:dyDescent="0.2">
      <c r="A499" s="20"/>
      <c r="B499" s="21"/>
      <c r="C499" s="22">
        <v>520</v>
      </c>
      <c r="D499" s="23"/>
      <c r="E499" s="24">
        <f t="shared" si="21"/>
        <v>299.93109632276651</v>
      </c>
      <c r="F499" s="25"/>
      <c r="G499" s="40">
        <v>24912</v>
      </c>
      <c r="H499" s="41">
        <v>19</v>
      </c>
      <c r="I499" s="85">
        <f t="shared" si="22"/>
        <v>1362.5636282486118</v>
      </c>
      <c r="J499" s="25">
        <f t="shared" si="23"/>
        <v>996.70892303309461</v>
      </c>
    </row>
    <row r="500" spans="1:10" x14ac:dyDescent="0.2">
      <c r="A500" s="20"/>
      <c r="B500" s="21"/>
      <c r="C500" s="22">
        <v>521</v>
      </c>
      <c r="D500" s="23"/>
      <c r="E500" s="24">
        <f t="shared" si="21"/>
        <v>300.05435817018741</v>
      </c>
      <c r="F500" s="25"/>
      <c r="G500" s="40">
        <v>24912</v>
      </c>
      <c r="H500" s="41">
        <v>19</v>
      </c>
      <c r="I500" s="85">
        <f t="shared" si="22"/>
        <v>1362.0116944724941</v>
      </c>
      <c r="J500" s="25">
        <f t="shared" si="23"/>
        <v>996.29947661164238</v>
      </c>
    </row>
    <row r="501" spans="1:10" x14ac:dyDescent="0.2">
      <c r="A501" s="20"/>
      <c r="B501" s="21"/>
      <c r="C501" s="22">
        <v>522</v>
      </c>
      <c r="D501" s="23"/>
      <c r="E501" s="24">
        <f t="shared" si="21"/>
        <v>300.17745467750615</v>
      </c>
      <c r="F501" s="25"/>
      <c r="G501" s="40">
        <v>24912</v>
      </c>
      <c r="H501" s="41">
        <v>19</v>
      </c>
      <c r="I501" s="85">
        <f t="shared" si="22"/>
        <v>1361.4609534148242</v>
      </c>
      <c r="J501" s="25">
        <f t="shared" si="23"/>
        <v>995.89091499616018</v>
      </c>
    </row>
    <row r="502" spans="1:10" x14ac:dyDescent="0.2">
      <c r="A502" s="20"/>
      <c r="B502" s="21"/>
      <c r="C502" s="22">
        <v>523</v>
      </c>
      <c r="D502" s="23"/>
      <c r="E502" s="24">
        <f t="shared" si="21"/>
        <v>300.30038647760415</v>
      </c>
      <c r="F502" s="25"/>
      <c r="G502" s="40">
        <v>24912</v>
      </c>
      <c r="H502" s="41">
        <v>19</v>
      </c>
      <c r="I502" s="85">
        <f t="shared" si="22"/>
        <v>1360.9113998711198</v>
      </c>
      <c r="J502" s="25">
        <f t="shared" si="23"/>
        <v>995.48323432575648</v>
      </c>
    </row>
    <row r="503" spans="1:10" x14ac:dyDescent="0.2">
      <c r="A503" s="20"/>
      <c r="B503" s="21"/>
      <c r="C503" s="22">
        <v>524</v>
      </c>
      <c r="D503" s="23"/>
      <c r="E503" s="24">
        <f t="shared" si="21"/>
        <v>300.42315419973579</v>
      </c>
      <c r="F503" s="25"/>
      <c r="G503" s="40">
        <v>24912</v>
      </c>
      <c r="H503" s="41">
        <v>19</v>
      </c>
      <c r="I503" s="85">
        <f t="shared" si="22"/>
        <v>1360.3630286701598</v>
      </c>
      <c r="J503" s="25">
        <f t="shared" si="23"/>
        <v>995.07643076421346</v>
      </c>
    </row>
    <row r="504" spans="1:10" x14ac:dyDescent="0.2">
      <c r="A504" s="20"/>
      <c r="B504" s="21"/>
      <c r="C504" s="22">
        <v>525</v>
      </c>
      <c r="D504" s="23"/>
      <c r="E504" s="24">
        <f t="shared" si="21"/>
        <v>300.54575846955652</v>
      </c>
      <c r="F504" s="25"/>
      <c r="G504" s="40">
        <v>24912</v>
      </c>
      <c r="H504" s="41">
        <v>19</v>
      </c>
      <c r="I504" s="85">
        <f t="shared" si="22"/>
        <v>1359.8158346737048</v>
      </c>
      <c r="J504" s="25">
        <f t="shared" si="23"/>
        <v>994.67050049978081</v>
      </c>
    </row>
    <row r="505" spans="1:10" x14ac:dyDescent="0.2">
      <c r="A505" s="20"/>
      <c r="B505" s="21"/>
      <c r="C505" s="22">
        <v>526</v>
      </c>
      <c r="D505" s="23"/>
      <c r="E505" s="24">
        <f t="shared" si="21"/>
        <v>300.66819990914991</v>
      </c>
      <c r="F505" s="25"/>
      <c r="G505" s="40">
        <v>24912</v>
      </c>
      <c r="H505" s="41">
        <v>19</v>
      </c>
      <c r="I505" s="85">
        <f t="shared" si="22"/>
        <v>1359.2698127762221</v>
      </c>
      <c r="J505" s="25">
        <f t="shared" si="23"/>
        <v>994.26543974497179</v>
      </c>
    </row>
    <row r="506" spans="1:10" x14ac:dyDescent="0.2">
      <c r="A506" s="20"/>
      <c r="B506" s="21"/>
      <c r="C506" s="22">
        <v>527</v>
      </c>
      <c r="D506" s="23"/>
      <c r="E506" s="24">
        <f t="shared" si="21"/>
        <v>300.79047913705489</v>
      </c>
      <c r="F506" s="25"/>
      <c r="G506" s="40">
        <v>24912</v>
      </c>
      <c r="H506" s="41">
        <v>19</v>
      </c>
      <c r="I506" s="85">
        <f t="shared" si="22"/>
        <v>1358.7249579046156</v>
      </c>
      <c r="J506" s="25">
        <f t="shared" si="23"/>
        <v>993.86124473636164</v>
      </c>
    </row>
    <row r="507" spans="1:10" x14ac:dyDescent="0.2">
      <c r="A507" s="20"/>
      <c r="B507" s="21"/>
      <c r="C507" s="22">
        <v>528</v>
      </c>
      <c r="D507" s="23"/>
      <c r="E507" s="24">
        <f t="shared" si="21"/>
        <v>300.91259676829259</v>
      </c>
      <c r="F507" s="25"/>
      <c r="G507" s="40">
        <v>24912</v>
      </c>
      <c r="H507" s="41">
        <v>19</v>
      </c>
      <c r="I507" s="85">
        <f t="shared" si="22"/>
        <v>1358.1812650179556</v>
      </c>
      <c r="J507" s="25">
        <f t="shared" si="23"/>
        <v>993.45791173438829</v>
      </c>
    </row>
    <row r="508" spans="1:10" x14ac:dyDescent="0.2">
      <c r="A508" s="20"/>
      <c r="B508" s="21"/>
      <c r="C508" s="22">
        <v>529</v>
      </c>
      <c r="D508" s="23"/>
      <c r="E508" s="24">
        <f t="shared" si="21"/>
        <v>301.03455341439309</v>
      </c>
      <c r="F508" s="25"/>
      <c r="G508" s="40">
        <v>24912</v>
      </c>
      <c r="H508" s="41">
        <v>19</v>
      </c>
      <c r="I508" s="85">
        <f t="shared" si="22"/>
        <v>1357.6387291072112</v>
      </c>
      <c r="J508" s="25">
        <f t="shared" si="23"/>
        <v>993.05543702315367</v>
      </c>
    </row>
    <row r="509" spans="1:10" x14ac:dyDescent="0.2">
      <c r="A509" s="20"/>
      <c r="B509" s="21"/>
      <c r="C509" s="22">
        <v>530</v>
      </c>
      <c r="D509" s="23"/>
      <c r="E509" s="24">
        <f t="shared" si="21"/>
        <v>301.15634968342164</v>
      </c>
      <c r="F509" s="25"/>
      <c r="G509" s="40">
        <v>24912</v>
      </c>
      <c r="H509" s="41">
        <v>19</v>
      </c>
      <c r="I509" s="85">
        <f t="shared" si="22"/>
        <v>1357.0973451949885</v>
      </c>
      <c r="J509" s="25">
        <f t="shared" si="23"/>
        <v>992.65381691022867</v>
      </c>
    </row>
    <row r="510" spans="1:10" x14ac:dyDescent="0.2">
      <c r="A510" s="20"/>
      <c r="B510" s="21"/>
      <c r="C510" s="22">
        <v>531</v>
      </c>
      <c r="D510" s="23"/>
      <c r="E510" s="24">
        <f t="shared" si="21"/>
        <v>301.27798618000492</v>
      </c>
      <c r="F510" s="25"/>
      <c r="G510" s="40">
        <v>24912</v>
      </c>
      <c r="H510" s="41">
        <v>19</v>
      </c>
      <c r="I510" s="85">
        <f t="shared" si="22"/>
        <v>1356.5571083352675</v>
      </c>
      <c r="J510" s="25">
        <f t="shared" si="23"/>
        <v>992.25304772645939</v>
      </c>
    </row>
    <row r="511" spans="1:10" x14ac:dyDescent="0.2">
      <c r="A511" s="20"/>
      <c r="B511" s="21"/>
      <c r="C511" s="22">
        <v>532</v>
      </c>
      <c r="D511" s="23"/>
      <c r="E511" s="24">
        <f t="shared" si="21"/>
        <v>301.39946350535672</v>
      </c>
      <c r="F511" s="25"/>
      <c r="G511" s="40">
        <v>24912</v>
      </c>
      <c r="H511" s="41">
        <v>19</v>
      </c>
      <c r="I511" s="85">
        <f t="shared" si="22"/>
        <v>1356.0180136131462</v>
      </c>
      <c r="J511" s="25">
        <f t="shared" si="23"/>
        <v>991.85312582577603</v>
      </c>
    </row>
    <row r="512" spans="1:10" x14ac:dyDescent="0.2">
      <c r="A512" s="20"/>
      <c r="B512" s="21"/>
      <c r="C512" s="22">
        <v>533</v>
      </c>
      <c r="D512" s="23"/>
      <c r="E512" s="24">
        <f t="shared" si="21"/>
        <v>301.52078225730389</v>
      </c>
      <c r="F512" s="25"/>
      <c r="G512" s="40">
        <v>24912</v>
      </c>
      <c r="H512" s="41">
        <v>19</v>
      </c>
      <c r="I512" s="85">
        <f t="shared" si="22"/>
        <v>1355.4800561445829</v>
      </c>
      <c r="J512" s="25">
        <f t="shared" si="23"/>
        <v>991.45404758500206</v>
      </c>
    </row>
    <row r="513" spans="1:10" x14ac:dyDescent="0.2">
      <c r="A513" s="20"/>
      <c r="B513" s="21"/>
      <c r="C513" s="22">
        <v>534</v>
      </c>
      <c r="D513" s="23"/>
      <c r="E513" s="24">
        <f t="shared" si="21"/>
        <v>301.64194303031132</v>
      </c>
      <c r="F513" s="25"/>
      <c r="G513" s="40">
        <v>24912</v>
      </c>
      <c r="H513" s="41">
        <v>19</v>
      </c>
      <c r="I513" s="85">
        <f t="shared" si="22"/>
        <v>1354.9432310761433</v>
      </c>
      <c r="J513" s="25">
        <f t="shared" si="23"/>
        <v>991.05580940366701</v>
      </c>
    </row>
    <row r="514" spans="1:10" x14ac:dyDescent="0.2">
      <c r="A514" s="20"/>
      <c r="B514" s="21"/>
      <c r="C514" s="22">
        <v>535</v>
      </c>
      <c r="D514" s="23"/>
      <c r="E514" s="24">
        <f t="shared" si="21"/>
        <v>301.7629464155076</v>
      </c>
      <c r="F514" s="25"/>
      <c r="G514" s="40">
        <v>24912</v>
      </c>
      <c r="H514" s="41">
        <v>19</v>
      </c>
      <c r="I514" s="85">
        <f t="shared" si="22"/>
        <v>1354.4075335847499</v>
      </c>
      <c r="J514" s="25">
        <f t="shared" si="23"/>
        <v>990.65840770382033</v>
      </c>
    </row>
    <row r="515" spans="1:10" x14ac:dyDescent="0.2">
      <c r="A515" s="20"/>
      <c r="B515" s="21"/>
      <c r="C515" s="22">
        <v>536</v>
      </c>
      <c r="D515" s="23"/>
      <c r="E515" s="24">
        <f t="shared" si="21"/>
        <v>301.88379300070943</v>
      </c>
      <c r="F515" s="25"/>
      <c r="G515" s="40">
        <v>24912</v>
      </c>
      <c r="H515" s="41">
        <v>19</v>
      </c>
      <c r="I515" s="85">
        <f t="shared" si="22"/>
        <v>1353.8729588774347</v>
      </c>
      <c r="J515" s="25">
        <f t="shared" si="23"/>
        <v>990.26183892984773</v>
      </c>
    </row>
    <row r="516" spans="1:10" x14ac:dyDescent="0.2">
      <c r="A516" s="20"/>
      <c r="B516" s="21"/>
      <c r="C516" s="22">
        <v>537</v>
      </c>
      <c r="D516" s="23"/>
      <c r="E516" s="24">
        <f t="shared" si="21"/>
        <v>302.00448337044679</v>
      </c>
      <c r="F516" s="25"/>
      <c r="G516" s="40">
        <v>24912</v>
      </c>
      <c r="H516" s="41">
        <v>19</v>
      </c>
      <c r="I516" s="85">
        <f t="shared" si="22"/>
        <v>1353.3395021910926</v>
      </c>
      <c r="J516" s="25">
        <f t="shared" si="23"/>
        <v>989.86609954828805</v>
      </c>
    </row>
    <row r="517" spans="1:10" x14ac:dyDescent="0.2">
      <c r="A517" s="20"/>
      <c r="B517" s="21"/>
      <c r="C517" s="22">
        <v>538</v>
      </c>
      <c r="D517" s="23"/>
      <c r="E517" s="24">
        <f t="shared" si="21"/>
        <v>302.12501810598684</v>
      </c>
      <c r="F517" s="25"/>
      <c r="G517" s="40">
        <v>24912</v>
      </c>
      <c r="H517" s="41">
        <v>19</v>
      </c>
      <c r="I517" s="85">
        <f t="shared" si="22"/>
        <v>1352.8071587922389</v>
      </c>
      <c r="J517" s="25">
        <f t="shared" si="23"/>
        <v>989.4711860476549</v>
      </c>
    </row>
    <row r="518" spans="1:10" x14ac:dyDescent="0.2">
      <c r="A518" s="20"/>
      <c r="B518" s="21"/>
      <c r="C518" s="22">
        <v>539</v>
      </c>
      <c r="D518" s="23"/>
      <c r="E518" s="24">
        <f t="shared" si="21"/>
        <v>302.24539778535882</v>
      </c>
      <c r="F518" s="25"/>
      <c r="G518" s="40">
        <v>24912</v>
      </c>
      <c r="H518" s="41">
        <v>19</v>
      </c>
      <c r="I518" s="85">
        <f t="shared" si="22"/>
        <v>1352.2759239767679</v>
      </c>
      <c r="J518" s="25">
        <f t="shared" si="23"/>
        <v>989.07709493825507</v>
      </c>
    </row>
    <row r="519" spans="1:10" x14ac:dyDescent="0.2">
      <c r="A519" s="20"/>
      <c r="B519" s="21"/>
      <c r="C519" s="22">
        <v>540</v>
      </c>
      <c r="D519" s="23"/>
      <c r="E519" s="24">
        <f t="shared" si="21"/>
        <v>302.36562298337742</v>
      </c>
      <c r="F519" s="25"/>
      <c r="G519" s="40">
        <v>24912</v>
      </c>
      <c r="H519" s="41">
        <v>19</v>
      </c>
      <c r="I519" s="85">
        <f t="shared" si="22"/>
        <v>1351.7457930697158</v>
      </c>
      <c r="J519" s="25">
        <f t="shared" si="23"/>
        <v>988.68382275201463</v>
      </c>
    </row>
    <row r="520" spans="1:10" x14ac:dyDescent="0.2">
      <c r="A520" s="20"/>
      <c r="B520" s="21"/>
      <c r="C520" s="22">
        <v>541</v>
      </c>
      <c r="D520" s="23"/>
      <c r="E520" s="24">
        <f t="shared" si="21"/>
        <v>302.48569427166717</v>
      </c>
      <c r="F520" s="25"/>
      <c r="G520" s="40">
        <v>24912</v>
      </c>
      <c r="H520" s="41">
        <v>19</v>
      </c>
      <c r="I520" s="85">
        <f t="shared" si="22"/>
        <v>1351.2167614250229</v>
      </c>
      <c r="J520" s="25">
        <f t="shared" si="23"/>
        <v>988.29136604230166</v>
      </c>
    </row>
    <row r="521" spans="1:10" x14ac:dyDescent="0.2">
      <c r="A521" s="20"/>
      <c r="B521" s="21"/>
      <c r="C521" s="22">
        <v>542</v>
      </c>
      <c r="D521" s="23"/>
      <c r="E521" s="24">
        <f t="shared" si="21"/>
        <v>302.60561221868545</v>
      </c>
      <c r="F521" s="25"/>
      <c r="G521" s="40">
        <v>24912</v>
      </c>
      <c r="H521" s="41">
        <v>19</v>
      </c>
      <c r="I521" s="85">
        <f t="shared" si="22"/>
        <v>1350.6888244253018</v>
      </c>
      <c r="J521" s="25">
        <f t="shared" si="23"/>
        <v>987.89972138375504</v>
      </c>
    </row>
    <row r="522" spans="1:10" x14ac:dyDescent="0.2">
      <c r="A522" s="20"/>
      <c r="B522" s="21"/>
      <c r="C522" s="22">
        <v>543</v>
      </c>
      <c r="D522" s="23"/>
      <c r="E522" s="24">
        <f t="shared" ref="E522:E585" si="24">(11.22*LN(C522)+C522/108)/0.25</f>
        <v>302.72537738974609</v>
      </c>
      <c r="F522" s="25"/>
      <c r="G522" s="40">
        <v>24912</v>
      </c>
      <c r="H522" s="41">
        <v>19</v>
      </c>
      <c r="I522" s="85">
        <f t="shared" ref="I522:I585" si="25">12*1.348*(1/E522*G522)+H522</f>
        <v>1350.1619774816068</v>
      </c>
      <c r="J522" s="25">
        <f t="shared" ref="J522:J585" si="26">12*(1/E522*G522)</f>
        <v>987.50888537211165</v>
      </c>
    </row>
    <row r="523" spans="1:10" x14ac:dyDescent="0.2">
      <c r="A523" s="20"/>
      <c r="B523" s="21"/>
      <c r="C523" s="22">
        <v>544</v>
      </c>
      <c r="D523" s="23"/>
      <c r="E523" s="24">
        <f t="shared" si="24"/>
        <v>302.84499034704288</v>
      </c>
      <c r="F523" s="25"/>
      <c r="G523" s="40">
        <v>24912</v>
      </c>
      <c r="H523" s="41">
        <v>19</v>
      </c>
      <c r="I523" s="85">
        <f t="shared" si="25"/>
        <v>1349.6362160331996</v>
      </c>
      <c r="J523" s="25">
        <f t="shared" si="26"/>
        <v>987.11885462403529</v>
      </c>
    </row>
    <row r="524" spans="1:10" x14ac:dyDescent="0.2">
      <c r="A524" s="20"/>
      <c r="B524" s="21"/>
      <c r="C524" s="22">
        <v>545</v>
      </c>
      <c r="D524" s="23"/>
      <c r="E524" s="24">
        <f t="shared" si="24"/>
        <v>302.96445164967156</v>
      </c>
      <c r="F524" s="25"/>
      <c r="G524" s="40">
        <v>24912</v>
      </c>
      <c r="H524" s="41">
        <v>19</v>
      </c>
      <c r="I524" s="85">
        <f t="shared" si="25"/>
        <v>1349.1115355473319</v>
      </c>
      <c r="J524" s="25">
        <f t="shared" si="26"/>
        <v>986.72962577695239</v>
      </c>
    </row>
    <row r="525" spans="1:10" x14ac:dyDescent="0.2">
      <c r="A525" s="20"/>
      <c r="B525" s="21"/>
      <c r="C525" s="22">
        <v>546</v>
      </c>
      <c r="D525" s="23"/>
      <c r="E525" s="24">
        <f t="shared" si="24"/>
        <v>303.08376185365358</v>
      </c>
      <c r="F525" s="25"/>
      <c r="G525" s="40">
        <v>24912</v>
      </c>
      <c r="H525" s="41">
        <v>19</v>
      </c>
      <c r="I525" s="85">
        <f t="shared" si="25"/>
        <v>1348.5879315190118</v>
      </c>
      <c r="J525" s="25">
        <f t="shared" si="26"/>
        <v>986.34119548888111</v>
      </c>
    </row>
    <row r="526" spans="1:10" x14ac:dyDescent="0.2">
      <c r="A526" s="20"/>
      <c r="B526" s="21"/>
      <c r="C526" s="22">
        <v>547</v>
      </c>
      <c r="D526" s="23"/>
      <c r="E526" s="24">
        <f t="shared" si="24"/>
        <v>303.20292151195775</v>
      </c>
      <c r="F526" s="25"/>
      <c r="G526" s="40">
        <v>24912</v>
      </c>
      <c r="H526" s="41">
        <v>19</v>
      </c>
      <c r="I526" s="85">
        <f t="shared" si="25"/>
        <v>1348.0653994707877</v>
      </c>
      <c r="J526" s="25">
        <f t="shared" si="26"/>
        <v>985.95356043826973</v>
      </c>
    </row>
    <row r="527" spans="1:10" x14ac:dyDescent="0.2">
      <c r="A527" s="20"/>
      <c r="B527" s="21"/>
      <c r="C527" s="22">
        <v>548</v>
      </c>
      <c r="D527" s="23"/>
      <c r="E527" s="24">
        <f t="shared" si="24"/>
        <v>303.32193117452329</v>
      </c>
      <c r="F527" s="25"/>
      <c r="G527" s="40">
        <v>24912</v>
      </c>
      <c r="H527" s="41">
        <v>19</v>
      </c>
      <c r="I527" s="85">
        <f t="shared" si="25"/>
        <v>1347.5439349525245</v>
      </c>
      <c r="J527" s="25">
        <f t="shared" si="26"/>
        <v>985.5667173238312</v>
      </c>
    </row>
    <row r="528" spans="1:10" x14ac:dyDescent="0.2">
      <c r="A528" s="20"/>
      <c r="B528" s="21"/>
      <c r="C528" s="22">
        <v>549</v>
      </c>
      <c r="D528" s="23"/>
      <c r="E528" s="24">
        <f t="shared" si="24"/>
        <v>303.44079138828107</v>
      </c>
      <c r="F528" s="25"/>
      <c r="G528" s="40">
        <v>24912</v>
      </c>
      <c r="H528" s="41">
        <v>19</v>
      </c>
      <c r="I528" s="85">
        <f t="shared" si="25"/>
        <v>1347.0235335411896</v>
      </c>
      <c r="J528" s="25">
        <f t="shared" si="26"/>
        <v>985.18066286438398</v>
      </c>
    </row>
    <row r="529" spans="1:10" x14ac:dyDescent="0.2">
      <c r="A529" s="20"/>
      <c r="B529" s="21"/>
      <c r="C529" s="22">
        <v>550</v>
      </c>
      <c r="D529" s="23"/>
      <c r="E529" s="24">
        <f t="shared" si="24"/>
        <v>303.55950269717647</v>
      </c>
      <c r="F529" s="25"/>
      <c r="G529" s="40">
        <v>24912</v>
      </c>
      <c r="H529" s="41">
        <v>19</v>
      </c>
      <c r="I529" s="85">
        <f t="shared" si="25"/>
        <v>1346.5041908406324</v>
      </c>
      <c r="J529" s="25">
        <f t="shared" si="26"/>
        <v>984.79539379868868</v>
      </c>
    </row>
    <row r="530" spans="1:10" x14ac:dyDescent="0.2">
      <c r="A530" s="20"/>
      <c r="B530" s="21"/>
      <c r="C530" s="22">
        <v>551</v>
      </c>
      <c r="D530" s="23"/>
      <c r="E530" s="24">
        <f t="shared" si="24"/>
        <v>303.67806564219023</v>
      </c>
      <c r="F530" s="25"/>
      <c r="G530" s="40">
        <v>24912</v>
      </c>
      <c r="H530" s="41">
        <v>19</v>
      </c>
      <c r="I530" s="85">
        <f t="shared" si="25"/>
        <v>1345.985902481375</v>
      </c>
      <c r="J530" s="25">
        <f t="shared" si="26"/>
        <v>984.41090688529289</v>
      </c>
    </row>
    <row r="531" spans="1:10" x14ac:dyDescent="0.2">
      <c r="A531" s="20"/>
      <c r="B531" s="21"/>
      <c r="C531" s="22">
        <v>552</v>
      </c>
      <c r="D531" s="23"/>
      <c r="E531" s="24">
        <f t="shared" si="24"/>
        <v>303.7964807613605</v>
      </c>
      <c r="F531" s="25"/>
      <c r="G531" s="40">
        <v>24912</v>
      </c>
      <c r="H531" s="41">
        <v>19</v>
      </c>
      <c r="I531" s="85">
        <f t="shared" si="25"/>
        <v>1345.468664120398</v>
      </c>
      <c r="J531" s="25">
        <f t="shared" si="26"/>
        <v>984.02719890237233</v>
      </c>
    </row>
    <row r="532" spans="1:10" x14ac:dyDescent="0.2">
      <c r="A532" s="20"/>
      <c r="B532" s="21"/>
      <c r="C532" s="22">
        <v>553</v>
      </c>
      <c r="D532" s="23"/>
      <c r="E532" s="24">
        <f t="shared" si="24"/>
        <v>303.91474858980388</v>
      </c>
      <c r="F532" s="25"/>
      <c r="G532" s="40">
        <v>24912</v>
      </c>
      <c r="H532" s="41">
        <v>19</v>
      </c>
      <c r="I532" s="85">
        <f t="shared" si="25"/>
        <v>1344.9524714409324</v>
      </c>
      <c r="J532" s="25">
        <f t="shared" si="26"/>
        <v>983.64426664757582</v>
      </c>
    </row>
    <row r="533" spans="1:10" x14ac:dyDescent="0.2">
      <c r="A533" s="20"/>
      <c r="B533" s="21"/>
      <c r="C533" s="22">
        <v>554</v>
      </c>
      <c r="D533" s="23"/>
      <c r="E533" s="24">
        <f t="shared" si="24"/>
        <v>304.03286965973666</v>
      </c>
      <c r="F533" s="25"/>
      <c r="G533" s="40">
        <v>24912</v>
      </c>
      <c r="H533" s="41">
        <v>19</v>
      </c>
      <c r="I533" s="85">
        <f t="shared" si="25"/>
        <v>1344.4373201522512</v>
      </c>
      <c r="J533" s="25">
        <f t="shared" si="26"/>
        <v>983.26210693787175</v>
      </c>
    </row>
    <row r="534" spans="1:10" x14ac:dyDescent="0.2">
      <c r="A534" s="20"/>
      <c r="B534" s="21"/>
      <c r="C534" s="22">
        <v>555</v>
      </c>
      <c r="D534" s="23"/>
      <c r="E534" s="24">
        <f t="shared" si="24"/>
        <v>304.15084450049551</v>
      </c>
      <c r="F534" s="25"/>
      <c r="G534" s="40">
        <v>24912</v>
      </c>
      <c r="H534" s="41">
        <v>19</v>
      </c>
      <c r="I534" s="85">
        <f t="shared" si="25"/>
        <v>1343.9232059894662</v>
      </c>
      <c r="J534" s="25">
        <f t="shared" si="26"/>
        <v>982.88071660939613</v>
      </c>
    </row>
    <row r="535" spans="1:10" x14ac:dyDescent="0.2">
      <c r="A535" s="20"/>
      <c r="B535" s="21"/>
      <c r="C535" s="22">
        <v>556</v>
      </c>
      <c r="D535" s="23"/>
      <c r="E535" s="24">
        <f t="shared" si="24"/>
        <v>304.26867363855877</v>
      </c>
      <c r="F535" s="25"/>
      <c r="G535" s="40">
        <v>24912</v>
      </c>
      <c r="H535" s="41">
        <v>19</v>
      </c>
      <c r="I535" s="85">
        <f t="shared" si="25"/>
        <v>1343.4101247133199</v>
      </c>
      <c r="J535" s="25">
        <f t="shared" si="26"/>
        <v>982.50009251729955</v>
      </c>
    </row>
    <row r="536" spans="1:10" x14ac:dyDescent="0.2">
      <c r="A536" s="20"/>
      <c r="B536" s="21"/>
      <c r="C536" s="22">
        <v>557</v>
      </c>
      <c r="D536" s="23"/>
      <c r="E536" s="24">
        <f t="shared" si="24"/>
        <v>304.38635759756613</v>
      </c>
      <c r="F536" s="25"/>
      <c r="G536" s="40">
        <v>24912</v>
      </c>
      <c r="H536" s="41">
        <v>19</v>
      </c>
      <c r="I536" s="85">
        <f t="shared" si="25"/>
        <v>1342.8980721099908</v>
      </c>
      <c r="J536" s="25">
        <f t="shared" si="26"/>
        <v>982.12023153560131</v>
      </c>
    </row>
    <row r="537" spans="1:10" x14ac:dyDescent="0.2">
      <c r="A537" s="20"/>
      <c r="B537" s="21"/>
      <c r="C537" s="22">
        <v>558</v>
      </c>
      <c r="D537" s="23"/>
      <c r="E537" s="24">
        <f t="shared" si="24"/>
        <v>304.50389689833992</v>
      </c>
      <c r="F537" s="25"/>
      <c r="G537" s="40">
        <v>24912</v>
      </c>
      <c r="H537" s="41">
        <v>19</v>
      </c>
      <c r="I537" s="85">
        <f t="shared" si="25"/>
        <v>1342.3870439908876</v>
      </c>
      <c r="J537" s="25">
        <f t="shared" si="26"/>
        <v>981.7411305570381</v>
      </c>
    </row>
    <row r="538" spans="1:10" x14ac:dyDescent="0.2">
      <c r="A538" s="20"/>
      <c r="B538" s="21"/>
      <c r="C538" s="22">
        <v>559</v>
      </c>
      <c r="D538" s="23"/>
      <c r="E538" s="24">
        <f t="shared" si="24"/>
        <v>304.62129205890454</v>
      </c>
      <c r="F538" s="25"/>
      <c r="G538" s="40">
        <v>24912</v>
      </c>
      <c r="H538" s="41">
        <v>19</v>
      </c>
      <c r="I538" s="85">
        <f t="shared" si="25"/>
        <v>1341.8770361924558</v>
      </c>
      <c r="J538" s="25">
        <f t="shared" si="26"/>
        <v>981.36278649291955</v>
      </c>
    </row>
    <row r="539" spans="1:10" x14ac:dyDescent="0.2">
      <c r="A539" s="20"/>
      <c r="B539" s="21"/>
      <c r="C539" s="22">
        <v>560</v>
      </c>
      <c r="D539" s="23"/>
      <c r="E539" s="24">
        <f t="shared" si="24"/>
        <v>304.73854359450701</v>
      </c>
      <c r="F539" s="25"/>
      <c r="G539" s="40">
        <v>24912</v>
      </c>
      <c r="H539" s="41">
        <v>19</v>
      </c>
      <c r="I539" s="85">
        <f t="shared" si="25"/>
        <v>1341.3680445759794</v>
      </c>
      <c r="J539" s="25">
        <f t="shared" si="26"/>
        <v>980.98519627298163</v>
      </c>
    </row>
    <row r="540" spans="1:10" x14ac:dyDescent="0.2">
      <c r="A540" s="20"/>
      <c r="B540" s="21"/>
      <c r="C540" s="22">
        <v>561</v>
      </c>
      <c r="D540" s="23"/>
      <c r="E540" s="24">
        <f t="shared" si="24"/>
        <v>304.85565201763637</v>
      </c>
      <c r="F540" s="25"/>
      <c r="G540" s="40">
        <v>24912</v>
      </c>
      <c r="H540" s="41">
        <v>19</v>
      </c>
      <c r="I540" s="85">
        <f t="shared" si="25"/>
        <v>1340.8600650273895</v>
      </c>
      <c r="J540" s="25">
        <f t="shared" si="26"/>
        <v>980.60835684524432</v>
      </c>
    </row>
    <row r="541" spans="1:10" x14ac:dyDescent="0.2">
      <c r="A541" s="20"/>
      <c r="B541" s="21"/>
      <c r="C541" s="22">
        <v>562</v>
      </c>
      <c r="D541" s="23"/>
      <c r="E541" s="24">
        <f t="shared" si="24"/>
        <v>304.97261783804367</v>
      </c>
      <c r="F541" s="25"/>
      <c r="G541" s="40">
        <v>24912</v>
      </c>
      <c r="H541" s="41">
        <v>19</v>
      </c>
      <c r="I541" s="85">
        <f t="shared" si="25"/>
        <v>1340.3530934570708</v>
      </c>
      <c r="J541" s="25">
        <f t="shared" si="26"/>
        <v>980.23226517586841</v>
      </c>
    </row>
    <row r="542" spans="1:10" x14ac:dyDescent="0.2">
      <c r="A542" s="20"/>
      <c r="B542" s="21"/>
      <c r="C542" s="22">
        <v>563</v>
      </c>
      <c r="D542" s="23"/>
      <c r="E542" s="24">
        <f t="shared" si="24"/>
        <v>305.08944156276118</v>
      </c>
      <c r="F542" s="25"/>
      <c r="G542" s="40">
        <v>24912</v>
      </c>
      <c r="H542" s="41">
        <v>19</v>
      </c>
      <c r="I542" s="85">
        <f t="shared" si="25"/>
        <v>1339.8471257996719</v>
      </c>
      <c r="J542" s="25">
        <f t="shared" si="26"/>
        <v>979.8569182490146</v>
      </c>
    </row>
    <row r="543" spans="1:10" x14ac:dyDescent="0.2">
      <c r="A543" s="20"/>
      <c r="B543" s="21"/>
      <c r="C543" s="22">
        <v>564</v>
      </c>
      <c r="D543" s="23"/>
      <c r="E543" s="24">
        <f t="shared" si="24"/>
        <v>305.20612369612184</v>
      </c>
      <c r="F543" s="25"/>
      <c r="G543" s="40">
        <v>24912</v>
      </c>
      <c r="H543" s="41">
        <v>19</v>
      </c>
      <c r="I543" s="85">
        <f t="shared" si="25"/>
        <v>1339.342158013917</v>
      </c>
      <c r="J543" s="25">
        <f t="shared" si="26"/>
        <v>979.48231306670391</v>
      </c>
    </row>
    <row r="544" spans="1:10" x14ac:dyDescent="0.2">
      <c r="A544" s="20"/>
      <c r="B544" s="21"/>
      <c r="C544" s="22">
        <v>565</v>
      </c>
      <c r="D544" s="23"/>
      <c r="E544" s="24">
        <f t="shared" si="24"/>
        <v>305.32266473977825</v>
      </c>
      <c r="F544" s="25"/>
      <c r="G544" s="40">
        <v>24912</v>
      </c>
      <c r="H544" s="41">
        <v>19</v>
      </c>
      <c r="I544" s="85">
        <f t="shared" si="25"/>
        <v>1338.8381860824209</v>
      </c>
      <c r="J544" s="25">
        <f t="shared" si="26"/>
        <v>979.10844664868</v>
      </c>
    </row>
    <row r="545" spans="1:10" x14ac:dyDescent="0.2">
      <c r="A545" s="20"/>
      <c r="B545" s="21"/>
      <c r="C545" s="22">
        <v>566</v>
      </c>
      <c r="D545" s="23"/>
      <c r="E545" s="24">
        <f t="shared" si="24"/>
        <v>305.43906519272184</v>
      </c>
      <c r="F545" s="25"/>
      <c r="G545" s="40">
        <v>24912</v>
      </c>
      <c r="H545" s="41">
        <v>19</v>
      </c>
      <c r="I545" s="85">
        <f t="shared" si="25"/>
        <v>1338.3352060115012</v>
      </c>
      <c r="J545" s="25">
        <f t="shared" si="26"/>
        <v>978.73531603227093</v>
      </c>
    </row>
    <row r="546" spans="1:10" x14ac:dyDescent="0.2">
      <c r="A546" s="20"/>
      <c r="B546" s="21"/>
      <c r="C546" s="22">
        <v>567</v>
      </c>
      <c r="D546" s="23"/>
      <c r="E546" s="24">
        <f t="shared" si="24"/>
        <v>305.55532555130151</v>
      </c>
      <c r="F546" s="25"/>
      <c r="G546" s="40">
        <v>24912</v>
      </c>
      <c r="H546" s="41">
        <v>19</v>
      </c>
      <c r="I546" s="85">
        <f t="shared" si="25"/>
        <v>1337.8332138309986</v>
      </c>
      <c r="J546" s="25">
        <f t="shared" si="26"/>
        <v>978.36291827225409</v>
      </c>
    </row>
    <row r="547" spans="1:10" x14ac:dyDescent="0.2">
      <c r="A547" s="20"/>
      <c r="B547" s="21"/>
      <c r="C547" s="22">
        <v>568</v>
      </c>
      <c r="D547" s="23"/>
      <c r="E547" s="24">
        <f t="shared" si="24"/>
        <v>305.67144630924236</v>
      </c>
      <c r="F547" s="25"/>
      <c r="G547" s="40">
        <v>24912</v>
      </c>
      <c r="H547" s="41">
        <v>19</v>
      </c>
      <c r="I547" s="85">
        <f t="shared" si="25"/>
        <v>1337.3322055940935</v>
      </c>
      <c r="J547" s="25">
        <f t="shared" si="26"/>
        <v>977.99125044072207</v>
      </c>
    </row>
    <row r="548" spans="1:10" x14ac:dyDescent="0.2">
      <c r="A548" s="20"/>
      <c r="B548" s="21"/>
      <c r="C548" s="22">
        <v>569</v>
      </c>
      <c r="D548" s="23"/>
      <c r="E548" s="24">
        <f t="shared" si="24"/>
        <v>305.78742795766379</v>
      </c>
      <c r="F548" s="25"/>
      <c r="G548" s="40">
        <v>24912</v>
      </c>
      <c r="H548" s="41">
        <v>19</v>
      </c>
      <c r="I548" s="85">
        <f t="shared" si="25"/>
        <v>1336.832177377129</v>
      </c>
      <c r="J548" s="25">
        <f t="shared" si="26"/>
        <v>977.62030962695007</v>
      </c>
    </row>
    <row r="549" spans="1:10" x14ac:dyDescent="0.2">
      <c r="A549" s="20"/>
      <c r="B549" s="21"/>
      <c r="C549" s="22">
        <v>570</v>
      </c>
      <c r="D549" s="23"/>
      <c r="E549" s="24">
        <f t="shared" si="24"/>
        <v>305.90327098509852</v>
      </c>
      <c r="F549" s="25"/>
      <c r="G549" s="40">
        <v>24912</v>
      </c>
      <c r="H549" s="41">
        <v>19</v>
      </c>
      <c r="I549" s="85">
        <f t="shared" si="25"/>
        <v>1336.3331252794296</v>
      </c>
      <c r="J549" s="25">
        <f t="shared" si="26"/>
        <v>977.25009293726225</v>
      </c>
    </row>
    <row r="550" spans="1:10" x14ac:dyDescent="0.2">
      <c r="A550" s="20"/>
      <c r="B550" s="21"/>
      <c r="C550" s="22">
        <v>571</v>
      </c>
      <c r="D550" s="23"/>
      <c r="E550" s="24">
        <f t="shared" si="24"/>
        <v>306.01897587750994</v>
      </c>
      <c r="F550" s="25"/>
      <c r="G550" s="40">
        <v>24912</v>
      </c>
      <c r="H550" s="41">
        <v>19</v>
      </c>
      <c r="I550" s="85">
        <f t="shared" si="25"/>
        <v>1335.8350454231286</v>
      </c>
      <c r="J550" s="25">
        <f t="shared" si="26"/>
        <v>976.8805974949023</v>
      </c>
    </row>
    <row r="551" spans="1:10" x14ac:dyDescent="0.2">
      <c r="A551" s="20"/>
      <c r="B551" s="21"/>
      <c r="C551" s="22">
        <v>572</v>
      </c>
      <c r="D551" s="23"/>
      <c r="E551" s="24">
        <f t="shared" si="24"/>
        <v>306.13454311831049</v>
      </c>
      <c r="F551" s="25"/>
      <c r="G551" s="40">
        <v>24912</v>
      </c>
      <c r="H551" s="41">
        <v>19</v>
      </c>
      <c r="I551" s="85">
        <f t="shared" si="25"/>
        <v>1335.3379339529922</v>
      </c>
      <c r="J551" s="25">
        <f t="shared" si="26"/>
        <v>976.51182043990514</v>
      </c>
    </row>
    <row r="552" spans="1:10" x14ac:dyDescent="0.2">
      <c r="A552" s="20"/>
      <c r="B552" s="21"/>
      <c r="C552" s="22">
        <v>573</v>
      </c>
      <c r="D552" s="23"/>
      <c r="E552" s="24">
        <f t="shared" si="24"/>
        <v>306.24997318837978</v>
      </c>
      <c r="F552" s="25"/>
      <c r="G552" s="40">
        <v>24912</v>
      </c>
      <c r="H552" s="41">
        <v>19</v>
      </c>
      <c r="I552" s="85">
        <f t="shared" si="25"/>
        <v>1334.8417870362459</v>
      </c>
      <c r="J552" s="25">
        <f t="shared" si="26"/>
        <v>976.14375892896567</v>
      </c>
    </row>
    <row r="553" spans="1:10" x14ac:dyDescent="0.2">
      <c r="A553" s="20"/>
      <c r="B553" s="21"/>
      <c r="C553" s="22">
        <v>574</v>
      </c>
      <c r="D553" s="23"/>
      <c r="E553" s="24">
        <f t="shared" si="24"/>
        <v>306.3652665660814</v>
      </c>
      <c r="F553" s="25"/>
      <c r="G553" s="40">
        <v>24912</v>
      </c>
      <c r="H553" s="41">
        <v>19</v>
      </c>
      <c r="I553" s="85">
        <f t="shared" si="25"/>
        <v>1334.3466008624057</v>
      </c>
      <c r="J553" s="25">
        <f t="shared" si="26"/>
        <v>975.7764101353157</v>
      </c>
    </row>
    <row r="554" spans="1:10" x14ac:dyDescent="0.2">
      <c r="A554" s="20"/>
      <c r="B554" s="21"/>
      <c r="C554" s="22">
        <v>575</v>
      </c>
      <c r="D554" s="23"/>
      <c r="E554" s="24">
        <f t="shared" si="24"/>
        <v>306.48042372728145</v>
      </c>
      <c r="F554" s="25"/>
      <c r="G554" s="40">
        <v>24912</v>
      </c>
      <c r="H554" s="41">
        <v>19</v>
      </c>
      <c r="I554" s="85">
        <f t="shared" si="25"/>
        <v>1333.8523716431059</v>
      </c>
      <c r="J554" s="25">
        <f t="shared" si="26"/>
        <v>975.40977124859478</v>
      </c>
    </row>
    <row r="555" spans="1:10" x14ac:dyDescent="0.2">
      <c r="A555" s="20"/>
      <c r="B555" s="21"/>
      <c r="C555" s="22">
        <v>576</v>
      </c>
      <c r="D555" s="23"/>
      <c r="E555" s="24">
        <f t="shared" si="24"/>
        <v>306.59544514536492</v>
      </c>
      <c r="F555" s="25"/>
      <c r="G555" s="40">
        <v>24912</v>
      </c>
      <c r="H555" s="41">
        <v>19</v>
      </c>
      <c r="I555" s="85">
        <f t="shared" si="25"/>
        <v>1333.3590956119335</v>
      </c>
      <c r="J555" s="25">
        <f t="shared" si="26"/>
        <v>975.04383947472809</v>
      </c>
    </row>
    <row r="556" spans="1:10" x14ac:dyDescent="0.2">
      <c r="A556" s="20"/>
      <c r="B556" s="21"/>
      <c r="C556" s="22">
        <v>577</v>
      </c>
      <c r="D556" s="23"/>
      <c r="E556" s="24">
        <f t="shared" si="24"/>
        <v>306.71033129125391</v>
      </c>
      <c r="F556" s="25"/>
      <c r="G556" s="40">
        <v>24912</v>
      </c>
      <c r="H556" s="41">
        <v>19</v>
      </c>
      <c r="I556" s="85">
        <f t="shared" si="25"/>
        <v>1332.8667690242596</v>
      </c>
      <c r="J556" s="25">
        <f t="shared" si="26"/>
        <v>974.67861203580082</v>
      </c>
    </row>
    <row r="557" spans="1:10" x14ac:dyDescent="0.2">
      <c r="A557" s="20"/>
      <c r="B557" s="21"/>
      <c r="C557" s="22">
        <v>578</v>
      </c>
      <c r="D557" s="23"/>
      <c r="E557" s="24">
        <f t="shared" si="24"/>
        <v>306.82508263342373</v>
      </c>
      <c r="F557" s="25"/>
      <c r="G557" s="40">
        <v>24912</v>
      </c>
      <c r="H557" s="41">
        <v>19</v>
      </c>
      <c r="I557" s="85">
        <f t="shared" si="25"/>
        <v>1332.3753881570767</v>
      </c>
      <c r="J557" s="25">
        <f t="shared" si="26"/>
        <v>974.31408616993804</v>
      </c>
    </row>
    <row r="558" spans="1:10" x14ac:dyDescent="0.2">
      <c r="A558" s="20"/>
      <c r="B558" s="21"/>
      <c r="C558" s="22">
        <v>579</v>
      </c>
      <c r="D558" s="23"/>
      <c r="E558" s="24">
        <f t="shared" si="24"/>
        <v>306.93969963792051</v>
      </c>
      <c r="F558" s="25"/>
      <c r="G558" s="40">
        <v>24912</v>
      </c>
      <c r="H558" s="41">
        <v>19</v>
      </c>
      <c r="I558" s="85">
        <f t="shared" si="25"/>
        <v>1331.8849493088342</v>
      </c>
      <c r="J558" s="25">
        <f t="shared" si="26"/>
        <v>973.95025913118252</v>
      </c>
    </row>
    <row r="559" spans="1:10" x14ac:dyDescent="0.2">
      <c r="A559" s="20"/>
      <c r="B559" s="21"/>
      <c r="C559" s="22">
        <v>580</v>
      </c>
      <c r="D559" s="23"/>
      <c r="E559" s="24">
        <f t="shared" si="24"/>
        <v>307.05418276837753</v>
      </c>
      <c r="F559" s="25"/>
      <c r="G559" s="40">
        <v>24912</v>
      </c>
      <c r="H559" s="41">
        <v>19</v>
      </c>
      <c r="I559" s="85">
        <f t="shared" si="25"/>
        <v>1331.3954487992771</v>
      </c>
      <c r="J559" s="25">
        <f t="shared" si="26"/>
        <v>973.58712818937454</v>
      </c>
    </row>
    <row r="560" spans="1:10" x14ac:dyDescent="0.2">
      <c r="A560" s="20"/>
      <c r="B560" s="21"/>
      <c r="C560" s="22">
        <v>581</v>
      </c>
      <c r="D560" s="23"/>
      <c r="E560" s="24">
        <f t="shared" si="24"/>
        <v>307.16853248603229</v>
      </c>
      <c r="F560" s="25"/>
      <c r="G560" s="40">
        <v>24912</v>
      </c>
      <c r="H560" s="41">
        <v>19</v>
      </c>
      <c r="I560" s="85">
        <f t="shared" si="25"/>
        <v>1330.9068829692844</v>
      </c>
      <c r="J560" s="25">
        <f t="shared" si="26"/>
        <v>973.22469063003291</v>
      </c>
    </row>
    <row r="561" spans="1:10" x14ac:dyDescent="0.2">
      <c r="A561" s="20"/>
      <c r="B561" s="21"/>
      <c r="C561" s="22">
        <v>582</v>
      </c>
      <c r="D561" s="23"/>
      <c r="E561" s="24">
        <f t="shared" si="24"/>
        <v>307.28274924974249</v>
      </c>
      <c r="F561" s="25"/>
      <c r="G561" s="40">
        <v>24912</v>
      </c>
      <c r="H561" s="41">
        <v>19</v>
      </c>
      <c r="I561" s="85">
        <f t="shared" si="25"/>
        <v>1330.4192481807136</v>
      </c>
      <c r="J561" s="25">
        <f t="shared" si="26"/>
        <v>972.86294375423836</v>
      </c>
    </row>
    <row r="562" spans="1:10" x14ac:dyDescent="0.2">
      <c r="A562" s="20"/>
      <c r="B562" s="21"/>
      <c r="C562" s="22">
        <v>583</v>
      </c>
      <c r="D562" s="23"/>
      <c r="E562" s="24">
        <f t="shared" si="24"/>
        <v>307.39683351600274</v>
      </c>
      <c r="F562" s="25"/>
      <c r="G562" s="40">
        <v>24912</v>
      </c>
      <c r="H562" s="41">
        <v>19</v>
      </c>
      <c r="I562" s="85">
        <f t="shared" si="25"/>
        <v>1329.9325408162395</v>
      </c>
      <c r="J562" s="25">
        <f t="shared" si="26"/>
        <v>972.50188487851585</v>
      </c>
    </row>
    <row r="563" spans="1:10" x14ac:dyDescent="0.2">
      <c r="A563" s="20"/>
      <c r="B563" s="21"/>
      <c r="C563" s="22">
        <v>584</v>
      </c>
      <c r="D563" s="23"/>
      <c r="E563" s="24">
        <f t="shared" si="24"/>
        <v>307.51078573896046</v>
      </c>
      <c r="F563" s="25"/>
      <c r="G563" s="40">
        <v>24912</v>
      </c>
      <c r="H563" s="41">
        <v>19</v>
      </c>
      <c r="I563" s="85">
        <f t="shared" si="25"/>
        <v>1329.4467572792016</v>
      </c>
      <c r="J563" s="25">
        <f t="shared" si="26"/>
        <v>972.1415113347191</v>
      </c>
    </row>
    <row r="564" spans="1:10" x14ac:dyDescent="0.2">
      <c r="A564" s="20"/>
      <c r="B564" s="21"/>
      <c r="C564" s="22">
        <v>585</v>
      </c>
      <c r="D564" s="23"/>
      <c r="E564" s="24">
        <f t="shared" si="24"/>
        <v>307.62460637043245</v>
      </c>
      <c r="F564" s="25"/>
      <c r="G564" s="40">
        <v>24912</v>
      </c>
      <c r="H564" s="41">
        <v>19</v>
      </c>
      <c r="I564" s="85">
        <f t="shared" si="25"/>
        <v>1328.9618939934462</v>
      </c>
      <c r="J564" s="25">
        <f t="shared" si="26"/>
        <v>971.78182046991537</v>
      </c>
    </row>
    <row r="565" spans="1:10" x14ac:dyDescent="0.2">
      <c r="A565" s="20"/>
      <c r="B565" s="21"/>
      <c r="C565" s="22">
        <v>586</v>
      </c>
      <c r="D565" s="23"/>
      <c r="E565" s="24">
        <f t="shared" si="24"/>
        <v>307.73829585992002</v>
      </c>
      <c r="F565" s="25"/>
      <c r="G565" s="40">
        <v>24912</v>
      </c>
      <c r="H565" s="41">
        <v>19</v>
      </c>
      <c r="I565" s="85">
        <f t="shared" si="25"/>
        <v>1328.4779474031784</v>
      </c>
      <c r="J565" s="25">
        <f t="shared" si="26"/>
        <v>971.42280964627457</v>
      </c>
    </row>
    <row r="566" spans="1:10" x14ac:dyDescent="0.2">
      <c r="A566" s="20"/>
      <c r="B566" s="21"/>
      <c r="C566" s="22">
        <v>587</v>
      </c>
      <c r="D566" s="23"/>
      <c r="E566" s="24">
        <f t="shared" si="24"/>
        <v>307.85185465462575</v>
      </c>
      <c r="F566" s="25"/>
      <c r="G566" s="40">
        <v>24912</v>
      </c>
      <c r="H566" s="41">
        <v>19</v>
      </c>
      <c r="I566" s="85">
        <f t="shared" si="25"/>
        <v>1327.9949139728039</v>
      </c>
      <c r="J566" s="25">
        <f t="shared" si="26"/>
        <v>971.06447624095244</v>
      </c>
    </row>
    <row r="567" spans="1:10" x14ac:dyDescent="0.2">
      <c r="A567" s="20"/>
      <c r="B567" s="21"/>
      <c r="C567" s="22">
        <v>588</v>
      </c>
      <c r="D567" s="23"/>
      <c r="E567" s="24">
        <f t="shared" si="24"/>
        <v>307.96528319946816</v>
      </c>
      <c r="F567" s="25"/>
      <c r="G567" s="40">
        <v>24912</v>
      </c>
      <c r="H567" s="41">
        <v>19</v>
      </c>
      <c r="I567" s="85">
        <f t="shared" si="25"/>
        <v>1327.5127901867868</v>
      </c>
      <c r="J567" s="25">
        <f t="shared" si="26"/>
        <v>970.70681764598407</v>
      </c>
    </row>
    <row r="568" spans="1:10" x14ac:dyDescent="0.2">
      <c r="A568" s="20"/>
      <c r="B568" s="21"/>
      <c r="C568" s="22">
        <v>589</v>
      </c>
      <c r="D568" s="23"/>
      <c r="E568" s="24">
        <f t="shared" si="24"/>
        <v>308.07858193709808</v>
      </c>
      <c r="F568" s="25"/>
      <c r="G568" s="40">
        <v>24912</v>
      </c>
      <c r="H568" s="41">
        <v>19</v>
      </c>
      <c r="I568" s="85">
        <f t="shared" si="25"/>
        <v>1327.0315725494922</v>
      </c>
      <c r="J568" s="25">
        <f t="shared" si="26"/>
        <v>970.34983126816928</v>
      </c>
    </row>
    <row r="569" spans="1:10" x14ac:dyDescent="0.2">
      <c r="A569" s="20"/>
      <c r="B569" s="21"/>
      <c r="C569" s="22">
        <v>590</v>
      </c>
      <c r="D569" s="23"/>
      <c r="E569" s="24">
        <f t="shared" si="24"/>
        <v>308.19175130791331</v>
      </c>
      <c r="F569" s="25"/>
      <c r="G569" s="40">
        <v>24912</v>
      </c>
      <c r="H569" s="41">
        <v>19</v>
      </c>
      <c r="I569" s="85">
        <f t="shared" si="25"/>
        <v>1326.5512575850469</v>
      </c>
      <c r="J569" s="25">
        <f t="shared" si="26"/>
        <v>969.99351452896644</v>
      </c>
    </row>
    <row r="570" spans="1:10" x14ac:dyDescent="0.2">
      <c r="A570" s="20"/>
      <c r="B570" s="21"/>
      <c r="C570" s="22">
        <v>591</v>
      </c>
      <c r="D570" s="23"/>
      <c r="E570" s="24">
        <f t="shared" si="24"/>
        <v>308.30479175007463</v>
      </c>
      <c r="F570" s="25"/>
      <c r="G570" s="40">
        <v>24912</v>
      </c>
      <c r="H570" s="41">
        <v>19</v>
      </c>
      <c r="I570" s="85">
        <f t="shared" si="25"/>
        <v>1326.0718418371857</v>
      </c>
      <c r="J570" s="25">
        <f t="shared" si="26"/>
        <v>969.63786486438107</v>
      </c>
    </row>
    <row r="571" spans="1:10" x14ac:dyDescent="0.2">
      <c r="A571" s="20"/>
      <c r="B571" s="21"/>
      <c r="C571" s="22">
        <v>592</v>
      </c>
      <c r="D571" s="23"/>
      <c r="E571" s="24">
        <f t="shared" si="24"/>
        <v>308.41770369952013</v>
      </c>
      <c r="F571" s="25"/>
      <c r="G571" s="40">
        <v>24912</v>
      </c>
      <c r="H571" s="41">
        <v>19</v>
      </c>
      <c r="I571" s="85">
        <f t="shared" si="25"/>
        <v>1325.5933218691137</v>
      </c>
      <c r="J571" s="25">
        <f t="shared" si="26"/>
        <v>969.28287972486169</v>
      </c>
    </row>
    <row r="572" spans="1:10" x14ac:dyDescent="0.2">
      <c r="A572" s="20"/>
      <c r="B572" s="21"/>
      <c r="C572" s="22">
        <v>593</v>
      </c>
      <c r="D572" s="23"/>
      <c r="E572" s="24">
        <f t="shared" si="24"/>
        <v>308.53048758998091</v>
      </c>
      <c r="F572" s="25"/>
      <c r="G572" s="40">
        <v>24912</v>
      </c>
      <c r="H572" s="41">
        <v>19</v>
      </c>
      <c r="I572" s="85">
        <f t="shared" si="25"/>
        <v>1325.1156942633575</v>
      </c>
      <c r="J572" s="25">
        <f t="shared" si="26"/>
        <v>968.9285565751909</v>
      </c>
    </row>
    <row r="573" spans="1:10" x14ac:dyDescent="0.2">
      <c r="A573" s="20"/>
      <c r="B573" s="21"/>
      <c r="C573" s="22">
        <v>594</v>
      </c>
      <c r="D573" s="23"/>
      <c r="E573" s="24">
        <f t="shared" si="24"/>
        <v>308.64314385299554</v>
      </c>
      <c r="F573" s="25"/>
      <c r="G573" s="40">
        <v>24912</v>
      </c>
      <c r="H573" s="41">
        <v>19</v>
      </c>
      <c r="I573" s="85">
        <f t="shared" si="25"/>
        <v>1324.6389556216252</v>
      </c>
      <c r="J573" s="25">
        <f t="shared" si="26"/>
        <v>968.57489289438058</v>
      </c>
    </row>
    <row r="574" spans="1:10" x14ac:dyDescent="0.2">
      <c r="A574" s="20"/>
      <c r="B574" s="21"/>
      <c r="C574" s="22">
        <v>595</v>
      </c>
      <c r="D574" s="23"/>
      <c r="E574" s="24">
        <f t="shared" si="24"/>
        <v>308.75567291792493</v>
      </c>
      <c r="F574" s="25"/>
      <c r="G574" s="40">
        <v>24912</v>
      </c>
      <c r="H574" s="41">
        <v>19</v>
      </c>
      <c r="I574" s="85">
        <f t="shared" si="25"/>
        <v>1324.1631025646657</v>
      </c>
      <c r="J574" s="25">
        <f t="shared" si="26"/>
        <v>968.22188617556799</v>
      </c>
    </row>
    <row r="575" spans="1:10" x14ac:dyDescent="0.2">
      <c r="A575" s="20"/>
      <c r="B575" s="21"/>
      <c r="C575" s="22">
        <v>596</v>
      </c>
      <c r="D575" s="23"/>
      <c r="E575" s="24">
        <f t="shared" si="24"/>
        <v>308.86807521196698</v>
      </c>
      <c r="F575" s="25"/>
      <c r="G575" s="40">
        <v>24912</v>
      </c>
      <c r="H575" s="41">
        <v>19</v>
      </c>
      <c r="I575" s="85">
        <f t="shared" si="25"/>
        <v>1323.6881317321295</v>
      </c>
      <c r="J575" s="25">
        <f t="shared" si="26"/>
        <v>967.86953392591192</v>
      </c>
    </row>
    <row r="576" spans="1:10" x14ac:dyDescent="0.2">
      <c r="A576" s="20"/>
      <c r="B576" s="21"/>
      <c r="C576" s="22">
        <v>597</v>
      </c>
      <c r="D576" s="23"/>
      <c r="E576" s="24">
        <f t="shared" si="24"/>
        <v>308.9803511601711</v>
      </c>
      <c r="F576" s="25"/>
      <c r="G576" s="40">
        <v>24912</v>
      </c>
      <c r="H576" s="41">
        <v>19</v>
      </c>
      <c r="I576" s="85">
        <f t="shared" si="25"/>
        <v>1323.2140397824282</v>
      </c>
      <c r="J576" s="25">
        <f t="shared" si="26"/>
        <v>967.51783366648965</v>
      </c>
    </row>
    <row r="577" spans="1:10" x14ac:dyDescent="0.2">
      <c r="A577" s="20"/>
      <c r="B577" s="21"/>
      <c r="C577" s="22">
        <v>598</v>
      </c>
      <c r="D577" s="23"/>
      <c r="E577" s="24">
        <f t="shared" si="24"/>
        <v>309.09250118545248</v>
      </c>
      <c r="F577" s="25"/>
      <c r="G577" s="40">
        <v>24912</v>
      </c>
      <c r="H577" s="41">
        <v>19</v>
      </c>
      <c r="I577" s="85">
        <f t="shared" si="25"/>
        <v>1322.7408233926003</v>
      </c>
      <c r="J577" s="25">
        <f t="shared" si="26"/>
        <v>967.16678293219593</v>
      </c>
    </row>
    <row r="578" spans="1:10" x14ac:dyDescent="0.2">
      <c r="A578" s="20"/>
      <c r="B578" s="21"/>
      <c r="C578" s="22">
        <v>599</v>
      </c>
      <c r="D578" s="23"/>
      <c r="E578" s="24">
        <f t="shared" si="24"/>
        <v>309.20452570860652</v>
      </c>
      <c r="F578" s="25"/>
      <c r="G578" s="40">
        <v>24912</v>
      </c>
      <c r="H578" s="41">
        <v>19</v>
      </c>
      <c r="I578" s="85">
        <f t="shared" si="25"/>
        <v>1322.2684792581722</v>
      </c>
      <c r="J578" s="25">
        <f t="shared" si="26"/>
        <v>966.81637927164093</v>
      </c>
    </row>
    <row r="579" spans="1:10" x14ac:dyDescent="0.2">
      <c r="A579" s="20"/>
      <c r="B579" s="21"/>
      <c r="C579" s="22">
        <v>600</v>
      </c>
      <c r="D579" s="23"/>
      <c r="E579" s="24">
        <f t="shared" si="24"/>
        <v>309.31642514832288</v>
      </c>
      <c r="F579" s="25"/>
      <c r="G579" s="40">
        <v>24912</v>
      </c>
      <c r="H579" s="41">
        <v>19</v>
      </c>
      <c r="I579" s="85">
        <f t="shared" si="25"/>
        <v>1321.797004093027</v>
      </c>
      <c r="J579" s="25">
        <f t="shared" si="26"/>
        <v>966.46662024705256</v>
      </c>
    </row>
    <row r="580" spans="1:10" x14ac:dyDescent="0.2">
      <c r="A580" s="20"/>
      <c r="B580" s="21"/>
      <c r="C580" s="22">
        <v>601</v>
      </c>
      <c r="D580" s="23"/>
      <c r="E580" s="24">
        <f t="shared" si="24"/>
        <v>309.42819992119939</v>
      </c>
      <c r="F580" s="25"/>
      <c r="G580" s="40">
        <v>24912</v>
      </c>
      <c r="H580" s="41">
        <v>19</v>
      </c>
      <c r="I580" s="85">
        <f t="shared" si="25"/>
        <v>1321.3263946292684</v>
      </c>
      <c r="J580" s="25">
        <f t="shared" si="26"/>
        <v>966.11750343417521</v>
      </c>
    </row>
    <row r="581" spans="1:10" x14ac:dyDescent="0.2">
      <c r="A581" s="20"/>
      <c r="B581" s="21"/>
      <c r="C581" s="22">
        <v>602</v>
      </c>
      <c r="D581" s="23"/>
      <c r="E581" s="24">
        <f t="shared" si="24"/>
        <v>309.53985044175619</v>
      </c>
      <c r="F581" s="25"/>
      <c r="G581" s="40">
        <v>24912</v>
      </c>
      <c r="H581" s="41">
        <v>19</v>
      </c>
      <c r="I581" s="85">
        <f t="shared" si="25"/>
        <v>1320.8566476170897</v>
      </c>
      <c r="J581" s="25">
        <f t="shared" si="26"/>
        <v>965.76902642217328</v>
      </c>
    </row>
    <row r="582" spans="1:10" x14ac:dyDescent="0.2">
      <c r="A582" s="20"/>
      <c r="B582" s="21"/>
      <c r="C582" s="22">
        <v>603</v>
      </c>
      <c r="D582" s="23"/>
      <c r="E582" s="24">
        <f t="shared" si="24"/>
        <v>309.65137712244945</v>
      </c>
      <c r="F582" s="25"/>
      <c r="G582" s="40">
        <v>24912</v>
      </c>
      <c r="H582" s="41">
        <v>19</v>
      </c>
      <c r="I582" s="85">
        <f t="shared" si="25"/>
        <v>1320.3877598246424</v>
      </c>
      <c r="J582" s="25">
        <f t="shared" si="26"/>
        <v>965.42118681353293</v>
      </c>
    </row>
    <row r="583" spans="1:10" x14ac:dyDescent="0.2">
      <c r="A583" s="20"/>
      <c r="B583" s="21"/>
      <c r="C583" s="22">
        <v>604</v>
      </c>
      <c r="D583" s="23"/>
      <c r="E583" s="24">
        <f t="shared" si="24"/>
        <v>309.7627803736849</v>
      </c>
      <c r="F583" s="25"/>
      <c r="G583" s="40">
        <v>24912</v>
      </c>
      <c r="H583" s="41">
        <v>19</v>
      </c>
      <c r="I583" s="85">
        <f t="shared" si="25"/>
        <v>1319.9197280379069</v>
      </c>
      <c r="J583" s="25">
        <f t="shared" si="26"/>
        <v>965.07398222396637</v>
      </c>
    </row>
    <row r="584" spans="1:10" x14ac:dyDescent="0.2">
      <c r="A584" s="20"/>
      <c r="B584" s="21"/>
      <c r="C584" s="22">
        <v>605</v>
      </c>
      <c r="D584" s="23"/>
      <c r="E584" s="24">
        <f t="shared" si="24"/>
        <v>309.87406060383159</v>
      </c>
      <c r="F584" s="25"/>
      <c r="G584" s="40">
        <v>24912</v>
      </c>
      <c r="H584" s="41">
        <v>19</v>
      </c>
      <c r="I584" s="85">
        <f t="shared" si="25"/>
        <v>1319.4525490605627</v>
      </c>
      <c r="J584" s="25">
        <f t="shared" si="26"/>
        <v>964.72741028231644</v>
      </c>
    </row>
    <row r="585" spans="1:10" x14ac:dyDescent="0.2">
      <c r="A585" s="20"/>
      <c r="B585" s="21"/>
      <c r="C585" s="22">
        <v>606</v>
      </c>
      <c r="D585" s="23"/>
      <c r="E585" s="24">
        <f t="shared" si="24"/>
        <v>309.98521821923532</v>
      </c>
      <c r="F585" s="25"/>
      <c r="G585" s="40">
        <v>24912</v>
      </c>
      <c r="H585" s="41">
        <v>19</v>
      </c>
      <c r="I585" s="85">
        <f t="shared" si="25"/>
        <v>1318.9862197138609</v>
      </c>
      <c r="J585" s="25">
        <f t="shared" si="26"/>
        <v>964.38146863046063</v>
      </c>
    </row>
    <row r="586" spans="1:10" x14ac:dyDescent="0.2">
      <c r="A586" s="20"/>
      <c r="B586" s="21"/>
      <c r="C586" s="22">
        <v>607</v>
      </c>
      <c r="D586" s="23"/>
      <c r="E586" s="24">
        <f t="shared" ref="E586:E649" si="27">(11.22*LN(C586)+C586/108)/0.25</f>
        <v>310.09625362423179</v>
      </c>
      <c r="F586" s="25"/>
      <c r="G586" s="40">
        <v>24912</v>
      </c>
      <c r="H586" s="41">
        <v>19</v>
      </c>
      <c r="I586" s="85">
        <f t="shared" ref="I586:I649" si="28">12*1.348*(1/E586*G586)+H586</f>
        <v>1318.5207368365004</v>
      </c>
      <c r="J586" s="25">
        <f t="shared" ref="J586:J649" si="29">12*(1/E586*G586)</f>
        <v>964.03615492321978</v>
      </c>
    </row>
    <row r="587" spans="1:10" x14ac:dyDescent="0.2">
      <c r="A587" s="20"/>
      <c r="B587" s="21"/>
      <c r="C587" s="22">
        <v>608</v>
      </c>
      <c r="D587" s="23"/>
      <c r="E587" s="24">
        <f t="shared" si="27"/>
        <v>310.20716722116015</v>
      </c>
      <c r="F587" s="25"/>
      <c r="G587" s="40">
        <v>24912</v>
      </c>
      <c r="H587" s="41">
        <v>19</v>
      </c>
      <c r="I587" s="85">
        <f t="shared" si="28"/>
        <v>1318.0560972844983</v>
      </c>
      <c r="J587" s="25">
        <f t="shared" si="29"/>
        <v>963.69146682826272</v>
      </c>
    </row>
    <row r="588" spans="1:10" x14ac:dyDescent="0.2">
      <c r="A588" s="20"/>
      <c r="B588" s="21"/>
      <c r="C588" s="22">
        <v>609</v>
      </c>
      <c r="D588" s="23"/>
      <c r="E588" s="24">
        <f t="shared" si="27"/>
        <v>310.31795941037575</v>
      </c>
      <c r="F588" s="25"/>
      <c r="G588" s="40">
        <v>24912</v>
      </c>
      <c r="H588" s="41">
        <v>19</v>
      </c>
      <c r="I588" s="85">
        <f t="shared" si="28"/>
        <v>1317.592297931069</v>
      </c>
      <c r="J588" s="25">
        <f t="shared" si="29"/>
        <v>963.34740202601552</v>
      </c>
    </row>
    <row r="589" spans="1:10" x14ac:dyDescent="0.2">
      <c r="A589" s="20"/>
      <c r="B589" s="21"/>
      <c r="C589" s="22">
        <v>610</v>
      </c>
      <c r="D589" s="23"/>
      <c r="E589" s="24">
        <f t="shared" si="27"/>
        <v>310.42863059026359</v>
      </c>
      <c r="F589" s="25"/>
      <c r="G589" s="40">
        <v>24912</v>
      </c>
      <c r="H589" s="41">
        <v>19</v>
      </c>
      <c r="I589" s="85">
        <f t="shared" si="28"/>
        <v>1317.1293356664996</v>
      </c>
      <c r="J589" s="25">
        <f t="shared" si="29"/>
        <v>963.0039582095693</v>
      </c>
    </row>
    <row r="590" spans="1:10" x14ac:dyDescent="0.2">
      <c r="A590" s="20"/>
      <c r="B590" s="21"/>
      <c r="C590" s="22">
        <v>611</v>
      </c>
      <c r="D590" s="23"/>
      <c r="E590" s="24">
        <f t="shared" si="27"/>
        <v>310.53918115725082</v>
      </c>
      <c r="F590" s="25"/>
      <c r="G590" s="40">
        <v>24912</v>
      </c>
      <c r="H590" s="41">
        <v>19</v>
      </c>
      <c r="I590" s="85">
        <f t="shared" si="28"/>
        <v>1316.6672073980283</v>
      </c>
      <c r="J590" s="25">
        <f t="shared" si="29"/>
        <v>962.66113308459057</v>
      </c>
    </row>
    <row r="591" spans="1:10" x14ac:dyDescent="0.2">
      <c r="A591" s="20"/>
      <c r="B591" s="21"/>
      <c r="C591" s="22">
        <v>612</v>
      </c>
      <c r="D591" s="23"/>
      <c r="E591" s="24">
        <f t="shared" si="27"/>
        <v>310.64961150581991</v>
      </c>
      <c r="F591" s="25"/>
      <c r="G591" s="40">
        <v>24912</v>
      </c>
      <c r="H591" s="41">
        <v>19</v>
      </c>
      <c r="I591" s="85">
        <f t="shared" si="28"/>
        <v>1316.2059100497231</v>
      </c>
      <c r="J591" s="25">
        <f t="shared" si="29"/>
        <v>962.31892436923067</v>
      </c>
    </row>
    <row r="592" spans="1:10" x14ac:dyDescent="0.2">
      <c r="A592" s="20"/>
      <c r="B592" s="21"/>
      <c r="C592" s="22">
        <v>613</v>
      </c>
      <c r="D592" s="23"/>
      <c r="E592" s="24">
        <f t="shared" si="27"/>
        <v>310.75992202852086</v>
      </c>
      <c r="F592" s="25"/>
      <c r="G592" s="40">
        <v>24912</v>
      </c>
      <c r="H592" s="41">
        <v>19</v>
      </c>
      <c r="I592" s="85">
        <f t="shared" si="28"/>
        <v>1315.7454405623637</v>
      </c>
      <c r="J592" s="25">
        <f t="shared" si="29"/>
        <v>961.97732979403816</v>
      </c>
    </row>
    <row r="593" spans="1:10" x14ac:dyDescent="0.2">
      <c r="A593" s="20"/>
      <c r="B593" s="21"/>
      <c r="C593" s="22">
        <v>614</v>
      </c>
      <c r="D593" s="23"/>
      <c r="E593" s="24">
        <f t="shared" si="27"/>
        <v>310.87011311598451</v>
      </c>
      <c r="F593" s="25"/>
      <c r="G593" s="40">
        <v>24912</v>
      </c>
      <c r="H593" s="41">
        <v>19</v>
      </c>
      <c r="I593" s="85">
        <f t="shared" si="28"/>
        <v>1315.2857958933189</v>
      </c>
      <c r="J593" s="25">
        <f t="shared" si="29"/>
        <v>961.63634710186852</v>
      </c>
    </row>
    <row r="594" spans="1:10" x14ac:dyDescent="0.2">
      <c r="A594" s="20"/>
      <c r="B594" s="21"/>
      <c r="C594" s="22">
        <v>615</v>
      </c>
      <c r="D594" s="23"/>
      <c r="E594" s="24">
        <f t="shared" si="27"/>
        <v>310.98018515693428</v>
      </c>
      <c r="F594" s="25"/>
      <c r="G594" s="40">
        <v>24912</v>
      </c>
      <c r="H594" s="41">
        <v>19</v>
      </c>
      <c r="I594" s="85">
        <f t="shared" si="28"/>
        <v>1314.8269730164332</v>
      </c>
      <c r="J594" s="25">
        <f t="shared" si="29"/>
        <v>961.29597404779884</v>
      </c>
    </row>
    <row r="595" spans="1:10" x14ac:dyDescent="0.2">
      <c r="A595" s="20"/>
      <c r="B595" s="21"/>
      <c r="C595" s="22">
        <v>616</v>
      </c>
      <c r="D595" s="23"/>
      <c r="E595" s="24">
        <f t="shared" si="27"/>
        <v>311.0901385381992</v>
      </c>
      <c r="F595" s="25"/>
      <c r="G595" s="40">
        <v>24912</v>
      </c>
      <c r="H595" s="41">
        <v>19</v>
      </c>
      <c r="I595" s="85">
        <f t="shared" si="28"/>
        <v>1314.3689689219063</v>
      </c>
      <c r="J595" s="25">
        <f t="shared" si="29"/>
        <v>960.95620839904018</v>
      </c>
    </row>
    <row r="596" spans="1:10" x14ac:dyDescent="0.2">
      <c r="A596" s="20"/>
      <c r="B596" s="21"/>
      <c r="C596" s="22">
        <v>617</v>
      </c>
      <c r="D596" s="23"/>
      <c r="E596" s="24">
        <f t="shared" si="27"/>
        <v>311.19997364472567</v>
      </c>
      <c r="F596" s="25"/>
      <c r="G596" s="40">
        <v>24912</v>
      </c>
      <c r="H596" s="41">
        <v>19</v>
      </c>
      <c r="I596" s="85">
        <f t="shared" si="28"/>
        <v>1313.9117806161803</v>
      </c>
      <c r="J596" s="25">
        <f t="shared" si="29"/>
        <v>960.61704793485171</v>
      </c>
    </row>
    <row r="597" spans="1:10" x14ac:dyDescent="0.2">
      <c r="A597" s="20"/>
      <c r="B597" s="21"/>
      <c r="C597" s="22">
        <v>618</v>
      </c>
      <c r="D597" s="23"/>
      <c r="E597" s="24">
        <f t="shared" si="27"/>
        <v>311.30969085959009</v>
      </c>
      <c r="F597" s="25"/>
      <c r="G597" s="40">
        <v>24912</v>
      </c>
      <c r="H597" s="41">
        <v>19</v>
      </c>
      <c r="I597" s="85">
        <f t="shared" si="28"/>
        <v>1313.4554051218227</v>
      </c>
      <c r="J597" s="25">
        <f t="shared" si="29"/>
        <v>960.27849044645586</v>
      </c>
    </row>
    <row r="598" spans="1:10" x14ac:dyDescent="0.2">
      <c r="A598" s="20"/>
      <c r="B598" s="21"/>
      <c r="C598" s="22">
        <v>619</v>
      </c>
      <c r="D598" s="23"/>
      <c r="E598" s="24">
        <f t="shared" si="27"/>
        <v>311.41929056401062</v>
      </c>
      <c r="F598" s="25"/>
      <c r="G598" s="40">
        <v>24912</v>
      </c>
      <c r="H598" s="41">
        <v>19</v>
      </c>
      <c r="I598" s="85">
        <f t="shared" si="28"/>
        <v>1312.9998394774145</v>
      </c>
      <c r="J598" s="25">
        <f t="shared" si="29"/>
        <v>959.94053373695419</v>
      </c>
    </row>
    <row r="599" spans="1:10" x14ac:dyDescent="0.2">
      <c r="A599" s="20"/>
      <c r="B599" s="21"/>
      <c r="C599" s="22">
        <v>620</v>
      </c>
      <c r="D599" s="23"/>
      <c r="E599" s="24">
        <f t="shared" si="27"/>
        <v>311.52877313735951</v>
      </c>
      <c r="F599" s="25"/>
      <c r="G599" s="40">
        <v>24912</v>
      </c>
      <c r="H599" s="41">
        <v>19</v>
      </c>
      <c r="I599" s="85">
        <f t="shared" si="28"/>
        <v>1312.5450807374359</v>
      </c>
      <c r="J599" s="25">
        <f t="shared" si="29"/>
        <v>959.60317562124305</v>
      </c>
    </row>
    <row r="600" spans="1:10" x14ac:dyDescent="0.2">
      <c r="A600" s="20"/>
      <c r="B600" s="21"/>
      <c r="C600" s="22">
        <v>621</v>
      </c>
      <c r="D600" s="23"/>
      <c r="E600" s="24">
        <f t="shared" si="27"/>
        <v>311.63813895717453</v>
      </c>
      <c r="F600" s="25"/>
      <c r="G600" s="40">
        <v>24912</v>
      </c>
      <c r="H600" s="41">
        <v>19</v>
      </c>
      <c r="I600" s="85">
        <f t="shared" si="28"/>
        <v>1312.0911259721561</v>
      </c>
      <c r="J600" s="25">
        <f t="shared" si="29"/>
        <v>959.26641392593172</v>
      </c>
    </row>
    <row r="601" spans="1:10" x14ac:dyDescent="0.2">
      <c r="A601" s="20"/>
      <c r="B601" s="21"/>
      <c r="C601" s="22">
        <v>622</v>
      </c>
      <c r="D601" s="23"/>
      <c r="E601" s="24">
        <f t="shared" si="27"/>
        <v>311.74738839917143</v>
      </c>
      <c r="F601" s="25"/>
      <c r="G601" s="40">
        <v>24912</v>
      </c>
      <c r="H601" s="41">
        <v>19</v>
      </c>
      <c r="I601" s="85">
        <f t="shared" si="28"/>
        <v>1311.6379722675204</v>
      </c>
      <c r="J601" s="25">
        <f t="shared" si="29"/>
        <v>958.93024648925825</v>
      </c>
    </row>
    <row r="602" spans="1:10" x14ac:dyDescent="0.2">
      <c r="A602" s="20"/>
      <c r="B602" s="21"/>
      <c r="C602" s="22">
        <v>623</v>
      </c>
      <c r="D602" s="23"/>
      <c r="E602" s="24">
        <f t="shared" si="27"/>
        <v>311.856521837255</v>
      </c>
      <c r="F602" s="25"/>
      <c r="G602" s="40">
        <v>24912</v>
      </c>
      <c r="H602" s="41">
        <v>19</v>
      </c>
      <c r="I602" s="85">
        <f t="shared" si="28"/>
        <v>1311.1856167250426</v>
      </c>
      <c r="J602" s="25">
        <f t="shared" si="29"/>
        <v>958.59467116101064</v>
      </c>
    </row>
    <row r="603" spans="1:10" x14ac:dyDescent="0.2">
      <c r="A603" s="20"/>
      <c r="B603" s="21"/>
      <c r="C603" s="22">
        <v>624</v>
      </c>
      <c r="D603" s="23"/>
      <c r="E603" s="24">
        <f t="shared" si="27"/>
        <v>311.96553964353103</v>
      </c>
      <c r="F603" s="25"/>
      <c r="G603" s="40">
        <v>24912</v>
      </c>
      <c r="H603" s="41">
        <v>19</v>
      </c>
      <c r="I603" s="85">
        <f t="shared" si="28"/>
        <v>1310.734056461695</v>
      </c>
      <c r="J603" s="25">
        <f t="shared" si="29"/>
        <v>958.25968580244421</v>
      </c>
    </row>
    <row r="604" spans="1:10" x14ac:dyDescent="0.2">
      <c r="A604" s="20"/>
      <c r="B604" s="21"/>
      <c r="C604" s="22">
        <v>625</v>
      </c>
      <c r="D604" s="23"/>
      <c r="E604" s="24">
        <f t="shared" si="27"/>
        <v>312.07444218831785</v>
      </c>
      <c r="F604" s="25"/>
      <c r="G604" s="40">
        <v>24912</v>
      </c>
      <c r="H604" s="41">
        <v>19</v>
      </c>
      <c r="I604" s="85">
        <f t="shared" si="28"/>
        <v>1310.2832886098001</v>
      </c>
      <c r="J604" s="25">
        <f t="shared" si="29"/>
        <v>957.92528828620175</v>
      </c>
    </row>
    <row r="605" spans="1:10" x14ac:dyDescent="0.2">
      <c r="A605" s="20"/>
      <c r="B605" s="21"/>
      <c r="C605" s="22">
        <v>626</v>
      </c>
      <c r="D605" s="23"/>
      <c r="E605" s="24">
        <f t="shared" si="27"/>
        <v>312.18322984015759</v>
      </c>
      <c r="F605" s="25"/>
      <c r="G605" s="40">
        <v>24912</v>
      </c>
      <c r="H605" s="41">
        <v>19</v>
      </c>
      <c r="I605" s="85">
        <f t="shared" si="28"/>
        <v>1309.8333103169248</v>
      </c>
      <c r="J605" s="25">
        <f t="shared" si="29"/>
        <v>957.59147649623492</v>
      </c>
    </row>
    <row r="606" spans="1:10" x14ac:dyDescent="0.2">
      <c r="A606" s="20"/>
      <c r="B606" s="21"/>
      <c r="C606" s="22">
        <v>627</v>
      </c>
      <c r="D606" s="23"/>
      <c r="E606" s="24">
        <f t="shared" si="27"/>
        <v>312.29190296582772</v>
      </c>
      <c r="F606" s="25"/>
      <c r="G606" s="40">
        <v>24912</v>
      </c>
      <c r="H606" s="41">
        <v>19</v>
      </c>
      <c r="I606" s="85">
        <f t="shared" si="28"/>
        <v>1309.3841187457729</v>
      </c>
      <c r="J606" s="25">
        <f t="shared" si="29"/>
        <v>957.25824832772469</v>
      </c>
    </row>
    <row r="607" spans="1:10" x14ac:dyDescent="0.2">
      <c r="A607" s="20"/>
      <c r="B607" s="21"/>
      <c r="C607" s="22">
        <v>628</v>
      </c>
      <c r="D607" s="23"/>
      <c r="E607" s="24">
        <f t="shared" si="27"/>
        <v>312.40046193035198</v>
      </c>
      <c r="F607" s="25"/>
      <c r="G607" s="40">
        <v>24912</v>
      </c>
      <c r="H607" s="41">
        <v>19</v>
      </c>
      <c r="I607" s="85">
        <f t="shared" si="28"/>
        <v>1308.9357110740812</v>
      </c>
      <c r="J607" s="25">
        <f t="shared" si="29"/>
        <v>956.92560168700379</v>
      </c>
    </row>
    <row r="608" spans="1:10" x14ac:dyDescent="0.2">
      <c r="A608" s="20"/>
      <c r="B608" s="21"/>
      <c r="C608" s="22">
        <v>629</v>
      </c>
      <c r="D608" s="23"/>
      <c r="E608" s="24">
        <f t="shared" si="27"/>
        <v>312.50890709701213</v>
      </c>
      <c r="F608" s="25"/>
      <c r="G608" s="40">
        <v>24912</v>
      </c>
      <c r="H608" s="41">
        <v>19</v>
      </c>
      <c r="I608" s="85">
        <f t="shared" si="28"/>
        <v>1308.4880844945135</v>
      </c>
      <c r="J608" s="25">
        <f t="shared" si="29"/>
        <v>956.59353449147875</v>
      </c>
    </row>
    <row r="609" spans="1:10" x14ac:dyDescent="0.2">
      <c r="A609" s="20"/>
      <c r="B609" s="21"/>
      <c r="C609" s="22">
        <v>630</v>
      </c>
      <c r="D609" s="23"/>
      <c r="E609" s="24">
        <f t="shared" si="27"/>
        <v>312.61723882735811</v>
      </c>
      <c r="F609" s="25"/>
      <c r="G609" s="40">
        <v>24912</v>
      </c>
      <c r="H609" s="41">
        <v>19</v>
      </c>
      <c r="I609" s="85">
        <f t="shared" si="28"/>
        <v>1308.0412362145601</v>
      </c>
      <c r="J609" s="25">
        <f t="shared" si="29"/>
        <v>956.26204466955483</v>
      </c>
    </row>
    <row r="610" spans="1:10" x14ac:dyDescent="0.2">
      <c r="A610" s="20"/>
      <c r="B610" s="21"/>
      <c r="C610" s="22">
        <v>631</v>
      </c>
      <c r="D610" s="23"/>
      <c r="E610" s="24">
        <f t="shared" si="27"/>
        <v>312.72545748122002</v>
      </c>
      <c r="F610" s="25"/>
      <c r="G610" s="40">
        <v>24912</v>
      </c>
      <c r="H610" s="41">
        <v>19</v>
      </c>
      <c r="I610" s="85">
        <f t="shared" si="28"/>
        <v>1307.5951634564317</v>
      </c>
      <c r="J610" s="25">
        <f t="shared" si="29"/>
        <v>955.93113016055747</v>
      </c>
    </row>
    <row r="611" spans="1:10" x14ac:dyDescent="0.2">
      <c r="A611" s="20"/>
      <c r="B611" s="21"/>
      <c r="C611" s="22">
        <v>632</v>
      </c>
      <c r="D611" s="23"/>
      <c r="E611" s="24">
        <f t="shared" si="27"/>
        <v>312.83356341671839</v>
      </c>
      <c r="F611" s="25"/>
      <c r="G611" s="40">
        <v>24912</v>
      </c>
      <c r="H611" s="41">
        <v>19</v>
      </c>
      <c r="I611" s="85">
        <f t="shared" si="28"/>
        <v>1307.14986345696</v>
      </c>
      <c r="J611" s="25">
        <f t="shared" si="29"/>
        <v>955.60078891465855</v>
      </c>
    </row>
    <row r="612" spans="1:10" x14ac:dyDescent="0.2">
      <c r="A612" s="20"/>
      <c r="B612" s="21"/>
      <c r="C612" s="22">
        <v>633</v>
      </c>
      <c r="D612" s="23"/>
      <c r="E612" s="24">
        <f t="shared" si="27"/>
        <v>312.9415569902751</v>
      </c>
      <c r="F612" s="25"/>
      <c r="G612" s="40">
        <v>24912</v>
      </c>
      <c r="H612" s="41">
        <v>19</v>
      </c>
      <c r="I612" s="85">
        <f t="shared" si="28"/>
        <v>1306.7053334674974</v>
      </c>
      <c r="J612" s="25">
        <f t="shared" si="29"/>
        <v>955.2710188928022</v>
      </c>
    </row>
    <row r="613" spans="1:10" x14ac:dyDescent="0.2">
      <c r="A613" s="20"/>
      <c r="B613" s="21"/>
      <c r="C613" s="22">
        <v>634</v>
      </c>
      <c r="D613" s="23"/>
      <c r="E613" s="24">
        <f t="shared" si="27"/>
        <v>313.04943855662418</v>
      </c>
      <c r="F613" s="25"/>
      <c r="G613" s="40">
        <v>24912</v>
      </c>
      <c r="H613" s="41">
        <v>19</v>
      </c>
      <c r="I613" s="85">
        <f t="shared" si="28"/>
        <v>1306.2615707538155</v>
      </c>
      <c r="J613" s="25">
        <f t="shared" si="29"/>
        <v>954.94181806662857</v>
      </c>
    </row>
    <row r="614" spans="1:10" x14ac:dyDescent="0.2">
      <c r="A614" s="20"/>
      <c r="B614" s="21"/>
      <c r="C614" s="22">
        <v>635</v>
      </c>
      <c r="D614" s="23"/>
      <c r="E614" s="24">
        <f t="shared" si="27"/>
        <v>313.15720846882255</v>
      </c>
      <c r="F614" s="25"/>
      <c r="G614" s="40">
        <v>24912</v>
      </c>
      <c r="H614" s="41">
        <v>19</v>
      </c>
      <c r="I614" s="85">
        <f t="shared" si="28"/>
        <v>1305.8185725960057</v>
      </c>
      <c r="J614" s="25">
        <f t="shared" si="29"/>
        <v>954.61318441840172</v>
      </c>
    </row>
    <row r="615" spans="1:10" x14ac:dyDescent="0.2">
      <c r="A615" s="20"/>
      <c r="B615" s="21"/>
      <c r="C615" s="22">
        <v>636</v>
      </c>
      <c r="D615" s="23"/>
      <c r="E615" s="24">
        <f t="shared" si="27"/>
        <v>313.26486707826024</v>
      </c>
      <c r="F615" s="25"/>
      <c r="G615" s="40">
        <v>24912</v>
      </c>
      <c r="H615" s="41">
        <v>19</v>
      </c>
      <c r="I615" s="85">
        <f t="shared" si="28"/>
        <v>1305.3763362883842</v>
      </c>
      <c r="J615" s="25">
        <f t="shared" si="29"/>
        <v>954.28511594093766</v>
      </c>
    </row>
    <row r="616" spans="1:10" x14ac:dyDescent="0.2">
      <c r="A616" s="20"/>
      <c r="B616" s="21"/>
      <c r="C616" s="22">
        <v>637</v>
      </c>
      <c r="D616" s="23"/>
      <c r="E616" s="24">
        <f t="shared" si="27"/>
        <v>313.37241473467134</v>
      </c>
      <c r="F616" s="25"/>
      <c r="G616" s="40">
        <v>24912</v>
      </c>
      <c r="H616" s="41">
        <v>19</v>
      </c>
      <c r="I616" s="85">
        <f t="shared" si="28"/>
        <v>1304.93485913939</v>
      </c>
      <c r="J616" s="25">
        <f t="shared" si="29"/>
        <v>953.95761063752957</v>
      </c>
    </row>
    <row r="617" spans="1:10" x14ac:dyDescent="0.2">
      <c r="A617" s="20"/>
      <c r="B617" s="21"/>
      <c r="C617" s="22">
        <v>638</v>
      </c>
      <c r="D617" s="23"/>
      <c r="E617" s="24">
        <f t="shared" si="27"/>
        <v>313.4798517861438</v>
      </c>
      <c r="F617" s="25"/>
      <c r="G617" s="40">
        <v>24912</v>
      </c>
      <c r="H617" s="41">
        <v>19</v>
      </c>
      <c r="I617" s="85">
        <f t="shared" si="28"/>
        <v>1304.4941384714925</v>
      </c>
      <c r="J617" s="25">
        <f t="shared" si="29"/>
        <v>953.63066652187854</v>
      </c>
    </row>
    <row r="618" spans="1:10" x14ac:dyDescent="0.2">
      <c r="A618" s="20"/>
      <c r="B618" s="21"/>
      <c r="C618" s="22">
        <v>639</v>
      </c>
      <c r="D618" s="23"/>
      <c r="E618" s="24">
        <f t="shared" si="27"/>
        <v>313.58717857913047</v>
      </c>
      <c r="F618" s="25"/>
      <c r="G618" s="40">
        <v>24912</v>
      </c>
      <c r="H618" s="41">
        <v>19</v>
      </c>
      <c r="I618" s="85">
        <f t="shared" si="28"/>
        <v>1304.0541716210923</v>
      </c>
      <c r="J618" s="25">
        <f t="shared" si="29"/>
        <v>953.30428161802092</v>
      </c>
    </row>
    <row r="619" spans="1:10" x14ac:dyDescent="0.2">
      <c r="A619" s="20"/>
      <c r="B619" s="21"/>
      <c r="C619" s="22">
        <v>640</v>
      </c>
      <c r="D619" s="23"/>
      <c r="E619" s="24">
        <f t="shared" si="27"/>
        <v>313.69439545845853</v>
      </c>
      <c r="F619" s="25"/>
      <c r="G619" s="40">
        <v>24912</v>
      </c>
      <c r="H619" s="41">
        <v>19</v>
      </c>
      <c r="I619" s="85">
        <f t="shared" si="28"/>
        <v>1303.6149559384298</v>
      </c>
      <c r="J619" s="25">
        <f t="shared" si="29"/>
        <v>952.97845396025934</v>
      </c>
    </row>
    <row r="620" spans="1:10" x14ac:dyDescent="0.2">
      <c r="A620" s="20"/>
      <c r="B620" s="21"/>
      <c r="C620" s="22">
        <v>641</v>
      </c>
      <c r="D620" s="23"/>
      <c r="E620" s="24">
        <f t="shared" si="27"/>
        <v>313.80150276734042</v>
      </c>
      <c r="F620" s="25"/>
      <c r="G620" s="40">
        <v>24912</v>
      </c>
      <c r="H620" s="41">
        <v>19</v>
      </c>
      <c r="I620" s="85">
        <f t="shared" si="28"/>
        <v>1303.1764887874867</v>
      </c>
      <c r="J620" s="25">
        <f t="shared" si="29"/>
        <v>952.65318159309095</v>
      </c>
    </row>
    <row r="621" spans="1:10" x14ac:dyDescent="0.2">
      <c r="A621" s="20"/>
      <c r="B621" s="21"/>
      <c r="C621" s="22">
        <v>642</v>
      </c>
      <c r="D621" s="23"/>
      <c r="E621" s="24">
        <f t="shared" si="27"/>
        <v>313.90850084738327</v>
      </c>
      <c r="F621" s="25"/>
      <c r="G621" s="40">
        <v>24912</v>
      </c>
      <c r="H621" s="41">
        <v>19</v>
      </c>
      <c r="I621" s="85">
        <f t="shared" si="28"/>
        <v>1302.7387675458974</v>
      </c>
      <c r="J621" s="25">
        <f t="shared" si="29"/>
        <v>952.32846257114034</v>
      </c>
    </row>
    <row r="622" spans="1:10" x14ac:dyDescent="0.2">
      <c r="A622" s="20"/>
      <c r="B622" s="21"/>
      <c r="C622" s="22">
        <v>643</v>
      </c>
      <c r="D622" s="23"/>
      <c r="E622" s="24">
        <f t="shared" si="27"/>
        <v>314.01539003859921</v>
      </c>
      <c r="F622" s="25"/>
      <c r="G622" s="40">
        <v>24912</v>
      </c>
      <c r="H622" s="41">
        <v>19</v>
      </c>
      <c r="I622" s="85">
        <f t="shared" si="28"/>
        <v>1302.3017896048523</v>
      </c>
      <c r="J622" s="25">
        <f t="shared" si="29"/>
        <v>952.00429495908907</v>
      </c>
    </row>
    <row r="623" spans="1:10" x14ac:dyDescent="0.2">
      <c r="A623" s="20"/>
      <c r="B623" s="21"/>
      <c r="C623" s="22">
        <v>644</v>
      </c>
      <c r="D623" s="23"/>
      <c r="E623" s="24">
        <f t="shared" si="27"/>
        <v>314.12217067941526</v>
      </c>
      <c r="F623" s="25"/>
      <c r="G623" s="40">
        <v>24912</v>
      </c>
      <c r="H623" s="41">
        <v>19</v>
      </c>
      <c r="I623" s="85">
        <f t="shared" si="28"/>
        <v>1301.8655523690086</v>
      </c>
      <c r="J623" s="25">
        <f t="shared" si="29"/>
        <v>951.68067683160859</v>
      </c>
    </row>
    <row r="624" spans="1:10" x14ac:dyDescent="0.2">
      <c r="A624" s="20"/>
      <c r="B624" s="21"/>
      <c r="C624" s="22">
        <v>645</v>
      </c>
      <c r="D624" s="23"/>
      <c r="E624" s="24">
        <f t="shared" si="27"/>
        <v>314.2288431066832</v>
      </c>
      <c r="F624" s="25"/>
      <c r="G624" s="40">
        <v>24912</v>
      </c>
      <c r="H624" s="41">
        <v>19</v>
      </c>
      <c r="I624" s="85">
        <f t="shared" si="28"/>
        <v>1301.4300532563977</v>
      </c>
      <c r="J624" s="25">
        <f t="shared" si="29"/>
        <v>951.35760627329205</v>
      </c>
    </row>
    <row r="625" spans="1:10" x14ac:dyDescent="0.2">
      <c r="A625" s="20"/>
      <c r="B625" s="21"/>
      <c r="C625" s="22">
        <v>646</v>
      </c>
      <c r="D625" s="23"/>
      <c r="E625" s="24">
        <f t="shared" si="27"/>
        <v>314.3354076556891</v>
      </c>
      <c r="F625" s="25"/>
      <c r="G625" s="40">
        <v>24912</v>
      </c>
      <c r="H625" s="41">
        <v>19</v>
      </c>
      <c r="I625" s="85">
        <f t="shared" si="28"/>
        <v>1300.9952896983373</v>
      </c>
      <c r="J625" s="25">
        <f t="shared" si="29"/>
        <v>951.0350813785883</v>
      </c>
    </row>
    <row r="626" spans="1:10" x14ac:dyDescent="0.2">
      <c r="A626" s="20"/>
      <c r="B626" s="21"/>
      <c r="C626" s="22">
        <v>647</v>
      </c>
      <c r="D626" s="23"/>
      <c r="E626" s="24">
        <f t="shared" si="27"/>
        <v>314.44186466016345</v>
      </c>
      <c r="F626" s="25"/>
      <c r="G626" s="40">
        <v>24912</v>
      </c>
      <c r="H626" s="41">
        <v>19</v>
      </c>
      <c r="I626" s="85">
        <f t="shared" si="28"/>
        <v>1300.5612591393372</v>
      </c>
      <c r="J626" s="25">
        <f t="shared" si="29"/>
        <v>950.71310025173364</v>
      </c>
    </row>
    <row r="627" spans="1:10" x14ac:dyDescent="0.2">
      <c r="A627" s="20"/>
      <c r="B627" s="21"/>
      <c r="C627" s="22">
        <v>648</v>
      </c>
      <c r="D627" s="23"/>
      <c r="E627" s="24">
        <f t="shared" si="27"/>
        <v>314.5482144522901</v>
      </c>
      <c r="F627" s="25"/>
      <c r="G627" s="40">
        <v>24912</v>
      </c>
      <c r="H627" s="41">
        <v>19</v>
      </c>
      <c r="I627" s="85">
        <f t="shared" si="28"/>
        <v>1300.1279590370159</v>
      </c>
      <c r="J627" s="25">
        <f t="shared" si="29"/>
        <v>950.39166100668831</v>
      </c>
    </row>
    <row r="628" spans="1:10" x14ac:dyDescent="0.2">
      <c r="A628" s="20"/>
      <c r="B628" s="21"/>
      <c r="C628" s="22">
        <v>649</v>
      </c>
      <c r="D628" s="23"/>
      <c r="E628" s="24">
        <f t="shared" si="27"/>
        <v>314.65445736271658</v>
      </c>
      <c r="F628" s="25"/>
      <c r="G628" s="40">
        <v>24912</v>
      </c>
      <c r="H628" s="41">
        <v>19</v>
      </c>
      <c r="I628" s="85">
        <f t="shared" si="28"/>
        <v>1299.6953868620099</v>
      </c>
      <c r="J628" s="25">
        <f t="shared" si="29"/>
        <v>950.07076176706937</v>
      </c>
    </row>
    <row r="629" spans="1:10" x14ac:dyDescent="0.2">
      <c r="A629" s="20"/>
      <c r="B629" s="21"/>
      <c r="C629" s="22">
        <v>650</v>
      </c>
      <c r="D629" s="23"/>
      <c r="E629" s="24">
        <f t="shared" si="27"/>
        <v>314.76059372056307</v>
      </c>
      <c r="F629" s="25"/>
      <c r="G629" s="40">
        <v>24912</v>
      </c>
      <c r="H629" s="41">
        <v>19</v>
      </c>
      <c r="I629" s="85">
        <f t="shared" si="28"/>
        <v>1299.2635400978845</v>
      </c>
      <c r="J629" s="25">
        <f t="shared" si="29"/>
        <v>949.75040066608631</v>
      </c>
    </row>
    <row r="630" spans="1:10" x14ac:dyDescent="0.2">
      <c r="A630" s="20"/>
      <c r="B630" s="21"/>
      <c r="C630" s="22">
        <v>651</v>
      </c>
      <c r="D630" s="23"/>
      <c r="E630" s="24">
        <f t="shared" si="27"/>
        <v>314.86662385343169</v>
      </c>
      <c r="F630" s="25"/>
      <c r="G630" s="40">
        <v>24912</v>
      </c>
      <c r="H630" s="41">
        <v>19</v>
      </c>
      <c r="I630" s="85">
        <f t="shared" si="28"/>
        <v>1298.8324162410524</v>
      </c>
      <c r="J630" s="25">
        <f t="shared" si="29"/>
        <v>949.43057584647795</v>
      </c>
    </row>
    <row r="631" spans="1:10" x14ac:dyDescent="0.2">
      <c r="A631" s="20"/>
      <c r="B631" s="21"/>
      <c r="C631" s="22">
        <v>652</v>
      </c>
      <c r="D631" s="23"/>
      <c r="E631" s="24">
        <f t="shared" si="27"/>
        <v>314.97254808741638</v>
      </c>
      <c r="F631" s="25"/>
      <c r="G631" s="40">
        <v>24912</v>
      </c>
      <c r="H631" s="41">
        <v>19</v>
      </c>
      <c r="I631" s="85">
        <f t="shared" si="28"/>
        <v>1298.4020128006819</v>
      </c>
      <c r="J631" s="25">
        <f t="shared" si="29"/>
        <v>949.11128546044642</v>
      </c>
    </row>
    <row r="632" spans="1:10" x14ac:dyDescent="0.2">
      <c r="A632" s="20"/>
      <c r="B632" s="21"/>
      <c r="C632" s="22">
        <v>653</v>
      </c>
      <c r="D632" s="23"/>
      <c r="E632" s="24">
        <f t="shared" si="27"/>
        <v>315.07836674711143</v>
      </c>
      <c r="F632" s="25"/>
      <c r="G632" s="40">
        <v>24912</v>
      </c>
      <c r="H632" s="41">
        <v>19</v>
      </c>
      <c r="I632" s="85">
        <f t="shared" si="28"/>
        <v>1297.9723272986162</v>
      </c>
      <c r="J632" s="25">
        <f t="shared" si="29"/>
        <v>948.79252766959644</v>
      </c>
    </row>
    <row r="633" spans="1:10" x14ac:dyDescent="0.2">
      <c r="A633" s="20"/>
      <c r="B633" s="21"/>
      <c r="C633" s="22">
        <v>654</v>
      </c>
      <c r="D633" s="23"/>
      <c r="E633" s="24">
        <f t="shared" si="27"/>
        <v>315.1840801556213</v>
      </c>
      <c r="F633" s="25"/>
      <c r="G633" s="40">
        <v>24912</v>
      </c>
      <c r="H633" s="41">
        <v>19</v>
      </c>
      <c r="I633" s="85">
        <f t="shared" si="28"/>
        <v>1297.5433572692868</v>
      </c>
      <c r="J633" s="25">
        <f t="shared" si="29"/>
        <v>948.47430064487139</v>
      </c>
    </row>
    <row r="634" spans="1:10" x14ac:dyDescent="0.2">
      <c r="A634" s="20"/>
      <c r="B634" s="21"/>
      <c r="C634" s="22">
        <v>655</v>
      </c>
      <c r="D634" s="23"/>
      <c r="E634" s="24">
        <f t="shared" si="27"/>
        <v>315.28968863456936</v>
      </c>
      <c r="F634" s="25"/>
      <c r="G634" s="40">
        <v>24912</v>
      </c>
      <c r="H634" s="41">
        <v>19</v>
      </c>
      <c r="I634" s="85">
        <f t="shared" si="28"/>
        <v>1297.1151002596298</v>
      </c>
      <c r="J634" s="25">
        <f t="shared" si="29"/>
        <v>948.15660256649085</v>
      </c>
    </row>
    <row r="635" spans="1:10" x14ac:dyDescent="0.2">
      <c r="A635" s="20"/>
      <c r="B635" s="21"/>
      <c r="C635" s="22">
        <v>656</v>
      </c>
      <c r="D635" s="23"/>
      <c r="E635" s="24">
        <f t="shared" si="27"/>
        <v>315.395192504107</v>
      </c>
      <c r="F635" s="25"/>
      <c r="G635" s="40">
        <v>24912</v>
      </c>
      <c r="H635" s="41">
        <v>19</v>
      </c>
      <c r="I635" s="85">
        <f t="shared" si="28"/>
        <v>1296.687553829003</v>
      </c>
      <c r="J635" s="25">
        <f t="shared" si="29"/>
        <v>947.83943162388937</v>
      </c>
    </row>
    <row r="636" spans="1:10" x14ac:dyDescent="0.2">
      <c r="A636" s="20"/>
      <c r="B636" s="21"/>
      <c r="C636" s="22">
        <v>657</v>
      </c>
      <c r="D636" s="23"/>
      <c r="E636" s="24">
        <f t="shared" si="27"/>
        <v>315.50059208292265</v>
      </c>
      <c r="F636" s="25"/>
      <c r="G636" s="40">
        <v>24912</v>
      </c>
      <c r="H636" s="41">
        <v>19</v>
      </c>
      <c r="I636" s="85">
        <f t="shared" si="28"/>
        <v>1296.2607155491048</v>
      </c>
      <c r="J636" s="25">
        <f t="shared" si="29"/>
        <v>947.52278601565627</v>
      </c>
    </row>
    <row r="637" spans="1:10" x14ac:dyDescent="0.2">
      <c r="A637" s="20"/>
      <c r="B637" s="21"/>
      <c r="C637" s="22">
        <v>658</v>
      </c>
      <c r="D637" s="23"/>
      <c r="E637" s="24">
        <f t="shared" si="27"/>
        <v>315.60588768825062</v>
      </c>
      <c r="F637" s="25"/>
      <c r="G637" s="40">
        <v>24912</v>
      </c>
      <c r="H637" s="41">
        <v>19</v>
      </c>
      <c r="I637" s="85">
        <f t="shared" si="28"/>
        <v>1295.83458300389</v>
      </c>
      <c r="J637" s="25">
        <f t="shared" si="29"/>
        <v>947.20666394947318</v>
      </c>
    </row>
    <row r="638" spans="1:10" x14ac:dyDescent="0.2">
      <c r="A638" s="20"/>
      <c r="B638" s="21"/>
      <c r="C638" s="22">
        <v>659</v>
      </c>
      <c r="D638" s="23"/>
      <c r="E638" s="24">
        <f t="shared" si="27"/>
        <v>315.71107963587991</v>
      </c>
      <c r="F638" s="25"/>
      <c r="G638" s="40">
        <v>24912</v>
      </c>
      <c r="H638" s="41">
        <v>19</v>
      </c>
      <c r="I638" s="85">
        <f t="shared" si="28"/>
        <v>1295.409153789491</v>
      </c>
      <c r="J638" s="25">
        <f t="shared" si="29"/>
        <v>946.89106364205554</v>
      </c>
    </row>
    <row r="639" spans="1:10" x14ac:dyDescent="0.2">
      <c r="A639" s="20"/>
      <c r="B639" s="21"/>
      <c r="C639" s="22">
        <v>660</v>
      </c>
      <c r="D639" s="23"/>
      <c r="E639" s="24">
        <f t="shared" si="27"/>
        <v>315.81616824016322</v>
      </c>
      <c r="F639" s="25"/>
      <c r="G639" s="40">
        <v>24912</v>
      </c>
      <c r="H639" s="41">
        <v>19</v>
      </c>
      <c r="I639" s="85">
        <f t="shared" si="28"/>
        <v>1294.984425514135</v>
      </c>
      <c r="J639" s="25">
        <f t="shared" si="29"/>
        <v>946.57598331909116</v>
      </c>
    </row>
    <row r="640" spans="1:10" x14ac:dyDescent="0.2">
      <c r="A640" s="20"/>
      <c r="B640" s="21"/>
      <c r="C640" s="22">
        <v>661</v>
      </c>
      <c r="D640" s="23"/>
      <c r="E640" s="24">
        <f t="shared" si="27"/>
        <v>315.92115381402516</v>
      </c>
      <c r="F640" s="25"/>
      <c r="G640" s="40">
        <v>24912</v>
      </c>
      <c r="H640" s="41">
        <v>19</v>
      </c>
      <c r="I640" s="85">
        <f t="shared" si="28"/>
        <v>1294.5603957980675</v>
      </c>
      <c r="J640" s="25">
        <f t="shared" si="29"/>
        <v>946.26142121518342</v>
      </c>
    </row>
    <row r="641" spans="1:10" x14ac:dyDescent="0.2">
      <c r="A641" s="20"/>
      <c r="B641" s="21"/>
      <c r="C641" s="22">
        <v>662</v>
      </c>
      <c r="D641" s="23"/>
      <c r="E641" s="24">
        <f t="shared" si="27"/>
        <v>316.02603666897147</v>
      </c>
      <c r="F641" s="25"/>
      <c r="G641" s="40">
        <v>24912</v>
      </c>
      <c r="H641" s="41">
        <v>19</v>
      </c>
      <c r="I641" s="85">
        <f t="shared" si="28"/>
        <v>1294.1370622734694</v>
      </c>
      <c r="J641" s="25">
        <f t="shared" si="29"/>
        <v>945.94737557379028</v>
      </c>
    </row>
    <row r="642" spans="1:10" x14ac:dyDescent="0.2">
      <c r="A642" s="20"/>
      <c r="B642" s="21"/>
      <c r="C642" s="22">
        <v>663</v>
      </c>
      <c r="D642" s="23"/>
      <c r="E642" s="24">
        <f t="shared" si="27"/>
        <v>316.13081711509705</v>
      </c>
      <c r="F642" s="25"/>
      <c r="G642" s="40">
        <v>24912</v>
      </c>
      <c r="H642" s="41">
        <v>19</v>
      </c>
      <c r="I642" s="85">
        <f t="shared" si="28"/>
        <v>1293.7144225843829</v>
      </c>
      <c r="J642" s="25">
        <f t="shared" si="29"/>
        <v>945.63384464716819</v>
      </c>
    </row>
    <row r="643" spans="1:10" x14ac:dyDescent="0.2">
      <c r="A643" s="20"/>
      <c r="B643" s="21"/>
      <c r="C643" s="22">
        <v>664</v>
      </c>
      <c r="D643" s="23"/>
      <c r="E643" s="24">
        <f t="shared" si="27"/>
        <v>316.23549546109496</v>
      </c>
      <c r="F643" s="25"/>
      <c r="G643" s="40">
        <v>24912</v>
      </c>
      <c r="H643" s="41">
        <v>19</v>
      </c>
      <c r="I643" s="85">
        <f t="shared" si="28"/>
        <v>1293.2924743866283</v>
      </c>
      <c r="J643" s="25">
        <f t="shared" si="29"/>
        <v>945.32082669631177</v>
      </c>
    </row>
    <row r="644" spans="1:10" x14ac:dyDescent="0.2">
      <c r="A644" s="20"/>
      <c r="B644" s="21"/>
      <c r="C644" s="22">
        <v>665</v>
      </c>
      <c r="D644" s="23"/>
      <c r="E644" s="24">
        <f t="shared" si="27"/>
        <v>316.34007201426436</v>
      </c>
      <c r="F644" s="25"/>
      <c r="G644" s="40">
        <v>24912</v>
      </c>
      <c r="H644" s="41">
        <v>19</v>
      </c>
      <c r="I644" s="85">
        <f t="shared" si="28"/>
        <v>1292.8712153477322</v>
      </c>
      <c r="J644" s="25">
        <f t="shared" si="29"/>
        <v>945.00831999089905</v>
      </c>
    </row>
    <row r="645" spans="1:10" x14ac:dyDescent="0.2">
      <c r="A645" s="20"/>
      <c r="B645" s="21"/>
      <c r="C645" s="22">
        <v>666</v>
      </c>
      <c r="D645" s="23"/>
      <c r="E645" s="24">
        <f t="shared" si="27"/>
        <v>316.44454708051938</v>
      </c>
      <c r="F645" s="25"/>
      <c r="G645" s="40">
        <v>24912</v>
      </c>
      <c r="H645" s="41">
        <v>19</v>
      </c>
      <c r="I645" s="85">
        <f t="shared" si="28"/>
        <v>1292.4506431468469</v>
      </c>
      <c r="J645" s="25">
        <f t="shared" si="29"/>
        <v>944.69632280923338</v>
      </c>
    </row>
    <row r="646" spans="1:10" x14ac:dyDescent="0.2">
      <c r="A646" s="20"/>
      <c r="B646" s="21"/>
      <c r="C646" s="22">
        <v>667</v>
      </c>
      <c r="D646" s="23"/>
      <c r="E646" s="24">
        <f t="shared" si="27"/>
        <v>316.54892096439687</v>
      </c>
      <c r="F646" s="25"/>
      <c r="G646" s="40">
        <v>24912</v>
      </c>
      <c r="H646" s="41">
        <v>19</v>
      </c>
      <c r="I646" s="85">
        <f t="shared" si="28"/>
        <v>1292.0307554746773</v>
      </c>
      <c r="J646" s="25">
        <f t="shared" si="29"/>
        <v>944.3848334381878</v>
      </c>
    </row>
    <row r="647" spans="1:10" x14ac:dyDescent="0.2">
      <c r="A647" s="20"/>
      <c r="B647" s="21"/>
      <c r="C647" s="22">
        <v>668</v>
      </c>
      <c r="D647" s="23"/>
      <c r="E647" s="24">
        <f t="shared" si="27"/>
        <v>316.6531939690654</v>
      </c>
      <c r="F647" s="25"/>
      <c r="G647" s="40">
        <v>24912</v>
      </c>
      <c r="H647" s="41">
        <v>19</v>
      </c>
      <c r="I647" s="85">
        <f t="shared" si="28"/>
        <v>1291.6115500334029</v>
      </c>
      <c r="J647" s="25">
        <f t="shared" si="29"/>
        <v>944.07385017314732</v>
      </c>
    </row>
    <row r="648" spans="1:10" x14ac:dyDescent="0.2">
      <c r="A648" s="20"/>
      <c r="B648" s="21"/>
      <c r="C648" s="22">
        <v>669</v>
      </c>
      <c r="D648" s="23"/>
      <c r="E648" s="24">
        <f t="shared" si="27"/>
        <v>316.75736639633271</v>
      </c>
      <c r="F648" s="25"/>
      <c r="G648" s="40">
        <v>24912</v>
      </c>
      <c r="H648" s="41">
        <v>19</v>
      </c>
      <c r="I648" s="85">
        <f t="shared" si="28"/>
        <v>1291.1930245366048</v>
      </c>
      <c r="J648" s="25">
        <f t="shared" si="29"/>
        <v>943.76337131795594</v>
      </c>
    </row>
    <row r="649" spans="1:10" x14ac:dyDescent="0.2">
      <c r="A649" s="20"/>
      <c r="B649" s="21"/>
      <c r="C649" s="22">
        <v>670</v>
      </c>
      <c r="D649" s="23"/>
      <c r="E649" s="24">
        <f t="shared" si="27"/>
        <v>316.8614385466542</v>
      </c>
      <c r="F649" s="25"/>
      <c r="G649" s="40">
        <v>24912</v>
      </c>
      <c r="H649" s="41">
        <v>19</v>
      </c>
      <c r="I649" s="85">
        <f t="shared" si="28"/>
        <v>1290.7751767091922</v>
      </c>
      <c r="J649" s="25">
        <f t="shared" si="29"/>
        <v>943.4533951848606</v>
      </c>
    </row>
    <row r="650" spans="1:10" x14ac:dyDescent="0.2">
      <c r="A650" s="20"/>
      <c r="B650" s="21"/>
      <c r="C650" s="22">
        <v>671</v>
      </c>
      <c r="D650" s="23"/>
      <c r="E650" s="24">
        <f t="shared" ref="E650:E713" si="30">(11.22*LN(C650)+C650/108)/0.25</f>
        <v>316.96541071914095</v>
      </c>
      <c r="F650" s="25"/>
      <c r="G650" s="40">
        <v>24912</v>
      </c>
      <c r="H650" s="41">
        <v>19</v>
      </c>
      <c r="I650" s="85">
        <f t="shared" ref="I650:I713" si="31">12*1.348*(1/E650*G650)+H650</f>
        <v>1290.3580042873273</v>
      </c>
      <c r="J650" s="25">
        <f t="shared" ref="J650:J713" si="32">12*(1/E650*G650)</f>
        <v>943.14392009445635</v>
      </c>
    </row>
    <row r="651" spans="1:10" x14ac:dyDescent="0.2">
      <c r="A651" s="20"/>
      <c r="B651" s="21"/>
      <c r="C651" s="22">
        <v>672</v>
      </c>
      <c r="D651" s="23"/>
      <c r="E651" s="24">
        <f t="shared" si="30"/>
        <v>317.06928321156789</v>
      </c>
      <c r="F651" s="25"/>
      <c r="G651" s="40">
        <v>24912</v>
      </c>
      <c r="H651" s="41">
        <v>19</v>
      </c>
      <c r="I651" s="85">
        <f t="shared" si="31"/>
        <v>1289.9415050183513</v>
      </c>
      <c r="J651" s="25">
        <f t="shared" si="32"/>
        <v>942.83494437563149</v>
      </c>
    </row>
    <row r="652" spans="1:10" x14ac:dyDescent="0.2">
      <c r="A652" s="20"/>
      <c r="B652" s="21"/>
      <c r="C652" s="22">
        <v>673</v>
      </c>
      <c r="D652" s="23"/>
      <c r="E652" s="24">
        <f t="shared" si="30"/>
        <v>317.17305632038131</v>
      </c>
      <c r="F652" s="25"/>
      <c r="G652" s="40">
        <v>24912</v>
      </c>
      <c r="H652" s="41">
        <v>19</v>
      </c>
      <c r="I652" s="85">
        <f t="shared" si="31"/>
        <v>1289.5256766607167</v>
      </c>
      <c r="J652" s="25">
        <f t="shared" si="32"/>
        <v>942.52646636551663</v>
      </c>
    </row>
    <row r="653" spans="1:10" x14ac:dyDescent="0.2">
      <c r="A653" s="20"/>
      <c r="B653" s="21"/>
      <c r="C653" s="22">
        <v>674</v>
      </c>
      <c r="D653" s="23"/>
      <c r="E653" s="24">
        <f t="shared" si="30"/>
        <v>317.27673034070733</v>
      </c>
      <c r="F653" s="25"/>
      <c r="G653" s="40">
        <v>24912</v>
      </c>
      <c r="H653" s="41">
        <v>19</v>
      </c>
      <c r="I653" s="85">
        <f t="shared" si="31"/>
        <v>1289.1105169839088</v>
      </c>
      <c r="J653" s="25">
        <f t="shared" si="32"/>
        <v>942.2184844094279</v>
      </c>
    </row>
    <row r="654" spans="1:10" x14ac:dyDescent="0.2">
      <c r="A654" s="20"/>
      <c r="B654" s="21"/>
      <c r="C654" s="22">
        <v>675</v>
      </c>
      <c r="D654" s="23"/>
      <c r="E654" s="24">
        <f t="shared" si="30"/>
        <v>317.38030556635914</v>
      </c>
      <c r="F654" s="25"/>
      <c r="G654" s="40">
        <v>24912</v>
      </c>
      <c r="H654" s="41">
        <v>19</v>
      </c>
      <c r="I654" s="85">
        <f t="shared" si="31"/>
        <v>1288.6960237683813</v>
      </c>
      <c r="J654" s="25">
        <f t="shared" si="32"/>
        <v>941.91099686081691</v>
      </c>
    </row>
    <row r="655" spans="1:10" x14ac:dyDescent="0.2">
      <c r="A655" s="20"/>
      <c r="B655" s="21"/>
      <c r="C655" s="22">
        <v>676</v>
      </c>
      <c r="D655" s="23"/>
      <c r="E655" s="24">
        <f t="shared" si="30"/>
        <v>317.48378228984529</v>
      </c>
      <c r="F655" s="25"/>
      <c r="G655" s="40">
        <v>24912</v>
      </c>
      <c r="H655" s="41">
        <v>19</v>
      </c>
      <c r="I655" s="85">
        <f t="shared" si="31"/>
        <v>1288.28219480548</v>
      </c>
      <c r="J655" s="25">
        <f t="shared" si="32"/>
        <v>941.60400208121655</v>
      </c>
    </row>
    <row r="656" spans="1:10" x14ac:dyDescent="0.2">
      <c r="A656" s="20"/>
      <c r="B656" s="21"/>
      <c r="C656" s="22">
        <v>677</v>
      </c>
      <c r="D656" s="23"/>
      <c r="E656" s="24">
        <f t="shared" si="30"/>
        <v>317.58716080237701</v>
      </c>
      <c r="F656" s="25"/>
      <c r="G656" s="40">
        <v>24912</v>
      </c>
      <c r="H656" s="41">
        <v>19</v>
      </c>
      <c r="I656" s="85">
        <f t="shared" si="31"/>
        <v>1287.8690278973768</v>
      </c>
      <c r="J656" s="25">
        <f t="shared" si="32"/>
        <v>941.29749844019034</v>
      </c>
    </row>
    <row r="657" spans="1:10" x14ac:dyDescent="0.2">
      <c r="A657" s="20"/>
      <c r="B657" s="21"/>
      <c r="C657" s="22">
        <v>678</v>
      </c>
      <c r="D657" s="23"/>
      <c r="E657" s="24">
        <f t="shared" si="30"/>
        <v>317.69044139387603</v>
      </c>
      <c r="F657" s="25"/>
      <c r="G657" s="40">
        <v>24912</v>
      </c>
      <c r="H657" s="41">
        <v>19</v>
      </c>
      <c r="I657" s="85">
        <f t="shared" si="31"/>
        <v>1287.4565208569982</v>
      </c>
      <c r="J657" s="25">
        <f t="shared" si="32"/>
        <v>940.99148431528056</v>
      </c>
    </row>
    <row r="658" spans="1:10" x14ac:dyDescent="0.2">
      <c r="A658" s="20"/>
      <c r="B658" s="21"/>
      <c r="C658" s="22">
        <v>679</v>
      </c>
      <c r="D658" s="23"/>
      <c r="E658" s="24">
        <f t="shared" si="30"/>
        <v>317.79362435298248</v>
      </c>
      <c r="F658" s="25"/>
      <c r="G658" s="40">
        <v>24912</v>
      </c>
      <c r="H658" s="41">
        <v>19</v>
      </c>
      <c r="I658" s="85">
        <f t="shared" si="31"/>
        <v>1287.0446715079547</v>
      </c>
      <c r="J658" s="25">
        <f t="shared" si="32"/>
        <v>940.68595809195449</v>
      </c>
    </row>
    <row r="659" spans="1:10" x14ac:dyDescent="0.2">
      <c r="A659" s="20"/>
      <c r="B659" s="21"/>
      <c r="C659" s="22">
        <v>680</v>
      </c>
      <c r="D659" s="23"/>
      <c r="E659" s="24">
        <f t="shared" si="30"/>
        <v>317.89670996706161</v>
      </c>
      <c r="F659" s="25"/>
      <c r="G659" s="40">
        <v>24912</v>
      </c>
      <c r="H659" s="41">
        <v>19</v>
      </c>
      <c r="I659" s="85">
        <f t="shared" si="31"/>
        <v>1286.6334776844776</v>
      </c>
      <c r="J659" s="25">
        <f t="shared" si="32"/>
        <v>940.38091816355904</v>
      </c>
    </row>
    <row r="660" spans="1:10" x14ac:dyDescent="0.2">
      <c r="A660" s="20"/>
      <c r="B660" s="21"/>
      <c r="C660" s="22">
        <v>681</v>
      </c>
      <c r="D660" s="23"/>
      <c r="E660" s="24">
        <f t="shared" si="30"/>
        <v>317.99969852221233</v>
      </c>
      <c r="F660" s="25"/>
      <c r="G660" s="40">
        <v>24912</v>
      </c>
      <c r="H660" s="41">
        <v>19</v>
      </c>
      <c r="I660" s="85">
        <f t="shared" si="31"/>
        <v>1286.2229372313448</v>
      </c>
      <c r="J660" s="25">
        <f t="shared" si="32"/>
        <v>940.07636293126461</v>
      </c>
    </row>
    <row r="661" spans="1:10" x14ac:dyDescent="0.2">
      <c r="A661" s="20"/>
      <c r="B661" s="21"/>
      <c r="C661" s="22">
        <v>682</v>
      </c>
      <c r="D661" s="23"/>
      <c r="E661" s="24">
        <f t="shared" si="30"/>
        <v>318.10259030327387</v>
      </c>
      <c r="F661" s="25"/>
      <c r="G661" s="40">
        <v>24912</v>
      </c>
      <c r="H661" s="41">
        <v>19</v>
      </c>
      <c r="I661" s="85">
        <f t="shared" si="31"/>
        <v>1285.813048003818</v>
      </c>
      <c r="J661" s="25">
        <f t="shared" si="32"/>
        <v>939.77229080401912</v>
      </c>
    </row>
    <row r="662" spans="1:10" x14ac:dyDescent="0.2">
      <c r="A662" s="20"/>
      <c r="B662" s="21"/>
      <c r="C662" s="22">
        <v>683</v>
      </c>
      <c r="D662" s="23"/>
      <c r="E662" s="24">
        <f t="shared" si="30"/>
        <v>318.2053855938334</v>
      </c>
      <c r="F662" s="25"/>
      <c r="G662" s="40">
        <v>24912</v>
      </c>
      <c r="H662" s="41">
        <v>19</v>
      </c>
      <c r="I662" s="85">
        <f t="shared" si="31"/>
        <v>1285.4038078675733</v>
      </c>
      <c r="J662" s="25">
        <f t="shared" si="32"/>
        <v>939.46870019849632</v>
      </c>
    </row>
    <row r="663" spans="1:10" x14ac:dyDescent="0.2">
      <c r="A663" s="20"/>
      <c r="B663" s="21"/>
      <c r="C663" s="22">
        <v>684</v>
      </c>
      <c r="D663" s="23"/>
      <c r="E663" s="24">
        <f t="shared" si="30"/>
        <v>318.30808467623336</v>
      </c>
      <c r="F663" s="25"/>
      <c r="G663" s="40">
        <v>24912</v>
      </c>
      <c r="H663" s="41">
        <v>19</v>
      </c>
      <c r="I663" s="85">
        <f t="shared" si="31"/>
        <v>1284.9952146986373</v>
      </c>
      <c r="J663" s="25">
        <f t="shared" si="32"/>
        <v>939.16558953904826</v>
      </c>
    </row>
    <row r="664" spans="1:10" x14ac:dyDescent="0.2">
      <c r="A664" s="20"/>
      <c r="B664" s="21"/>
      <c r="C664" s="22">
        <v>685</v>
      </c>
      <c r="D664" s="23"/>
      <c r="E664" s="24">
        <f t="shared" si="30"/>
        <v>318.41068783157908</v>
      </c>
      <c r="F664" s="25"/>
      <c r="G664" s="40">
        <v>24912</v>
      </c>
      <c r="H664" s="41">
        <v>19</v>
      </c>
      <c r="I664" s="85">
        <f t="shared" si="31"/>
        <v>1284.5872663833175</v>
      </c>
      <c r="J664" s="25">
        <f t="shared" si="32"/>
        <v>938.86295725765376</v>
      </c>
    </row>
    <row r="665" spans="1:10" x14ac:dyDescent="0.2">
      <c r="A665" s="20"/>
      <c r="B665" s="21"/>
      <c r="C665" s="22">
        <v>686</v>
      </c>
      <c r="D665" s="23"/>
      <c r="E665" s="24">
        <f t="shared" si="30"/>
        <v>318.5131953397451</v>
      </c>
      <c r="F665" s="25"/>
      <c r="G665" s="40">
        <v>24912</v>
      </c>
      <c r="H665" s="41">
        <v>19</v>
      </c>
      <c r="I665" s="85">
        <f t="shared" si="31"/>
        <v>1284.1799608181423</v>
      </c>
      <c r="J665" s="25">
        <f t="shared" si="32"/>
        <v>938.56080179387402</v>
      </c>
    </row>
    <row r="666" spans="1:10" x14ac:dyDescent="0.2">
      <c r="A666" s="20"/>
      <c r="B666" s="21"/>
      <c r="C666" s="22">
        <v>687</v>
      </c>
      <c r="D666" s="23"/>
      <c r="E666" s="24">
        <f t="shared" si="30"/>
        <v>318.61560747938353</v>
      </c>
      <c r="F666" s="25"/>
      <c r="G666" s="40">
        <v>24912</v>
      </c>
      <c r="H666" s="41">
        <v>19</v>
      </c>
      <c r="I666" s="85">
        <f t="shared" si="31"/>
        <v>1283.7732959097907</v>
      </c>
      <c r="J666" s="25">
        <f t="shared" si="32"/>
        <v>938.25912159480015</v>
      </c>
    </row>
    <row r="667" spans="1:10" x14ac:dyDescent="0.2">
      <c r="A667" s="20"/>
      <c r="B667" s="21"/>
      <c r="C667" s="22">
        <v>688</v>
      </c>
      <c r="D667" s="23"/>
      <c r="E667" s="24">
        <f t="shared" si="30"/>
        <v>318.71792452792994</v>
      </c>
      <c r="F667" s="25"/>
      <c r="G667" s="40">
        <v>24912</v>
      </c>
      <c r="H667" s="41">
        <v>19</v>
      </c>
      <c r="I667" s="85">
        <f t="shared" si="31"/>
        <v>1283.3672695750327</v>
      </c>
      <c r="J667" s="25">
        <f t="shared" si="32"/>
        <v>937.9579151150092</v>
      </c>
    </row>
    <row r="668" spans="1:10" x14ac:dyDescent="0.2">
      <c r="A668" s="20"/>
      <c r="B668" s="21"/>
      <c r="C668" s="22">
        <v>689</v>
      </c>
      <c r="D668" s="23"/>
      <c r="E668" s="24">
        <f t="shared" si="30"/>
        <v>318.82014676161157</v>
      </c>
      <c r="F668" s="25"/>
      <c r="G668" s="40">
        <v>24912</v>
      </c>
      <c r="H668" s="41">
        <v>19</v>
      </c>
      <c r="I668" s="85">
        <f t="shared" si="31"/>
        <v>1282.9618797406613</v>
      </c>
      <c r="J668" s="25">
        <f t="shared" si="32"/>
        <v>937.65718081651426</v>
      </c>
    </row>
    <row r="669" spans="1:10" x14ac:dyDescent="0.2">
      <c r="A669" s="20"/>
      <c r="B669" s="21"/>
      <c r="C669" s="22">
        <v>690</v>
      </c>
      <c r="D669" s="23"/>
      <c r="E669" s="24">
        <f t="shared" si="30"/>
        <v>318.92227445545331</v>
      </c>
      <c r="F669" s="25"/>
      <c r="G669" s="40">
        <v>24912</v>
      </c>
      <c r="H669" s="41">
        <v>19</v>
      </c>
      <c r="I669" s="85">
        <f t="shared" si="31"/>
        <v>1282.5571243434342</v>
      </c>
      <c r="J669" s="25">
        <f t="shared" si="32"/>
        <v>937.35691716871963</v>
      </c>
    </row>
    <row r="670" spans="1:10" x14ac:dyDescent="0.2">
      <c r="A670" s="20"/>
      <c r="B670" s="21"/>
      <c r="C670" s="22">
        <v>691</v>
      </c>
      <c r="D670" s="23"/>
      <c r="E670" s="24">
        <f t="shared" si="30"/>
        <v>319.02430788328564</v>
      </c>
      <c r="F670" s="25"/>
      <c r="G670" s="40">
        <v>24912</v>
      </c>
      <c r="H670" s="41">
        <v>19</v>
      </c>
      <c r="I670" s="85">
        <f t="shared" si="31"/>
        <v>1282.1530013300057</v>
      </c>
      <c r="J670" s="25">
        <f t="shared" si="32"/>
        <v>937.05712264837211</v>
      </c>
    </row>
    <row r="671" spans="1:10" x14ac:dyDescent="0.2">
      <c r="A671" s="20"/>
      <c r="B671" s="21"/>
      <c r="C671" s="22">
        <v>692</v>
      </c>
      <c r="D671" s="23"/>
      <c r="E671" s="24">
        <f t="shared" si="30"/>
        <v>319.12624731775065</v>
      </c>
      <c r="F671" s="25"/>
      <c r="G671" s="40">
        <v>24912</v>
      </c>
      <c r="H671" s="41">
        <v>19</v>
      </c>
      <c r="I671" s="85">
        <f t="shared" si="31"/>
        <v>1281.7495086568688</v>
      </c>
      <c r="J671" s="25">
        <f t="shared" si="32"/>
        <v>936.75779573951684</v>
      </c>
    </row>
    <row r="672" spans="1:10" x14ac:dyDescent="0.2">
      <c r="A672" s="20"/>
      <c r="B672" s="21"/>
      <c r="C672" s="22">
        <v>693</v>
      </c>
      <c r="D672" s="23"/>
      <c r="E672" s="24">
        <f t="shared" si="30"/>
        <v>319.22809303030954</v>
      </c>
      <c r="F672" s="25"/>
      <c r="G672" s="40">
        <v>24912</v>
      </c>
      <c r="H672" s="41">
        <v>19</v>
      </c>
      <c r="I672" s="85">
        <f t="shared" si="31"/>
        <v>1281.3466442902909</v>
      </c>
      <c r="J672" s="25">
        <f t="shared" si="32"/>
        <v>936.45893493345011</v>
      </c>
    </row>
    <row r="673" spans="1:10" x14ac:dyDescent="0.2">
      <c r="A673" s="20"/>
      <c r="B673" s="21"/>
      <c r="C673" s="22">
        <v>694</v>
      </c>
      <c r="D673" s="23"/>
      <c r="E673" s="24">
        <f t="shared" si="30"/>
        <v>319.32984529124911</v>
      </c>
      <c r="F673" s="25"/>
      <c r="G673" s="40">
        <v>24912</v>
      </c>
      <c r="H673" s="41">
        <v>19</v>
      </c>
      <c r="I673" s="85">
        <f t="shared" si="31"/>
        <v>1280.944406206253</v>
      </c>
      <c r="J673" s="25">
        <f t="shared" si="32"/>
        <v>936.16053872867428</v>
      </c>
    </row>
    <row r="674" spans="1:10" x14ac:dyDescent="0.2">
      <c r="A674" s="20"/>
      <c r="B674" s="21"/>
      <c r="C674" s="22">
        <v>695</v>
      </c>
      <c r="D674" s="23"/>
      <c r="E674" s="24">
        <f t="shared" si="30"/>
        <v>319.43150436968864</v>
      </c>
      <c r="F674" s="25"/>
      <c r="G674" s="40">
        <v>24912</v>
      </c>
      <c r="H674" s="41">
        <v>19</v>
      </c>
      <c r="I674" s="85">
        <f t="shared" si="31"/>
        <v>1280.5427923903901</v>
      </c>
      <c r="J674" s="25">
        <f t="shared" si="32"/>
        <v>935.86260563085307</v>
      </c>
    </row>
    <row r="675" spans="1:10" x14ac:dyDescent="0.2">
      <c r="A675" s="20"/>
      <c r="B675" s="21"/>
      <c r="C675" s="22">
        <v>696</v>
      </c>
      <c r="D675" s="23"/>
      <c r="E675" s="24">
        <f t="shared" si="30"/>
        <v>319.53307053358657</v>
      </c>
      <c r="F675" s="25"/>
      <c r="G675" s="40">
        <v>24912</v>
      </c>
      <c r="H675" s="41">
        <v>19</v>
      </c>
      <c r="I675" s="85">
        <f t="shared" si="31"/>
        <v>1280.141800837928</v>
      </c>
      <c r="J675" s="25">
        <f t="shared" si="32"/>
        <v>935.56513415276549</v>
      </c>
    </row>
    <row r="676" spans="1:10" x14ac:dyDescent="0.2">
      <c r="A676" s="20"/>
      <c r="B676" s="21"/>
      <c r="C676" s="22">
        <v>697</v>
      </c>
      <c r="D676" s="23"/>
      <c r="E676" s="24">
        <f t="shared" si="30"/>
        <v>319.63454404974715</v>
      </c>
      <c r="F676" s="25"/>
      <c r="G676" s="40">
        <v>24912</v>
      </c>
      <c r="H676" s="41">
        <v>19</v>
      </c>
      <c r="I676" s="85">
        <f t="shared" si="31"/>
        <v>1279.7414295536271</v>
      </c>
      <c r="J676" s="25">
        <f t="shared" si="32"/>
        <v>935.26812281426328</v>
      </c>
    </row>
    <row r="677" spans="1:10" x14ac:dyDescent="0.2">
      <c r="A677" s="20"/>
      <c r="B677" s="21"/>
      <c r="C677" s="22">
        <v>698</v>
      </c>
      <c r="D677" s="23"/>
      <c r="E677" s="24">
        <f t="shared" si="30"/>
        <v>319.73592518382713</v>
      </c>
      <c r="F677" s="25"/>
      <c r="G677" s="40">
        <v>24912</v>
      </c>
      <c r="H677" s="41">
        <v>19</v>
      </c>
      <c r="I677" s="85">
        <f t="shared" si="31"/>
        <v>1279.3416765517202</v>
      </c>
      <c r="J677" s="25">
        <f t="shared" si="32"/>
        <v>934.97157014222557</v>
      </c>
    </row>
    <row r="678" spans="1:10" x14ac:dyDescent="0.2">
      <c r="A678" s="20"/>
      <c r="B678" s="21"/>
      <c r="C678" s="22">
        <v>699</v>
      </c>
      <c r="D678" s="23"/>
      <c r="E678" s="24">
        <f t="shared" si="30"/>
        <v>319.83721420034232</v>
      </c>
      <c r="F678" s="25"/>
      <c r="G678" s="40">
        <v>24912</v>
      </c>
      <c r="H678" s="41">
        <v>19</v>
      </c>
      <c r="I678" s="85">
        <f t="shared" si="31"/>
        <v>1278.9425398558537</v>
      </c>
      <c r="J678" s="25">
        <f t="shared" si="32"/>
        <v>934.67547467051463</v>
      </c>
    </row>
    <row r="679" spans="1:10" x14ac:dyDescent="0.2">
      <c r="A679" s="20"/>
      <c r="B679" s="21"/>
      <c r="C679" s="22">
        <v>700</v>
      </c>
      <c r="D679" s="23"/>
      <c r="E679" s="24">
        <f t="shared" si="30"/>
        <v>319.93841136267395</v>
      </c>
      <c r="F679" s="25"/>
      <c r="G679" s="40">
        <v>24912</v>
      </c>
      <c r="H679" s="41">
        <v>19</v>
      </c>
      <c r="I679" s="85">
        <f t="shared" si="31"/>
        <v>1278.5440174990313</v>
      </c>
      <c r="J679" s="25">
        <f t="shared" si="32"/>
        <v>934.3798349399342</v>
      </c>
    </row>
    <row r="680" spans="1:10" x14ac:dyDescent="0.2">
      <c r="A680" s="20"/>
      <c r="B680" s="21"/>
      <c r="C680" s="22">
        <v>701</v>
      </c>
      <c r="D680" s="23"/>
      <c r="E680" s="24">
        <f t="shared" si="30"/>
        <v>320.03951693307533</v>
      </c>
      <c r="F680" s="25"/>
      <c r="G680" s="40">
        <v>24912</v>
      </c>
      <c r="H680" s="41">
        <v>19</v>
      </c>
      <c r="I680" s="85">
        <f t="shared" si="31"/>
        <v>1278.1461075235529</v>
      </c>
      <c r="J680" s="25">
        <f t="shared" si="32"/>
        <v>934.0846494981846</v>
      </c>
    </row>
    <row r="681" spans="1:10" x14ac:dyDescent="0.2">
      <c r="A681" s="20"/>
      <c r="B681" s="21"/>
      <c r="C681" s="22">
        <v>702</v>
      </c>
      <c r="D681" s="23"/>
      <c r="E681" s="24">
        <f t="shared" si="30"/>
        <v>320.14053117267838</v>
      </c>
      <c r="F681" s="25"/>
      <c r="G681" s="40">
        <v>24912</v>
      </c>
      <c r="H681" s="41">
        <v>19</v>
      </c>
      <c r="I681" s="85">
        <f t="shared" si="31"/>
        <v>1277.7488079809593</v>
      </c>
      <c r="J681" s="25">
        <f t="shared" si="32"/>
        <v>933.78991689982126</v>
      </c>
    </row>
    <row r="682" spans="1:10" x14ac:dyDescent="0.2">
      <c r="A682" s="20"/>
      <c r="B682" s="21"/>
      <c r="C682" s="22">
        <v>703</v>
      </c>
      <c r="D682" s="23"/>
      <c r="E682" s="24">
        <f t="shared" si="30"/>
        <v>320.24145434149966</v>
      </c>
      <c r="F682" s="25"/>
      <c r="G682" s="40">
        <v>24912</v>
      </c>
      <c r="H682" s="41">
        <v>19</v>
      </c>
      <c r="I682" s="85">
        <f t="shared" si="31"/>
        <v>1277.3521169319736</v>
      </c>
      <c r="J682" s="25">
        <f t="shared" si="32"/>
        <v>933.49563570621171</v>
      </c>
    </row>
    <row r="683" spans="1:10" x14ac:dyDescent="0.2">
      <c r="A683" s="20"/>
      <c r="B683" s="21"/>
      <c r="C683" s="22">
        <v>704</v>
      </c>
      <c r="D683" s="23"/>
      <c r="E683" s="24">
        <f t="shared" si="30"/>
        <v>320.34228669844703</v>
      </c>
      <c r="F683" s="25"/>
      <c r="G683" s="40">
        <v>24912</v>
      </c>
      <c r="H683" s="41">
        <v>19</v>
      </c>
      <c r="I683" s="85">
        <f t="shared" si="31"/>
        <v>1276.9560324464453</v>
      </c>
      <c r="J683" s="25">
        <f t="shared" si="32"/>
        <v>933.20180448549331</v>
      </c>
    </row>
    <row r="684" spans="1:10" x14ac:dyDescent="0.2">
      <c r="A684" s="20"/>
      <c r="B684" s="21"/>
      <c r="C684" s="22">
        <v>705</v>
      </c>
      <c r="D684" s="23"/>
      <c r="E684" s="24">
        <f t="shared" si="30"/>
        <v>320.44302850132573</v>
      </c>
      <c r="F684" s="25"/>
      <c r="G684" s="40">
        <v>24912</v>
      </c>
      <c r="H684" s="41">
        <v>19</v>
      </c>
      <c r="I684" s="85">
        <f t="shared" si="31"/>
        <v>1276.5605526032932</v>
      </c>
      <c r="J684" s="25">
        <f t="shared" si="32"/>
        <v>932.90842181253197</v>
      </c>
    </row>
    <row r="685" spans="1:10" x14ac:dyDescent="0.2">
      <c r="A685" s="20"/>
      <c r="B685" s="21"/>
      <c r="C685" s="22">
        <v>706</v>
      </c>
      <c r="D685" s="23"/>
      <c r="E685" s="24">
        <f t="shared" si="30"/>
        <v>320.54368000684485</v>
      </c>
      <c r="F685" s="25"/>
      <c r="G685" s="40">
        <v>24912</v>
      </c>
      <c r="H685" s="41">
        <v>19</v>
      </c>
      <c r="I685" s="85">
        <f t="shared" si="31"/>
        <v>1276.1656754904511</v>
      </c>
      <c r="J685" s="25">
        <f t="shared" si="32"/>
        <v>932.61548626888043</v>
      </c>
    </row>
    <row r="686" spans="1:10" x14ac:dyDescent="0.2">
      <c r="A686" s="20"/>
      <c r="B686" s="21"/>
      <c r="C686" s="22">
        <v>707</v>
      </c>
      <c r="D686" s="23"/>
      <c r="E686" s="24">
        <f t="shared" si="30"/>
        <v>320.6442414706234</v>
      </c>
      <c r="F686" s="25"/>
      <c r="G686" s="40">
        <v>24912</v>
      </c>
      <c r="H686" s="41">
        <v>19</v>
      </c>
      <c r="I686" s="85">
        <f t="shared" si="31"/>
        <v>1275.7713992048091</v>
      </c>
      <c r="J686" s="25">
        <f t="shared" si="32"/>
        <v>932.32299644273667</v>
      </c>
    </row>
    <row r="687" spans="1:10" x14ac:dyDescent="0.2">
      <c r="A687" s="20"/>
      <c r="B687" s="21"/>
      <c r="C687" s="22">
        <v>708</v>
      </c>
      <c r="D687" s="23"/>
      <c r="E687" s="24">
        <f t="shared" si="30"/>
        <v>320.74471314719636</v>
      </c>
      <c r="F687" s="25"/>
      <c r="G687" s="40">
        <v>24912</v>
      </c>
      <c r="H687" s="41">
        <v>19</v>
      </c>
      <c r="I687" s="85">
        <f t="shared" si="31"/>
        <v>1275.3777218521629</v>
      </c>
      <c r="J687" s="25">
        <f t="shared" si="32"/>
        <v>932.03095092890408</v>
      </c>
    </row>
    <row r="688" spans="1:10" x14ac:dyDescent="0.2">
      <c r="A688" s="20"/>
      <c r="B688" s="21"/>
      <c r="C688" s="22">
        <v>709</v>
      </c>
      <c r="D688" s="23"/>
      <c r="E688" s="24">
        <f t="shared" si="30"/>
        <v>320.84509529002116</v>
      </c>
      <c r="F688" s="25"/>
      <c r="G688" s="40">
        <v>24912</v>
      </c>
      <c r="H688" s="41">
        <v>19</v>
      </c>
      <c r="I688" s="85">
        <f t="shared" si="31"/>
        <v>1274.9846415471552</v>
      </c>
      <c r="J688" s="25">
        <f t="shared" si="32"/>
        <v>931.73934832875</v>
      </c>
    </row>
    <row r="689" spans="1:10" x14ac:dyDescent="0.2">
      <c r="A689" s="20"/>
      <c r="B689" s="21"/>
      <c r="C689" s="22">
        <v>710</v>
      </c>
      <c r="D689" s="23"/>
      <c r="E689" s="24">
        <f t="shared" si="30"/>
        <v>320.94538815148331</v>
      </c>
      <c r="F689" s="25"/>
      <c r="G689" s="40">
        <v>24912</v>
      </c>
      <c r="H689" s="41">
        <v>19</v>
      </c>
      <c r="I689" s="85">
        <f t="shared" si="31"/>
        <v>1274.5921564132236</v>
      </c>
      <c r="J689" s="25">
        <f t="shared" si="32"/>
        <v>931.4481872501658</v>
      </c>
    </row>
    <row r="690" spans="1:10" x14ac:dyDescent="0.2">
      <c r="A690" s="20"/>
      <c r="B690" s="21"/>
      <c r="C690" s="22">
        <v>711</v>
      </c>
      <c r="D690" s="23"/>
      <c r="E690" s="24">
        <f t="shared" si="30"/>
        <v>321.04559198290275</v>
      </c>
      <c r="F690" s="25"/>
      <c r="G690" s="40">
        <v>24912</v>
      </c>
      <c r="H690" s="41">
        <v>19</v>
      </c>
      <c r="I690" s="85">
        <f t="shared" si="31"/>
        <v>1274.2002645825471</v>
      </c>
      <c r="J690" s="25">
        <f t="shared" si="32"/>
        <v>931.15746630752756</v>
      </c>
    </row>
    <row r="691" spans="1:10" x14ac:dyDescent="0.2">
      <c r="A691" s="20"/>
      <c r="B691" s="21"/>
      <c r="C691" s="22">
        <v>712</v>
      </c>
      <c r="D691" s="23"/>
      <c r="E691" s="24">
        <f t="shared" si="30"/>
        <v>321.1457070345399</v>
      </c>
      <c r="F691" s="25"/>
      <c r="G691" s="40">
        <v>24912</v>
      </c>
      <c r="H691" s="41">
        <v>19</v>
      </c>
      <c r="I691" s="85">
        <f t="shared" si="31"/>
        <v>1273.8089641959905</v>
      </c>
      <c r="J691" s="25">
        <f t="shared" si="32"/>
        <v>930.86718412165465</v>
      </c>
    </row>
    <row r="692" spans="1:10" x14ac:dyDescent="0.2">
      <c r="A692" s="20"/>
      <c r="B692" s="21"/>
      <c r="C692" s="22">
        <v>713</v>
      </c>
      <c r="D692" s="23"/>
      <c r="E692" s="24">
        <f t="shared" si="30"/>
        <v>321.24573355560102</v>
      </c>
      <c r="F692" s="25"/>
      <c r="G692" s="40">
        <v>24912</v>
      </c>
      <c r="H692" s="41">
        <v>19</v>
      </c>
      <c r="I692" s="85">
        <f t="shared" si="31"/>
        <v>1273.4182534030545</v>
      </c>
      <c r="J692" s="25">
        <f t="shared" si="32"/>
        <v>930.57733931977327</v>
      </c>
    </row>
    <row r="693" spans="1:10" x14ac:dyDescent="0.2">
      <c r="A693" s="20"/>
      <c r="B693" s="21"/>
      <c r="C693" s="22">
        <v>714</v>
      </c>
      <c r="D693" s="23"/>
      <c r="E693" s="24">
        <f t="shared" si="30"/>
        <v>321.34567179424499</v>
      </c>
      <c r="F693" s="25"/>
      <c r="G693" s="40">
        <v>24912</v>
      </c>
      <c r="H693" s="41">
        <v>19</v>
      </c>
      <c r="I693" s="85">
        <f t="shared" si="31"/>
        <v>1273.0281303618199</v>
      </c>
      <c r="J693" s="25">
        <f t="shared" si="32"/>
        <v>930.28793053547452</v>
      </c>
    </row>
    <row r="694" spans="1:10" x14ac:dyDescent="0.2">
      <c r="A694" s="20"/>
      <c r="B694" s="21"/>
      <c r="C694" s="22">
        <v>715</v>
      </c>
      <c r="D694" s="23"/>
      <c r="E694" s="24">
        <f t="shared" si="30"/>
        <v>321.44552199758851</v>
      </c>
      <c r="F694" s="25"/>
      <c r="G694" s="40">
        <v>24912</v>
      </c>
      <c r="H694" s="41">
        <v>19</v>
      </c>
      <c r="I694" s="85">
        <f t="shared" si="31"/>
        <v>1272.638593238898</v>
      </c>
      <c r="J694" s="25">
        <f t="shared" si="32"/>
        <v>929.99895640867794</v>
      </c>
    </row>
    <row r="695" spans="1:10" x14ac:dyDescent="0.2">
      <c r="A695" s="20"/>
      <c r="B695" s="21"/>
      <c r="C695" s="22">
        <v>716</v>
      </c>
      <c r="D695" s="23"/>
      <c r="E695" s="24">
        <f t="shared" si="30"/>
        <v>321.54528441171232</v>
      </c>
      <c r="F695" s="25"/>
      <c r="G695" s="40">
        <v>24912</v>
      </c>
      <c r="H695" s="41">
        <v>19</v>
      </c>
      <c r="I695" s="85">
        <f t="shared" si="31"/>
        <v>1272.2496402093764</v>
      </c>
      <c r="J695" s="25">
        <f t="shared" si="32"/>
        <v>929.71041558559068</v>
      </c>
    </row>
    <row r="696" spans="1:10" x14ac:dyDescent="0.2">
      <c r="A696" s="20"/>
      <c r="B696" s="21"/>
      <c r="C696" s="22">
        <v>717</v>
      </c>
      <c r="D696" s="23"/>
      <c r="E696" s="24">
        <f t="shared" si="30"/>
        <v>321.6449592816665</v>
      </c>
      <c r="F696" s="25"/>
      <c r="G696" s="40">
        <v>24912</v>
      </c>
      <c r="H696" s="41">
        <v>19</v>
      </c>
      <c r="I696" s="85">
        <f t="shared" si="31"/>
        <v>1271.8612694567707</v>
      </c>
      <c r="J696" s="25">
        <f t="shared" si="32"/>
        <v>929.42230671867242</v>
      </c>
    </row>
    <row r="697" spans="1:10" x14ac:dyDescent="0.2">
      <c r="A697" s="20"/>
      <c r="B697" s="21"/>
      <c r="C697" s="22">
        <v>718</v>
      </c>
      <c r="D697" s="23"/>
      <c r="E697" s="24">
        <f t="shared" si="30"/>
        <v>321.74454685147691</v>
      </c>
      <c r="F697" s="25"/>
      <c r="G697" s="40">
        <v>24912</v>
      </c>
      <c r="H697" s="41">
        <v>19</v>
      </c>
      <c r="I697" s="85">
        <f t="shared" si="31"/>
        <v>1271.4734791729704</v>
      </c>
      <c r="J697" s="25">
        <f t="shared" si="32"/>
        <v>929.13462846659513</v>
      </c>
    </row>
    <row r="698" spans="1:10" x14ac:dyDescent="0.2">
      <c r="A698" s="20"/>
      <c r="B698" s="21"/>
      <c r="C698" s="22">
        <v>719</v>
      </c>
      <c r="D698" s="23"/>
      <c r="E698" s="24">
        <f t="shared" si="30"/>
        <v>321.84404736415024</v>
      </c>
      <c r="F698" s="25"/>
      <c r="G698" s="40">
        <v>24912</v>
      </c>
      <c r="H698" s="41">
        <v>19</v>
      </c>
      <c r="I698" s="85">
        <f t="shared" si="31"/>
        <v>1271.0862675581895</v>
      </c>
      <c r="J698" s="25">
        <f t="shared" si="32"/>
        <v>928.84737949420571</v>
      </c>
    </row>
    <row r="699" spans="1:10" x14ac:dyDescent="0.2">
      <c r="A699" s="20"/>
      <c r="B699" s="21"/>
      <c r="C699" s="22">
        <v>720</v>
      </c>
      <c r="D699" s="23"/>
      <c r="E699" s="24">
        <f t="shared" si="30"/>
        <v>321.94346106168007</v>
      </c>
      <c r="F699" s="25"/>
      <c r="G699" s="40">
        <v>24912</v>
      </c>
      <c r="H699" s="41">
        <v>19</v>
      </c>
      <c r="I699" s="85">
        <f t="shared" si="31"/>
        <v>1270.6996328209166</v>
      </c>
      <c r="J699" s="25">
        <f t="shared" si="32"/>
        <v>928.5605584724899</v>
      </c>
    </row>
    <row r="700" spans="1:10" x14ac:dyDescent="0.2">
      <c r="A700" s="20"/>
      <c r="B700" s="21"/>
      <c r="C700" s="22">
        <v>721</v>
      </c>
      <c r="D700" s="23"/>
      <c r="E700" s="24">
        <f t="shared" si="30"/>
        <v>322.04278818505225</v>
      </c>
      <c r="F700" s="25"/>
      <c r="G700" s="40">
        <v>24912</v>
      </c>
      <c r="H700" s="41">
        <v>19</v>
      </c>
      <c r="I700" s="85">
        <f t="shared" si="31"/>
        <v>1270.313573177865</v>
      </c>
      <c r="J700" s="25">
        <f t="shared" si="32"/>
        <v>928.2741640785348</v>
      </c>
    </row>
    <row r="701" spans="1:10" x14ac:dyDescent="0.2">
      <c r="A701" s="20"/>
      <c r="B701" s="21"/>
      <c r="C701" s="22">
        <v>722</v>
      </c>
      <c r="D701" s="23"/>
      <c r="E701" s="24">
        <f t="shared" si="30"/>
        <v>322.14202897425082</v>
      </c>
      <c r="F701" s="25"/>
      <c r="G701" s="40">
        <v>24912</v>
      </c>
      <c r="H701" s="41">
        <v>19</v>
      </c>
      <c r="I701" s="85">
        <f t="shared" si="31"/>
        <v>1269.9280868539213</v>
      </c>
      <c r="J701" s="25">
        <f t="shared" si="32"/>
        <v>927.9881949954904</v>
      </c>
    </row>
    <row r="702" spans="1:10" x14ac:dyDescent="0.2">
      <c r="A702" s="20"/>
      <c r="B702" s="21"/>
      <c r="C702" s="22">
        <v>723</v>
      </c>
      <c r="D702" s="23"/>
      <c r="E702" s="24">
        <f t="shared" si="30"/>
        <v>322.24118366826315</v>
      </c>
      <c r="F702" s="25"/>
      <c r="G702" s="40">
        <v>24912</v>
      </c>
      <c r="H702" s="41">
        <v>19</v>
      </c>
      <c r="I702" s="85">
        <f t="shared" si="31"/>
        <v>1269.5431720820989</v>
      </c>
      <c r="J702" s="25">
        <f t="shared" si="32"/>
        <v>927.70264991253612</v>
      </c>
    </row>
    <row r="703" spans="1:10" x14ac:dyDescent="0.2">
      <c r="A703" s="20"/>
      <c r="B703" s="21"/>
      <c r="C703" s="22">
        <v>724</v>
      </c>
      <c r="D703" s="23"/>
      <c r="E703" s="24">
        <f t="shared" si="30"/>
        <v>322.3402525050858</v>
      </c>
      <c r="F703" s="25"/>
      <c r="G703" s="40">
        <v>24912</v>
      </c>
      <c r="H703" s="41">
        <v>19</v>
      </c>
      <c r="I703" s="85">
        <f t="shared" si="31"/>
        <v>1269.1588271034875</v>
      </c>
      <c r="J703" s="25">
        <f t="shared" si="32"/>
        <v>927.41752752484217</v>
      </c>
    </row>
    <row r="704" spans="1:10" x14ac:dyDescent="0.2">
      <c r="A704" s="20"/>
      <c r="B704" s="21"/>
      <c r="C704" s="22">
        <v>725</v>
      </c>
      <c r="D704" s="23"/>
      <c r="E704" s="24">
        <f t="shared" si="30"/>
        <v>322.43923572172969</v>
      </c>
      <c r="F704" s="25"/>
      <c r="G704" s="40">
        <v>24912</v>
      </c>
      <c r="H704" s="41">
        <v>19</v>
      </c>
      <c r="I704" s="85">
        <f t="shared" si="31"/>
        <v>1268.7750501672053</v>
      </c>
      <c r="J704" s="25">
        <f t="shared" si="32"/>
        <v>927.13282653353508</v>
      </c>
    </row>
    <row r="705" spans="1:10" x14ac:dyDescent="0.2">
      <c r="A705" s="20"/>
      <c r="B705" s="21"/>
      <c r="C705" s="22">
        <v>726</v>
      </c>
      <c r="D705" s="23"/>
      <c r="E705" s="24">
        <f t="shared" si="30"/>
        <v>322.53813355422579</v>
      </c>
      <c r="F705" s="25"/>
      <c r="G705" s="40">
        <v>24912</v>
      </c>
      <c r="H705" s="41">
        <v>19</v>
      </c>
      <c r="I705" s="85">
        <f t="shared" si="31"/>
        <v>1268.3918395303506</v>
      </c>
      <c r="J705" s="25">
        <f t="shared" si="32"/>
        <v>926.84854564566058</v>
      </c>
    </row>
    <row r="706" spans="1:10" x14ac:dyDescent="0.2">
      <c r="A706" s="20"/>
      <c r="B706" s="21"/>
      <c r="C706" s="22">
        <v>727</v>
      </c>
      <c r="D706" s="23"/>
      <c r="E706" s="24">
        <f t="shared" si="30"/>
        <v>322.6369462376303</v>
      </c>
      <c r="F706" s="25"/>
      <c r="G706" s="40">
        <v>24912</v>
      </c>
      <c r="H706" s="41">
        <v>19</v>
      </c>
      <c r="I706" s="85">
        <f t="shared" si="31"/>
        <v>1268.0091934579546</v>
      </c>
      <c r="J706" s="25">
        <f t="shared" si="32"/>
        <v>926.56468357415019</v>
      </c>
    </row>
    <row r="707" spans="1:10" x14ac:dyDescent="0.2">
      <c r="A707" s="20"/>
      <c r="B707" s="21"/>
      <c r="C707" s="22">
        <v>728</v>
      </c>
      <c r="D707" s="23"/>
      <c r="E707" s="24">
        <f t="shared" si="30"/>
        <v>322.73567400603019</v>
      </c>
      <c r="F707" s="25"/>
      <c r="G707" s="40">
        <v>24912</v>
      </c>
      <c r="H707" s="41">
        <v>19</v>
      </c>
      <c r="I707" s="85">
        <f t="shared" si="31"/>
        <v>1267.627110222933</v>
      </c>
      <c r="J707" s="25">
        <f t="shared" si="32"/>
        <v>926.28123903778396</v>
      </c>
    </row>
    <row r="708" spans="1:10" x14ac:dyDescent="0.2">
      <c r="A708" s="20"/>
      <c r="B708" s="21"/>
      <c r="C708" s="22">
        <v>729</v>
      </c>
      <c r="D708" s="23"/>
      <c r="E708" s="24">
        <f t="shared" si="30"/>
        <v>322.83431709254859</v>
      </c>
      <c r="F708" s="25"/>
      <c r="G708" s="40">
        <v>24912</v>
      </c>
      <c r="H708" s="41">
        <v>19</v>
      </c>
      <c r="I708" s="85">
        <f t="shared" si="31"/>
        <v>1267.2455881060398</v>
      </c>
      <c r="J708" s="25">
        <f t="shared" si="32"/>
        <v>925.998210761157</v>
      </c>
    </row>
    <row r="709" spans="1:10" x14ac:dyDescent="0.2">
      <c r="A709" s="20"/>
      <c r="B709" s="21"/>
      <c r="C709" s="22">
        <v>730</v>
      </c>
      <c r="D709" s="23"/>
      <c r="E709" s="24">
        <f t="shared" si="30"/>
        <v>322.93287572934958</v>
      </c>
      <c r="F709" s="25"/>
      <c r="G709" s="40">
        <v>24912</v>
      </c>
      <c r="H709" s="41">
        <v>19</v>
      </c>
      <c r="I709" s="85">
        <f t="shared" si="31"/>
        <v>1266.8646253958211</v>
      </c>
      <c r="J709" s="25">
        <f t="shared" si="32"/>
        <v>925.71559747464471</v>
      </c>
    </row>
    <row r="710" spans="1:10" x14ac:dyDescent="0.2">
      <c r="A710" s="20"/>
      <c r="B710" s="21"/>
      <c r="C710" s="22">
        <v>731</v>
      </c>
      <c r="D710" s="23"/>
      <c r="E710" s="24">
        <f t="shared" si="30"/>
        <v>323.03135014764416</v>
      </c>
      <c r="F710" s="25"/>
      <c r="G710" s="40">
        <v>24912</v>
      </c>
      <c r="H710" s="41">
        <v>19</v>
      </c>
      <c r="I710" s="85">
        <f t="shared" si="31"/>
        <v>1266.4842203885669</v>
      </c>
      <c r="J710" s="25">
        <f t="shared" si="32"/>
        <v>925.43339791436711</v>
      </c>
    </row>
    <row r="711" spans="1:10" x14ac:dyDescent="0.2">
      <c r="A711" s="20"/>
      <c r="B711" s="21"/>
      <c r="C711" s="22">
        <v>732</v>
      </c>
      <c r="D711" s="23"/>
      <c r="E711" s="24">
        <f t="shared" si="30"/>
        <v>323.12974057769475</v>
      </c>
      <c r="F711" s="25"/>
      <c r="G711" s="40">
        <v>24912</v>
      </c>
      <c r="H711" s="41">
        <v>19</v>
      </c>
      <c r="I711" s="85">
        <f t="shared" si="31"/>
        <v>1266.1043713882677</v>
      </c>
      <c r="J711" s="25">
        <f t="shared" si="32"/>
        <v>925.15161082215695</v>
      </c>
    </row>
    <row r="712" spans="1:10" x14ac:dyDescent="0.2">
      <c r="A712" s="20"/>
      <c r="B712" s="21"/>
      <c r="C712" s="22">
        <v>733</v>
      </c>
      <c r="D712" s="23"/>
      <c r="E712" s="24">
        <f t="shared" si="30"/>
        <v>323.2280472488211</v>
      </c>
      <c r="F712" s="25"/>
      <c r="G712" s="40">
        <v>24912</v>
      </c>
      <c r="H712" s="41">
        <v>19</v>
      </c>
      <c r="I712" s="85">
        <f t="shared" si="31"/>
        <v>1265.7250767065661</v>
      </c>
      <c r="J712" s="25">
        <f t="shared" si="32"/>
        <v>924.87023494552375</v>
      </c>
    </row>
    <row r="713" spans="1:10" x14ac:dyDescent="0.2">
      <c r="A713" s="20"/>
      <c r="B713" s="21"/>
      <c r="C713" s="22">
        <v>734</v>
      </c>
      <c r="D713" s="23"/>
      <c r="E713" s="24">
        <f t="shared" si="30"/>
        <v>323.32627038940461</v>
      </c>
      <c r="F713" s="25"/>
      <c r="G713" s="40">
        <v>24912</v>
      </c>
      <c r="H713" s="41">
        <v>19</v>
      </c>
      <c r="I713" s="85">
        <f t="shared" si="31"/>
        <v>1265.3463346627141</v>
      </c>
      <c r="J713" s="25">
        <f t="shared" si="32"/>
        <v>924.58926903762165</v>
      </c>
    </row>
    <row r="714" spans="1:10" x14ac:dyDescent="0.2">
      <c r="A714" s="20"/>
      <c r="B714" s="21"/>
      <c r="C714" s="22">
        <v>735</v>
      </c>
      <c r="D714" s="23"/>
      <c r="E714" s="24">
        <f t="shared" ref="E714:E777" si="33">(11.22*LN(C714)+C714/108)/0.25</f>
        <v>323.42441022689434</v>
      </c>
      <c r="F714" s="25"/>
      <c r="G714" s="40">
        <v>24912</v>
      </c>
      <c r="H714" s="41">
        <v>19</v>
      </c>
      <c r="I714" s="85">
        <f t="shared" ref="I714:I777" si="34">12*1.348*(1/E714*G714)+H714</f>
        <v>1264.9681435835253</v>
      </c>
      <c r="J714" s="25">
        <f t="shared" ref="J714:J777" si="35">12*(1/E714*G714)</f>
        <v>924.30871185721435</v>
      </c>
    </row>
    <row r="715" spans="1:10" x14ac:dyDescent="0.2">
      <c r="A715" s="20"/>
      <c r="B715" s="21"/>
      <c r="C715" s="22">
        <v>736</v>
      </c>
      <c r="D715" s="23"/>
      <c r="E715" s="24">
        <f t="shared" si="33"/>
        <v>323.52246698781124</v>
      </c>
      <c r="F715" s="25"/>
      <c r="G715" s="40">
        <v>24912</v>
      </c>
      <c r="H715" s="41">
        <v>19</v>
      </c>
      <c r="I715" s="85">
        <f t="shared" si="34"/>
        <v>1264.5905018033329</v>
      </c>
      <c r="J715" s="25">
        <f t="shared" si="35"/>
        <v>924.02856216864461</v>
      </c>
    </row>
    <row r="716" spans="1:10" x14ac:dyDescent="0.2">
      <c r="A716" s="20"/>
      <c r="B716" s="21"/>
      <c r="C716" s="22">
        <v>737</v>
      </c>
      <c r="D716" s="23"/>
      <c r="E716" s="24">
        <f t="shared" si="33"/>
        <v>323.62044089775372</v>
      </c>
      <c r="F716" s="25"/>
      <c r="G716" s="40">
        <v>24912</v>
      </c>
      <c r="H716" s="41">
        <v>19</v>
      </c>
      <c r="I716" s="85">
        <f t="shared" si="34"/>
        <v>1264.2134076639445</v>
      </c>
      <c r="J716" s="25">
        <f t="shared" si="35"/>
        <v>923.74881874179846</v>
      </c>
    </row>
    <row r="717" spans="1:10" x14ac:dyDescent="0.2">
      <c r="A717" s="20"/>
      <c r="B717" s="21"/>
      <c r="C717" s="22">
        <v>738</v>
      </c>
      <c r="D717" s="23"/>
      <c r="E717" s="24">
        <f t="shared" si="33"/>
        <v>323.71833218140256</v>
      </c>
      <c r="F717" s="25"/>
      <c r="G717" s="40">
        <v>24912</v>
      </c>
      <c r="H717" s="41">
        <v>19</v>
      </c>
      <c r="I717" s="85">
        <f t="shared" si="34"/>
        <v>1263.8368595145962</v>
      </c>
      <c r="J717" s="25">
        <f t="shared" si="35"/>
        <v>923.46948035207424</v>
      </c>
    </row>
    <row r="718" spans="1:10" x14ac:dyDescent="0.2">
      <c r="A718" s="20"/>
      <c r="B718" s="21"/>
      <c r="C718" s="22">
        <v>739</v>
      </c>
      <c r="D718" s="23"/>
      <c r="E718" s="24">
        <f t="shared" si="33"/>
        <v>323.81614106252567</v>
      </c>
      <c r="F718" s="25"/>
      <c r="G718" s="40">
        <v>24912</v>
      </c>
      <c r="H718" s="41">
        <v>19</v>
      </c>
      <c r="I718" s="85">
        <f t="shared" si="34"/>
        <v>1263.4608557119125</v>
      </c>
      <c r="J718" s="25">
        <f t="shared" si="35"/>
        <v>923.19054578035048</v>
      </c>
    </row>
    <row r="719" spans="1:10" x14ac:dyDescent="0.2">
      <c r="A719" s="20"/>
      <c r="B719" s="21"/>
      <c r="C719" s="22">
        <v>740</v>
      </c>
      <c r="D719" s="23"/>
      <c r="E719" s="24">
        <f t="shared" si="33"/>
        <v>323.91386776398332</v>
      </c>
      <c r="F719" s="25"/>
      <c r="G719" s="40">
        <v>24912</v>
      </c>
      <c r="H719" s="41">
        <v>19</v>
      </c>
      <c r="I719" s="85">
        <f t="shared" si="34"/>
        <v>1263.0853946198592</v>
      </c>
      <c r="J719" s="25">
        <f t="shared" si="35"/>
        <v>922.91201381295184</v>
      </c>
    </row>
    <row r="720" spans="1:10" x14ac:dyDescent="0.2">
      <c r="A720" s="20"/>
      <c r="B720" s="21"/>
      <c r="C720" s="22">
        <v>741</v>
      </c>
      <c r="D720" s="23"/>
      <c r="E720" s="24">
        <f t="shared" si="33"/>
        <v>324.01151250773285</v>
      </c>
      <c r="F720" s="25"/>
      <c r="G720" s="40">
        <v>24912</v>
      </c>
      <c r="H720" s="41">
        <v>19</v>
      </c>
      <c r="I720" s="85">
        <f t="shared" si="34"/>
        <v>1262.7104746097027</v>
      </c>
      <c r="J720" s="25">
        <f t="shared" si="35"/>
        <v>922.63388324161917</v>
      </c>
    </row>
    <row r="721" spans="1:10" x14ac:dyDescent="0.2">
      <c r="A721" s="20"/>
      <c r="B721" s="21"/>
      <c r="C721" s="22">
        <v>742</v>
      </c>
      <c r="D721" s="23"/>
      <c r="E721" s="24">
        <f t="shared" si="33"/>
        <v>324.10907551483353</v>
      </c>
      <c r="F721" s="25"/>
      <c r="G721" s="40">
        <v>24912</v>
      </c>
      <c r="H721" s="41">
        <v>19</v>
      </c>
      <c r="I721" s="85">
        <f t="shared" si="34"/>
        <v>1262.3360940599671</v>
      </c>
      <c r="J721" s="25">
        <f t="shared" si="35"/>
        <v>922.35615286347706</v>
      </c>
    </row>
    <row r="722" spans="1:10" x14ac:dyDescent="0.2">
      <c r="A722" s="20"/>
      <c r="B722" s="21"/>
      <c r="C722" s="22">
        <v>743</v>
      </c>
      <c r="D722" s="23"/>
      <c r="E722" s="24">
        <f t="shared" si="33"/>
        <v>324.2065570054516</v>
      </c>
      <c r="F722" s="25"/>
      <c r="G722" s="40">
        <v>24912</v>
      </c>
      <c r="H722" s="41">
        <v>19</v>
      </c>
      <c r="I722" s="85">
        <f t="shared" si="34"/>
        <v>1261.9622513563904</v>
      </c>
      <c r="J722" s="25">
        <f t="shared" si="35"/>
        <v>922.07882148100168</v>
      </c>
    </row>
    <row r="723" spans="1:10" x14ac:dyDescent="0.2">
      <c r="A723" s="20"/>
      <c r="B723" s="21"/>
      <c r="C723" s="22">
        <v>744</v>
      </c>
      <c r="D723" s="23"/>
      <c r="E723" s="24">
        <f t="shared" si="33"/>
        <v>324.30395719886474</v>
      </c>
      <c r="F723" s="25"/>
      <c r="G723" s="40">
        <v>24912</v>
      </c>
      <c r="H723" s="41">
        <v>19</v>
      </c>
      <c r="I723" s="85">
        <f t="shared" si="34"/>
        <v>1261.588944891884</v>
      </c>
      <c r="J723" s="25">
        <f t="shared" si="35"/>
        <v>921.80188790199099</v>
      </c>
    </row>
    <row r="724" spans="1:10" x14ac:dyDescent="0.2">
      <c r="A724" s="20"/>
      <c r="B724" s="21"/>
      <c r="C724" s="22">
        <v>745</v>
      </c>
      <c r="D724" s="23"/>
      <c r="E724" s="24">
        <f t="shared" si="33"/>
        <v>324.40127631346729</v>
      </c>
      <c r="F724" s="25"/>
      <c r="G724" s="40">
        <v>24912</v>
      </c>
      <c r="H724" s="41">
        <v>19</v>
      </c>
      <c r="I724" s="85">
        <f t="shared" si="34"/>
        <v>1261.2161730664891</v>
      </c>
      <c r="J724" s="25">
        <f t="shared" si="35"/>
        <v>921.52535093953179</v>
      </c>
    </row>
    <row r="725" spans="1:10" x14ac:dyDescent="0.2">
      <c r="A725" s="20"/>
      <c r="B725" s="21"/>
      <c r="C725" s="22">
        <v>746</v>
      </c>
      <c r="D725" s="23"/>
      <c r="E725" s="24">
        <f t="shared" si="33"/>
        <v>324.49851456677442</v>
      </c>
      <c r="F725" s="25"/>
      <c r="G725" s="40">
        <v>24912</v>
      </c>
      <c r="H725" s="41">
        <v>19</v>
      </c>
      <c r="I725" s="85">
        <f t="shared" si="34"/>
        <v>1260.8439342873376</v>
      </c>
      <c r="J725" s="25">
        <f t="shared" si="35"/>
        <v>921.24920941197138</v>
      </c>
    </row>
    <row r="726" spans="1:10" x14ac:dyDescent="0.2">
      <c r="A726" s="20"/>
      <c r="B726" s="21"/>
      <c r="C726" s="22">
        <v>747</v>
      </c>
      <c r="D726" s="23"/>
      <c r="E726" s="24">
        <f t="shared" si="33"/>
        <v>324.59567217542752</v>
      </c>
      <c r="F726" s="25"/>
      <c r="G726" s="40">
        <v>24912</v>
      </c>
      <c r="H726" s="41">
        <v>19</v>
      </c>
      <c r="I726" s="85">
        <f t="shared" si="34"/>
        <v>1260.4722269686074</v>
      </c>
      <c r="J726" s="25">
        <f t="shared" si="35"/>
        <v>920.9734621428837</v>
      </c>
    </row>
    <row r="727" spans="1:10" x14ac:dyDescent="0.2">
      <c r="A727" s="20"/>
      <c r="B727" s="21"/>
      <c r="C727" s="22">
        <v>748</v>
      </c>
      <c r="D727" s="23"/>
      <c r="E727" s="24">
        <f t="shared" si="33"/>
        <v>324.69274935519826</v>
      </c>
      <c r="F727" s="25"/>
      <c r="G727" s="40">
        <v>24912</v>
      </c>
      <c r="H727" s="41">
        <v>19</v>
      </c>
      <c r="I727" s="85">
        <f t="shared" si="34"/>
        <v>1260.1010495314852</v>
      </c>
      <c r="J727" s="25">
        <f t="shared" si="35"/>
        <v>920.6981079610423</v>
      </c>
    </row>
    <row r="728" spans="1:10" x14ac:dyDescent="0.2">
      <c r="A728" s="20"/>
      <c r="B728" s="21"/>
      <c r="C728" s="22">
        <v>749</v>
      </c>
      <c r="D728" s="23"/>
      <c r="E728" s="24">
        <f t="shared" si="33"/>
        <v>324.78974632099357</v>
      </c>
      <c r="F728" s="25"/>
      <c r="G728" s="40">
        <v>24912</v>
      </c>
      <c r="H728" s="41">
        <v>19</v>
      </c>
      <c r="I728" s="85">
        <f t="shared" si="34"/>
        <v>1259.7304004041234</v>
      </c>
      <c r="J728" s="25">
        <f t="shared" si="35"/>
        <v>920.4231457003882</v>
      </c>
    </row>
    <row r="729" spans="1:10" x14ac:dyDescent="0.2">
      <c r="A729" s="20"/>
      <c r="B729" s="21"/>
      <c r="C729" s="22">
        <v>750</v>
      </c>
      <c r="D729" s="23"/>
      <c r="E729" s="24">
        <f t="shared" si="33"/>
        <v>324.88666328686014</v>
      </c>
      <c r="F729" s="25"/>
      <c r="G729" s="40">
        <v>24912</v>
      </c>
      <c r="H729" s="41">
        <v>19</v>
      </c>
      <c r="I729" s="85">
        <f t="shared" si="34"/>
        <v>1259.3602780216008</v>
      </c>
      <c r="J729" s="25">
        <f t="shared" si="35"/>
        <v>920.14857420000055</v>
      </c>
    </row>
    <row r="730" spans="1:10" x14ac:dyDescent="0.2">
      <c r="A730" s="20"/>
      <c r="B730" s="21"/>
      <c r="C730" s="22">
        <v>751</v>
      </c>
      <c r="D730" s="23"/>
      <c r="E730" s="24">
        <f t="shared" si="33"/>
        <v>324.98350046598921</v>
      </c>
      <c r="F730" s="25"/>
      <c r="G730" s="40">
        <v>24912</v>
      </c>
      <c r="H730" s="41">
        <v>19</v>
      </c>
      <c r="I730" s="85">
        <f t="shared" si="34"/>
        <v>1258.9906808258811</v>
      </c>
      <c r="J730" s="25">
        <f t="shared" si="35"/>
        <v>919.87439230406608</v>
      </c>
    </row>
    <row r="731" spans="1:10" x14ac:dyDescent="0.2">
      <c r="A731" s="20"/>
      <c r="B731" s="21"/>
      <c r="C731" s="22">
        <v>752</v>
      </c>
      <c r="D731" s="23"/>
      <c r="E731" s="24">
        <f t="shared" si="33"/>
        <v>325.08025807072067</v>
      </c>
      <c r="F731" s="25"/>
      <c r="G731" s="40">
        <v>24912</v>
      </c>
      <c r="H731" s="41">
        <v>19</v>
      </c>
      <c r="I731" s="85">
        <f t="shared" si="34"/>
        <v>1258.6216072657762</v>
      </c>
      <c r="J731" s="25">
        <f t="shared" si="35"/>
        <v>919.60059886185172</v>
      </c>
    </row>
    <row r="732" spans="1:10" x14ac:dyDescent="0.2">
      <c r="A732" s="20"/>
      <c r="B732" s="21"/>
      <c r="C732" s="22">
        <v>753</v>
      </c>
      <c r="D732" s="23"/>
      <c r="E732" s="24">
        <f t="shared" si="33"/>
        <v>325.17693631254815</v>
      </c>
      <c r="F732" s="25"/>
      <c r="G732" s="40">
        <v>24912</v>
      </c>
      <c r="H732" s="41">
        <v>19</v>
      </c>
      <c r="I732" s="85">
        <f t="shared" si="34"/>
        <v>1258.2530557969026</v>
      </c>
      <c r="J732" s="25">
        <f t="shared" si="35"/>
        <v>919.32719272767247</v>
      </c>
    </row>
    <row r="733" spans="1:10" x14ac:dyDescent="0.2">
      <c r="A733" s="20"/>
      <c r="B733" s="21"/>
      <c r="C733" s="22">
        <v>754</v>
      </c>
      <c r="D733" s="23"/>
      <c r="E733" s="24">
        <f t="shared" si="33"/>
        <v>325.273535402123</v>
      </c>
      <c r="F733" s="25"/>
      <c r="G733" s="40">
        <v>24912</v>
      </c>
      <c r="H733" s="41">
        <v>19</v>
      </c>
      <c r="I733" s="85">
        <f t="shared" si="34"/>
        <v>1257.8850248816457</v>
      </c>
      <c r="J733" s="25">
        <f t="shared" si="35"/>
        <v>919.05417276086473</v>
      </c>
    </row>
    <row r="734" spans="1:10" x14ac:dyDescent="0.2">
      <c r="A734" s="20"/>
      <c r="B734" s="21"/>
      <c r="C734" s="22">
        <v>755</v>
      </c>
      <c r="D734" s="23"/>
      <c r="E734" s="24">
        <f t="shared" si="33"/>
        <v>325.37005554925918</v>
      </c>
      <c r="F734" s="25"/>
      <c r="G734" s="40">
        <v>24912</v>
      </c>
      <c r="H734" s="41">
        <v>19</v>
      </c>
      <c r="I734" s="85">
        <f t="shared" si="34"/>
        <v>1257.5175129891193</v>
      </c>
      <c r="J734" s="25">
        <f t="shared" si="35"/>
        <v>918.781537825756</v>
      </c>
    </row>
    <row r="735" spans="1:10" x14ac:dyDescent="0.2">
      <c r="A735" s="20"/>
      <c r="B735" s="21"/>
      <c r="C735" s="22">
        <v>756</v>
      </c>
      <c r="D735" s="23"/>
      <c r="E735" s="24">
        <f t="shared" si="33"/>
        <v>325.46649696293747</v>
      </c>
      <c r="F735" s="25"/>
      <c r="G735" s="40">
        <v>24912</v>
      </c>
      <c r="H735" s="41">
        <v>19</v>
      </c>
      <c r="I735" s="85">
        <f t="shared" si="34"/>
        <v>1257.150518595126</v>
      </c>
      <c r="J735" s="25">
        <f t="shared" si="35"/>
        <v>918.50928679163644</v>
      </c>
    </row>
    <row r="736" spans="1:10" x14ac:dyDescent="0.2">
      <c r="A736" s="20"/>
      <c r="B736" s="21"/>
      <c r="C736" s="22">
        <v>757</v>
      </c>
      <c r="D736" s="23"/>
      <c r="E736" s="24">
        <f t="shared" si="33"/>
        <v>325.56285985130978</v>
      </c>
      <c r="F736" s="25"/>
      <c r="G736" s="40">
        <v>24912</v>
      </c>
      <c r="H736" s="41">
        <v>19</v>
      </c>
      <c r="I736" s="85">
        <f t="shared" si="34"/>
        <v>1256.7840401821215</v>
      </c>
      <c r="J736" s="25">
        <f t="shared" si="35"/>
        <v>918.237418532731</v>
      </c>
    </row>
    <row r="737" spans="1:10" x14ac:dyDescent="0.2">
      <c r="A737" s="20"/>
      <c r="B737" s="21"/>
      <c r="C737" s="22">
        <v>758</v>
      </c>
      <c r="D737" s="23"/>
      <c r="E737" s="24">
        <f t="shared" si="33"/>
        <v>325.65914442170373</v>
      </c>
      <c r="F737" s="25"/>
      <c r="G737" s="40">
        <v>24912</v>
      </c>
      <c r="H737" s="41">
        <v>19</v>
      </c>
      <c r="I737" s="85">
        <f t="shared" si="34"/>
        <v>1256.4180762391743</v>
      </c>
      <c r="J737" s="25">
        <f t="shared" si="35"/>
        <v>917.96593192817068</v>
      </c>
    </row>
    <row r="738" spans="1:10" x14ac:dyDescent="0.2">
      <c r="A738" s="20"/>
      <c r="B738" s="21"/>
      <c r="C738" s="22">
        <v>759</v>
      </c>
      <c r="D738" s="23"/>
      <c r="E738" s="24">
        <f t="shared" si="33"/>
        <v>325.75535088062702</v>
      </c>
      <c r="F738" s="25"/>
      <c r="G738" s="40">
        <v>24912</v>
      </c>
      <c r="H738" s="41">
        <v>19</v>
      </c>
      <c r="I738" s="85">
        <f t="shared" si="34"/>
        <v>1256.0526252619277</v>
      </c>
      <c r="J738" s="25">
        <f t="shared" si="35"/>
        <v>917.69482586196398</v>
      </c>
    </row>
    <row r="739" spans="1:10" x14ac:dyDescent="0.2">
      <c r="A739" s="20"/>
      <c r="B739" s="21"/>
      <c r="C739" s="22">
        <v>760</v>
      </c>
      <c r="D739" s="23"/>
      <c r="E739" s="24">
        <f t="shared" si="33"/>
        <v>325.85147943377149</v>
      </c>
      <c r="F739" s="25"/>
      <c r="G739" s="40">
        <v>24912</v>
      </c>
      <c r="H739" s="41">
        <v>19</v>
      </c>
      <c r="I739" s="85">
        <f t="shared" si="34"/>
        <v>1255.6876857525638</v>
      </c>
      <c r="J739" s="25">
        <f t="shared" si="35"/>
        <v>917.42409922297009</v>
      </c>
    </row>
    <row r="740" spans="1:10" x14ac:dyDescent="0.2">
      <c r="A740" s="20"/>
      <c r="B740" s="21"/>
      <c r="C740" s="22">
        <v>761</v>
      </c>
      <c r="D740" s="23"/>
      <c r="E740" s="24">
        <f t="shared" si="33"/>
        <v>325.94753028601764</v>
      </c>
      <c r="F740" s="25"/>
      <c r="G740" s="40">
        <v>24912</v>
      </c>
      <c r="H740" s="41">
        <v>19</v>
      </c>
      <c r="I740" s="85">
        <f t="shared" si="34"/>
        <v>1255.3232562197657</v>
      </c>
      <c r="J740" s="25">
        <f t="shared" si="35"/>
        <v>917.15375090487055</v>
      </c>
    </row>
    <row r="741" spans="1:10" x14ac:dyDescent="0.2">
      <c r="A741" s="20"/>
      <c r="B741" s="21"/>
      <c r="C741" s="22">
        <v>762</v>
      </c>
      <c r="D741" s="23"/>
      <c r="E741" s="24">
        <f t="shared" si="33"/>
        <v>326.04350364143892</v>
      </c>
      <c r="F741" s="25"/>
      <c r="G741" s="40">
        <v>24912</v>
      </c>
      <c r="H741" s="41">
        <v>19</v>
      </c>
      <c r="I741" s="85">
        <f t="shared" si="34"/>
        <v>1254.9593351786789</v>
      </c>
      <c r="J741" s="25">
        <f t="shared" si="35"/>
        <v>916.88377980614155</v>
      </c>
    </row>
    <row r="742" spans="1:10" x14ac:dyDescent="0.2">
      <c r="A742" s="20"/>
      <c r="B742" s="21"/>
      <c r="C742" s="22">
        <v>763</v>
      </c>
      <c r="D742" s="23"/>
      <c r="E742" s="24">
        <f t="shared" si="33"/>
        <v>326.13939970330568</v>
      </c>
      <c r="F742" s="25"/>
      <c r="G742" s="40">
        <v>24912</v>
      </c>
      <c r="H742" s="41">
        <v>19</v>
      </c>
      <c r="I742" s="85">
        <f t="shared" si="34"/>
        <v>1254.5959211508768</v>
      </c>
      <c r="J742" s="25">
        <f t="shared" si="35"/>
        <v>916.61418483002728</v>
      </c>
    </row>
    <row r="743" spans="1:10" x14ac:dyDescent="0.2">
      <c r="A743" s="20"/>
      <c r="B743" s="21"/>
      <c r="C743" s="22">
        <v>764</v>
      </c>
      <c r="D743" s="23"/>
      <c r="E743" s="24">
        <f t="shared" si="33"/>
        <v>326.23521867408977</v>
      </c>
      <c r="F743" s="25"/>
      <c r="G743" s="40">
        <v>24912</v>
      </c>
      <c r="H743" s="41">
        <v>19</v>
      </c>
      <c r="I743" s="85">
        <f t="shared" si="34"/>
        <v>1254.2330126643228</v>
      </c>
      <c r="J743" s="25">
        <f t="shared" si="35"/>
        <v>916.34496488451236</v>
      </c>
    </row>
    <row r="744" spans="1:10" x14ac:dyDescent="0.2">
      <c r="A744" s="20"/>
      <c r="B744" s="21"/>
      <c r="C744" s="22">
        <v>765</v>
      </c>
      <c r="D744" s="23"/>
      <c r="E744" s="24">
        <f t="shared" si="33"/>
        <v>326.33096075546825</v>
      </c>
      <c r="F744" s="25"/>
      <c r="G744" s="40">
        <v>24912</v>
      </c>
      <c r="H744" s="41">
        <v>19</v>
      </c>
      <c r="I744" s="85">
        <f t="shared" si="34"/>
        <v>1253.8706082533342</v>
      </c>
      <c r="J744" s="25">
        <f t="shared" si="35"/>
        <v>916.0761188822953</v>
      </c>
    </row>
    <row r="745" spans="1:10" x14ac:dyDescent="0.2">
      <c r="A745" s="20"/>
      <c r="B745" s="21"/>
      <c r="C745" s="22">
        <v>766</v>
      </c>
      <c r="D745" s="23"/>
      <c r="E745" s="24">
        <f t="shared" si="33"/>
        <v>326.42662614832813</v>
      </c>
      <c r="F745" s="25"/>
      <c r="G745" s="40">
        <v>24912</v>
      </c>
      <c r="H745" s="41">
        <v>19</v>
      </c>
      <c r="I745" s="85">
        <f t="shared" si="34"/>
        <v>1253.5087064585464</v>
      </c>
      <c r="J745" s="25">
        <f t="shared" si="35"/>
        <v>915.80764574076136</v>
      </c>
    </row>
    <row r="746" spans="1:10" x14ac:dyDescent="0.2">
      <c r="A746" s="20"/>
      <c r="B746" s="21"/>
      <c r="C746" s="22">
        <v>767</v>
      </c>
      <c r="D746" s="23"/>
      <c r="E746" s="24">
        <f t="shared" si="33"/>
        <v>326.52221505276987</v>
      </c>
      <c r="F746" s="25"/>
      <c r="G746" s="40">
        <v>24912</v>
      </c>
      <c r="H746" s="41">
        <v>19</v>
      </c>
      <c r="I746" s="85">
        <f t="shared" si="34"/>
        <v>1253.1473058268768</v>
      </c>
      <c r="J746" s="25">
        <f t="shared" si="35"/>
        <v>915.53954438195603</v>
      </c>
    </row>
    <row r="747" spans="1:10" x14ac:dyDescent="0.2">
      <c r="A747" s="20"/>
      <c r="B747" s="21"/>
      <c r="C747" s="22">
        <v>768</v>
      </c>
      <c r="D747" s="23"/>
      <c r="E747" s="24">
        <f t="shared" si="33"/>
        <v>326.61772766811202</v>
      </c>
      <c r="F747" s="25"/>
      <c r="G747" s="40">
        <v>24912</v>
      </c>
      <c r="H747" s="41">
        <v>19</v>
      </c>
      <c r="I747" s="85">
        <f t="shared" si="34"/>
        <v>1252.7864049114901</v>
      </c>
      <c r="J747" s="25">
        <f t="shared" si="35"/>
        <v>915.27181373255917</v>
      </c>
    </row>
    <row r="748" spans="1:10" x14ac:dyDescent="0.2">
      <c r="A748" s="20"/>
      <c r="B748" s="21"/>
      <c r="C748" s="22">
        <v>769</v>
      </c>
      <c r="D748" s="23"/>
      <c r="E748" s="24">
        <f t="shared" si="33"/>
        <v>326.71316419289479</v>
      </c>
      <c r="F748" s="25"/>
      <c r="G748" s="40">
        <v>24912</v>
      </c>
      <c r="H748" s="41">
        <v>19</v>
      </c>
      <c r="I748" s="85">
        <f t="shared" si="34"/>
        <v>1252.4260022717622</v>
      </c>
      <c r="J748" s="25">
        <f t="shared" si="35"/>
        <v>915.004452723859</v>
      </c>
    </row>
    <row r="749" spans="1:10" x14ac:dyDescent="0.2">
      <c r="A749" s="20"/>
      <c r="B749" s="21"/>
      <c r="C749" s="22">
        <v>770</v>
      </c>
      <c r="D749" s="23"/>
      <c r="E749" s="24">
        <f t="shared" si="33"/>
        <v>326.80852482488461</v>
      </c>
      <c r="F749" s="25"/>
      <c r="G749" s="40">
        <v>24912</v>
      </c>
      <c r="H749" s="41">
        <v>19</v>
      </c>
      <c r="I749" s="85">
        <f t="shared" si="34"/>
        <v>1252.0660964732451</v>
      </c>
      <c r="J749" s="25">
        <f t="shared" si="35"/>
        <v>914.7374602917248</v>
      </c>
    </row>
    <row r="750" spans="1:10" x14ac:dyDescent="0.2">
      <c r="A750" s="20"/>
      <c r="B750" s="21"/>
      <c r="C750" s="22">
        <v>771</v>
      </c>
      <c r="D750" s="23"/>
      <c r="E750" s="24">
        <f t="shared" si="33"/>
        <v>326.90380976107775</v>
      </c>
      <c r="F750" s="25"/>
      <c r="G750" s="40">
        <v>24912</v>
      </c>
      <c r="H750" s="41">
        <v>19</v>
      </c>
      <c r="I750" s="85">
        <f t="shared" si="34"/>
        <v>1251.7066860876328</v>
      </c>
      <c r="J750" s="25">
        <f t="shared" si="35"/>
        <v>914.47083537658204</v>
      </c>
    </row>
    <row r="751" spans="1:10" x14ac:dyDescent="0.2">
      <c r="A751" s="20"/>
      <c r="B751" s="21"/>
      <c r="C751" s="22">
        <v>772</v>
      </c>
      <c r="D751" s="23"/>
      <c r="E751" s="24">
        <f t="shared" si="33"/>
        <v>326.99901919770457</v>
      </c>
      <c r="F751" s="25"/>
      <c r="G751" s="40">
        <v>24912</v>
      </c>
      <c r="H751" s="41">
        <v>19</v>
      </c>
      <c r="I751" s="85">
        <f t="shared" si="34"/>
        <v>1251.3477696927257</v>
      </c>
      <c r="J751" s="25">
        <f t="shared" si="35"/>
        <v>914.20457692338698</v>
      </c>
    </row>
    <row r="752" spans="1:10" x14ac:dyDescent="0.2">
      <c r="A752" s="20"/>
      <c r="B752" s="21"/>
      <c r="C752" s="22">
        <v>773</v>
      </c>
      <c r="D752" s="23"/>
      <c r="E752" s="24">
        <f t="shared" si="33"/>
        <v>327.09415333023315</v>
      </c>
      <c r="F752" s="25"/>
      <c r="G752" s="40">
        <v>24912</v>
      </c>
      <c r="H752" s="41">
        <v>19</v>
      </c>
      <c r="I752" s="85">
        <f t="shared" si="34"/>
        <v>1250.9893458723989</v>
      </c>
      <c r="J752" s="25">
        <f t="shared" si="35"/>
        <v>913.93868388160138</v>
      </c>
    </row>
    <row r="753" spans="1:10" x14ac:dyDescent="0.2">
      <c r="A753" s="20"/>
      <c r="B753" s="21"/>
      <c r="C753" s="22">
        <v>774</v>
      </c>
      <c r="D753" s="23"/>
      <c r="E753" s="24">
        <f t="shared" si="33"/>
        <v>327.18921235337365</v>
      </c>
      <c r="F753" s="25"/>
      <c r="G753" s="40">
        <v>24912</v>
      </c>
      <c r="H753" s="41">
        <v>19</v>
      </c>
      <c r="I753" s="85">
        <f t="shared" si="34"/>
        <v>1250.6314132165639</v>
      </c>
      <c r="J753" s="25">
        <f t="shared" si="35"/>
        <v>913.67315520516604</v>
      </c>
    </row>
    <row r="754" spans="1:10" x14ac:dyDescent="0.2">
      <c r="A754" s="20"/>
      <c r="B754" s="21"/>
      <c r="C754" s="22">
        <v>775</v>
      </c>
      <c r="D754" s="23"/>
      <c r="E754" s="24">
        <f t="shared" si="33"/>
        <v>327.28419646108193</v>
      </c>
      <c r="F754" s="25"/>
      <c r="G754" s="40">
        <v>24912</v>
      </c>
      <c r="H754" s="41">
        <v>19</v>
      </c>
      <c r="I754" s="85">
        <f t="shared" si="34"/>
        <v>1250.2739703211391</v>
      </c>
      <c r="J754" s="25">
        <f t="shared" si="35"/>
        <v>913.40798985247704</v>
      </c>
    </row>
    <row r="755" spans="1:10" x14ac:dyDescent="0.2">
      <c r="A755" s="20"/>
      <c r="B755" s="21"/>
      <c r="C755" s="22">
        <v>776</v>
      </c>
      <c r="D755" s="23"/>
      <c r="E755" s="24">
        <f t="shared" si="33"/>
        <v>327.37910584656368</v>
      </c>
      <c r="F755" s="25"/>
      <c r="G755" s="40">
        <v>24912</v>
      </c>
      <c r="H755" s="41">
        <v>19</v>
      </c>
      <c r="I755" s="85">
        <f t="shared" si="34"/>
        <v>1249.9170157880128</v>
      </c>
      <c r="J755" s="25">
        <f t="shared" si="35"/>
        <v>913.14318678635948</v>
      </c>
    </row>
    <row r="756" spans="1:10" x14ac:dyDescent="0.2">
      <c r="A756" s="20"/>
      <c r="B756" s="21"/>
      <c r="C756" s="22">
        <v>777</v>
      </c>
      <c r="D756" s="23"/>
      <c r="E756" s="24">
        <f t="shared" si="33"/>
        <v>327.47394070227779</v>
      </c>
      <c r="F756" s="25"/>
      <c r="G756" s="40">
        <v>24912</v>
      </c>
      <c r="H756" s="41">
        <v>19</v>
      </c>
      <c r="I756" s="85">
        <f t="shared" si="34"/>
        <v>1249.5605482250121</v>
      </c>
      <c r="J756" s="25">
        <f t="shared" si="35"/>
        <v>912.87874497404437</v>
      </c>
    </row>
    <row r="757" spans="1:10" x14ac:dyDescent="0.2">
      <c r="A757" s="20"/>
      <c r="B757" s="21"/>
      <c r="C757" s="22">
        <v>778</v>
      </c>
      <c r="D757" s="23"/>
      <c r="E757" s="24">
        <f t="shared" si="33"/>
        <v>327.56870121994103</v>
      </c>
      <c r="F757" s="25"/>
      <c r="G757" s="40">
        <v>24912</v>
      </c>
      <c r="H757" s="41">
        <v>19</v>
      </c>
      <c r="I757" s="85">
        <f t="shared" si="34"/>
        <v>1249.2045662458686</v>
      </c>
      <c r="J757" s="25">
        <f t="shared" si="35"/>
        <v>912.61466338714263</v>
      </c>
    </row>
    <row r="758" spans="1:10" x14ac:dyDescent="0.2">
      <c r="A758" s="20"/>
      <c r="B758" s="21"/>
      <c r="C758" s="22">
        <v>779</v>
      </c>
      <c r="D758" s="23"/>
      <c r="E758" s="24">
        <f t="shared" si="33"/>
        <v>327.66338759053104</v>
      </c>
      <c r="F758" s="25"/>
      <c r="G758" s="40">
        <v>24912</v>
      </c>
      <c r="H758" s="41">
        <v>19</v>
      </c>
      <c r="I758" s="85">
        <f t="shared" si="34"/>
        <v>1248.8490684701858</v>
      </c>
      <c r="J758" s="25">
        <f t="shared" si="35"/>
        <v>912.35094100162144</v>
      </c>
    </row>
    <row r="759" spans="1:10" x14ac:dyDescent="0.2">
      <c r="A759" s="20"/>
      <c r="B759" s="21"/>
      <c r="C759" s="22">
        <v>780</v>
      </c>
      <c r="D759" s="23"/>
      <c r="E759" s="24">
        <f t="shared" si="33"/>
        <v>327.75800000429058</v>
      </c>
      <c r="F759" s="25"/>
      <c r="G759" s="40">
        <v>24912</v>
      </c>
      <c r="H759" s="41">
        <v>19</v>
      </c>
      <c r="I759" s="85">
        <f t="shared" si="34"/>
        <v>1248.4940535234068</v>
      </c>
      <c r="J759" s="25">
        <f t="shared" si="35"/>
        <v>912.08757679777955</v>
      </c>
    </row>
    <row r="760" spans="1:10" x14ac:dyDescent="0.2">
      <c r="A760" s="20"/>
      <c r="B760" s="21"/>
      <c r="C760" s="22">
        <v>781</v>
      </c>
      <c r="D760" s="23"/>
      <c r="E760" s="24">
        <f t="shared" si="33"/>
        <v>327.85253865073105</v>
      </c>
      <c r="F760" s="25"/>
      <c r="G760" s="40">
        <v>24912</v>
      </c>
      <c r="H760" s="41">
        <v>19</v>
      </c>
      <c r="I760" s="85">
        <f t="shared" si="34"/>
        <v>1248.139520036782</v>
      </c>
      <c r="J760" s="25">
        <f t="shared" si="35"/>
        <v>911.82456976022399</v>
      </c>
    </row>
    <row r="761" spans="1:10" x14ac:dyDescent="0.2">
      <c r="A761" s="20"/>
      <c r="B761" s="21"/>
      <c r="C761" s="22">
        <v>782</v>
      </c>
      <c r="D761" s="23"/>
      <c r="E761" s="24">
        <f t="shared" si="33"/>
        <v>327.94700371863655</v>
      </c>
      <c r="F761" s="25"/>
      <c r="G761" s="40">
        <v>24912</v>
      </c>
      <c r="H761" s="41">
        <v>19</v>
      </c>
      <c r="I761" s="85">
        <f t="shared" si="34"/>
        <v>1247.7854666473349</v>
      </c>
      <c r="J761" s="25">
        <f t="shared" si="35"/>
        <v>911.56191887784473</v>
      </c>
    </row>
    <row r="762" spans="1:10" x14ac:dyDescent="0.2">
      <c r="A762" s="20"/>
      <c r="B762" s="21"/>
      <c r="C762" s="22">
        <v>783</v>
      </c>
      <c r="D762" s="23"/>
      <c r="E762" s="24">
        <f t="shared" si="33"/>
        <v>328.04139539606723</v>
      </c>
      <c r="F762" s="25"/>
      <c r="G762" s="40">
        <v>24912</v>
      </c>
      <c r="H762" s="41">
        <v>19</v>
      </c>
      <c r="I762" s="85">
        <f t="shared" si="34"/>
        <v>1247.431891997833</v>
      </c>
      <c r="J762" s="25">
        <f t="shared" si="35"/>
        <v>911.29962314379281</v>
      </c>
    </row>
    <row r="763" spans="1:10" x14ac:dyDescent="0.2">
      <c r="A763" s="20"/>
      <c r="B763" s="21"/>
      <c r="C763" s="22">
        <v>784</v>
      </c>
      <c r="D763" s="23"/>
      <c r="E763" s="24">
        <f t="shared" si="33"/>
        <v>328.13571387036336</v>
      </c>
      <c r="F763" s="25"/>
      <c r="G763" s="40">
        <v>24912</v>
      </c>
      <c r="H763" s="41">
        <v>19</v>
      </c>
      <c r="I763" s="85">
        <f t="shared" si="34"/>
        <v>1247.0787947367535</v>
      </c>
      <c r="J763" s="25">
        <f t="shared" si="35"/>
        <v>911.03768155545504</v>
      </c>
    </row>
    <row r="764" spans="1:10" x14ac:dyDescent="0.2">
      <c r="A764" s="20"/>
      <c r="B764" s="21"/>
      <c r="C764" s="22">
        <v>785</v>
      </c>
      <c r="D764" s="23"/>
      <c r="E764" s="24">
        <f t="shared" si="33"/>
        <v>328.2299593281486</v>
      </c>
      <c r="F764" s="25"/>
      <c r="G764" s="40">
        <v>24912</v>
      </c>
      <c r="H764" s="41">
        <v>19</v>
      </c>
      <c r="I764" s="85">
        <f t="shared" si="34"/>
        <v>1246.726173518254</v>
      </c>
      <c r="J764" s="25">
        <f t="shared" si="35"/>
        <v>910.77609311443166</v>
      </c>
    </row>
    <row r="765" spans="1:10" x14ac:dyDescent="0.2">
      <c r="A765" s="20"/>
      <c r="B765" s="21"/>
      <c r="C765" s="22">
        <v>786</v>
      </c>
      <c r="D765" s="23"/>
      <c r="E765" s="24">
        <f t="shared" si="33"/>
        <v>328.32413195533388</v>
      </c>
      <c r="F765" s="25"/>
      <c r="G765" s="40">
        <v>24912</v>
      </c>
      <c r="H765" s="41">
        <v>19</v>
      </c>
      <c r="I765" s="85">
        <f t="shared" si="34"/>
        <v>1246.3740270021397</v>
      </c>
      <c r="J765" s="25">
        <f t="shared" si="35"/>
        <v>910.51485682651287</v>
      </c>
    </row>
    <row r="766" spans="1:10" x14ac:dyDescent="0.2">
      <c r="A766" s="20"/>
      <c r="B766" s="21"/>
      <c r="C766" s="22">
        <v>787</v>
      </c>
      <c r="D766" s="23"/>
      <c r="E766" s="24">
        <f t="shared" si="33"/>
        <v>328.41823193712122</v>
      </c>
      <c r="F766" s="25"/>
      <c r="G766" s="40">
        <v>24912</v>
      </c>
      <c r="H766" s="41">
        <v>19</v>
      </c>
      <c r="I766" s="85">
        <f t="shared" si="34"/>
        <v>1246.0223538538316</v>
      </c>
      <c r="J766" s="25">
        <f t="shared" si="35"/>
        <v>910.25397170165536</v>
      </c>
    </row>
    <row r="767" spans="1:10" x14ac:dyDescent="0.2">
      <c r="A767" s="20"/>
      <c r="B767" s="21"/>
      <c r="C767" s="22">
        <v>788</v>
      </c>
      <c r="D767" s="23"/>
      <c r="E767" s="24">
        <f t="shared" si="33"/>
        <v>328.51225945800678</v>
      </c>
      <c r="F767" s="25"/>
      <c r="G767" s="40">
        <v>24912</v>
      </c>
      <c r="H767" s="41">
        <v>19</v>
      </c>
      <c r="I767" s="85">
        <f t="shared" si="34"/>
        <v>1245.6711527443374</v>
      </c>
      <c r="J767" s="25">
        <f t="shared" si="35"/>
        <v>909.99343675395949</v>
      </c>
    </row>
    <row r="768" spans="1:10" x14ac:dyDescent="0.2">
      <c r="A768" s="20"/>
      <c r="B768" s="21"/>
      <c r="C768" s="22">
        <v>789</v>
      </c>
      <c r="D768" s="23"/>
      <c r="E768" s="24">
        <f t="shared" si="33"/>
        <v>328.60621470178506</v>
      </c>
      <c r="F768" s="25"/>
      <c r="G768" s="40">
        <v>24912</v>
      </c>
      <c r="H768" s="41">
        <v>19</v>
      </c>
      <c r="I768" s="85">
        <f t="shared" si="34"/>
        <v>1245.3204223502198</v>
      </c>
      <c r="J768" s="25">
        <f t="shared" si="35"/>
        <v>909.73325100164664</v>
      </c>
    </row>
    <row r="769" spans="1:10" x14ac:dyDescent="0.2">
      <c r="A769" s="20"/>
      <c r="B769" s="21"/>
      <c r="C769" s="22">
        <v>790</v>
      </c>
      <c r="D769" s="23"/>
      <c r="E769" s="24">
        <f t="shared" si="33"/>
        <v>328.70009785155196</v>
      </c>
      <c r="F769" s="25"/>
      <c r="G769" s="40">
        <v>24912</v>
      </c>
      <c r="H769" s="41">
        <v>19</v>
      </c>
      <c r="I769" s="85">
        <f t="shared" si="34"/>
        <v>1244.9701613535658</v>
      </c>
      <c r="J769" s="25">
        <f t="shared" si="35"/>
        <v>909.47341346703683</v>
      </c>
    </row>
    <row r="770" spans="1:10" x14ac:dyDescent="0.2">
      <c r="A770" s="20"/>
      <c r="B770" s="21"/>
      <c r="C770" s="22">
        <v>791</v>
      </c>
      <c r="D770" s="23"/>
      <c r="E770" s="24">
        <f t="shared" si="33"/>
        <v>328.79390908970862</v>
      </c>
      <c r="F770" s="25"/>
      <c r="G770" s="40">
        <v>24912</v>
      </c>
      <c r="H770" s="41">
        <v>19</v>
      </c>
      <c r="I770" s="85">
        <f t="shared" si="34"/>
        <v>1244.6203684419572</v>
      </c>
      <c r="J770" s="25">
        <f t="shared" si="35"/>
        <v>909.21392317652612</v>
      </c>
    </row>
    <row r="771" spans="1:10" x14ac:dyDescent="0.2">
      <c r="A771" s="20"/>
      <c r="B771" s="21"/>
      <c r="C771" s="22">
        <v>792</v>
      </c>
      <c r="D771" s="23"/>
      <c r="E771" s="24">
        <f t="shared" si="33"/>
        <v>328.88764859796476</v>
      </c>
      <c r="F771" s="25"/>
      <c r="G771" s="40">
        <v>24912</v>
      </c>
      <c r="H771" s="41">
        <v>19</v>
      </c>
      <c r="I771" s="85">
        <f t="shared" si="34"/>
        <v>1244.2710423084395</v>
      </c>
      <c r="J771" s="25">
        <f t="shared" si="35"/>
        <v>908.95477916056336</v>
      </c>
    </row>
    <row r="772" spans="1:10" x14ac:dyDescent="0.2">
      <c r="A772" s="20"/>
      <c r="B772" s="21"/>
      <c r="C772" s="22">
        <v>793</v>
      </c>
      <c r="D772" s="23"/>
      <c r="E772" s="24">
        <f t="shared" si="33"/>
        <v>328.98131655734238</v>
      </c>
      <c r="F772" s="25"/>
      <c r="G772" s="40">
        <v>24912</v>
      </c>
      <c r="H772" s="41">
        <v>19</v>
      </c>
      <c r="I772" s="85">
        <f t="shared" si="34"/>
        <v>1243.9221816514923</v>
      </c>
      <c r="J772" s="25">
        <f t="shared" si="35"/>
        <v>908.69598045362932</v>
      </c>
    </row>
    <row r="773" spans="1:10" x14ac:dyDescent="0.2">
      <c r="A773" s="20"/>
      <c r="B773" s="21"/>
      <c r="C773" s="22">
        <v>794</v>
      </c>
      <c r="D773" s="23"/>
      <c r="E773" s="24">
        <f t="shared" si="33"/>
        <v>329.07491314817889</v>
      </c>
      <c r="F773" s="25"/>
      <c r="G773" s="40">
        <v>24912</v>
      </c>
      <c r="H773" s="41">
        <v>19</v>
      </c>
      <c r="I773" s="85">
        <f t="shared" si="34"/>
        <v>1243.5737851750009</v>
      </c>
      <c r="J773" s="25">
        <f t="shared" si="35"/>
        <v>908.43752609421415</v>
      </c>
    </row>
    <row r="774" spans="1:10" x14ac:dyDescent="0.2">
      <c r="A774" s="20"/>
      <c r="B774" s="21"/>
      <c r="C774" s="22">
        <v>795</v>
      </c>
      <c r="D774" s="23"/>
      <c r="E774" s="24">
        <f t="shared" si="33"/>
        <v>329.16843855013087</v>
      </c>
      <c r="F774" s="25"/>
      <c r="G774" s="40">
        <v>24912</v>
      </c>
      <c r="H774" s="41">
        <v>19</v>
      </c>
      <c r="I774" s="85">
        <f t="shared" si="34"/>
        <v>1243.2258515882243</v>
      </c>
      <c r="J774" s="25">
        <f t="shared" si="35"/>
        <v>908.17941512479547</v>
      </c>
    </row>
    <row r="775" spans="1:10" x14ac:dyDescent="0.2">
      <c r="A775" s="20"/>
      <c r="B775" s="21"/>
      <c r="C775" s="22">
        <v>796</v>
      </c>
      <c r="D775" s="23"/>
      <c r="E775" s="24">
        <f t="shared" si="33"/>
        <v>329.26189294217738</v>
      </c>
      <c r="F775" s="25"/>
      <c r="G775" s="40">
        <v>24912</v>
      </c>
      <c r="H775" s="41">
        <v>19</v>
      </c>
      <c r="I775" s="85">
        <f t="shared" si="34"/>
        <v>1242.8783796057683</v>
      </c>
      <c r="J775" s="25">
        <f t="shared" si="35"/>
        <v>907.92164659181617</v>
      </c>
    </row>
    <row r="776" spans="1:10" x14ac:dyDescent="0.2">
      <c r="A776" s="20"/>
      <c r="B776" s="21"/>
      <c r="C776" s="22">
        <v>797</v>
      </c>
      <c r="D776" s="23"/>
      <c r="E776" s="24">
        <f t="shared" si="33"/>
        <v>329.35527650262338</v>
      </c>
      <c r="F776" s="25"/>
      <c r="G776" s="40">
        <v>24912</v>
      </c>
      <c r="H776" s="41">
        <v>19</v>
      </c>
      <c r="I776" s="85">
        <f t="shared" si="34"/>
        <v>1242.5313679475553</v>
      </c>
      <c r="J776" s="25">
        <f t="shared" si="35"/>
        <v>907.66421954566408</v>
      </c>
    </row>
    <row r="777" spans="1:10" x14ac:dyDescent="0.2">
      <c r="A777" s="20"/>
      <c r="B777" s="21"/>
      <c r="C777" s="22">
        <v>798</v>
      </c>
      <c r="D777" s="23"/>
      <c r="E777" s="24">
        <f t="shared" si="33"/>
        <v>329.44858940910296</v>
      </c>
      <c r="F777" s="25"/>
      <c r="G777" s="40">
        <v>24912</v>
      </c>
      <c r="H777" s="41">
        <v>19</v>
      </c>
      <c r="I777" s="85">
        <f t="shared" si="34"/>
        <v>1242.1848153387948</v>
      </c>
      <c r="J777" s="25">
        <f t="shared" si="35"/>
        <v>907.40713304064877</v>
      </c>
    </row>
    <row r="778" spans="1:10" x14ac:dyDescent="0.2">
      <c r="A778" s="20"/>
      <c r="B778" s="21"/>
      <c r="C778" s="22">
        <v>799</v>
      </c>
      <c r="D778" s="23"/>
      <c r="E778" s="24">
        <f t="shared" ref="E778:E779" si="36">(11.22*LN(C778)+C778/108)/0.25</f>
        <v>329.54183183858305</v>
      </c>
      <c r="F778" s="25"/>
      <c r="G778" s="40">
        <v>24912</v>
      </c>
      <c r="H778" s="41">
        <v>19</v>
      </c>
      <c r="I778" s="85">
        <f t="shared" ref="I778:I779" si="37">12*1.348*(1/E778*G778)+H778</f>
        <v>1241.8387205099561</v>
      </c>
      <c r="J778" s="25">
        <f>12*(1/E778*G778)</f>
        <v>907.15038613498223</v>
      </c>
    </row>
    <row r="779" spans="1:10" ht="13.5" thickBot="1" x14ac:dyDescent="0.25">
      <c r="A779" s="26"/>
      <c r="B779" s="27"/>
      <c r="C779" s="28">
        <v>800</v>
      </c>
      <c r="D779" s="29"/>
      <c r="E779" s="30">
        <f t="shared" si="36"/>
        <v>329.63500396736623</v>
      </c>
      <c r="F779" s="31"/>
      <c r="G779" s="44">
        <v>24912</v>
      </c>
      <c r="H779" s="47">
        <v>19</v>
      </c>
      <c r="I779" s="86">
        <f t="shared" si="37"/>
        <v>1241.4930821967396</v>
      </c>
      <c r="J779" s="31">
        <f>12*(1/E779*G779)</f>
        <v>906.89397789075633</v>
      </c>
    </row>
  </sheetData>
  <customSheetViews>
    <customSheetView guid="{870FA27C-07D8-4C73-B8DE-C062A9FA7A0E}" fitToPage="1" showRuler="0">
      <selection activeCell="D28" sqref="D28"/>
      <pageMargins left="0.78740157499999996" right="0.78740157499999996" top="0.984251969" bottom="0.984251969" header="0.4921259845" footer="0.4921259845"/>
      <pageSetup scale="10" orientation="portrait" horizontalDpi="1200" verticalDpi="1200" r:id="rId1"/>
      <headerFooter alignWithMargins="0"/>
    </customSheetView>
    <customSheetView guid="{BD550E2D-5A13-4DCD-8207-F03E30E83E0E}" fitToPage="1" showRuler="0">
      <selection activeCell="D28" sqref="D28"/>
      <pageMargins left="0.78740157499999996" right="0.78740157499999996" top="0.984251969" bottom="0.984251969" header="0.4921259845" footer="0.4921259845"/>
      <pageSetup scale="10" orientation="portrait" horizontalDpi="1200" verticalDpi="1200" r:id="rId2"/>
      <headerFooter alignWithMargins="0"/>
    </customSheetView>
    <customSheetView guid="{F6CAA2D7-F165-4585-B311-FBB90CE27D95}" fitToPage="1" showRuler="0">
      <selection activeCell="D28" sqref="D28"/>
      <pageMargins left="0.78740157499999996" right="0.78740157499999996" top="0.984251969" bottom="0.984251969" header="0.4921259845" footer="0.4921259845"/>
      <pageSetup scale="10" orientation="portrait" horizontalDpi="1200" verticalDpi="1200" r:id="rId3"/>
      <headerFooter alignWithMargins="0"/>
    </customSheetView>
    <customSheetView guid="{9CAAA60C-106D-4F8E-A81F-95CFD06AFDD7}" fitToPage="1" showRuler="0">
      <selection activeCell="D28" sqref="D28"/>
      <pageMargins left="0.78740157499999996" right="0.78740157499999996" top="0.984251969" bottom="0.984251969" header="0.4921259845" footer="0.4921259845"/>
      <pageSetup scale="10" orientation="portrait" horizontalDpi="1200" verticalDpi="1200" r:id="rId4"/>
      <headerFooter alignWithMargins="0"/>
    </customSheetView>
  </customSheetViews>
  <mergeCells count="12">
    <mergeCell ref="H5:H7"/>
    <mergeCell ref="I5:I7"/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</mergeCells>
  <phoneticPr fontId="10" type="noConversion"/>
  <pageMargins left="0.78740157480314965" right="0.78740157480314965" top="0.98425196850393704" bottom="0.98425196850393704" header="0.51181102362204722" footer="0.51181102362204722"/>
  <pageSetup scale="64" fitToHeight="10" orientation="portrait" r:id="rId5"/>
  <headerFooter alignWithMargins="0"/>
  <ignoredErrors>
    <ignoredError sqref="E9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J779"/>
  <sheetViews>
    <sheetView workbookViewId="0">
      <selection activeCell="I27" sqref="I27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39.75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13.5" thickBot="1" x14ac:dyDescent="0.25">
      <c r="A8" s="110" t="s">
        <v>21</v>
      </c>
      <c r="B8" s="111"/>
      <c r="C8" s="111"/>
      <c r="D8" s="111"/>
      <c r="E8" s="111"/>
      <c r="F8" s="111"/>
      <c r="G8" s="111"/>
      <c r="H8" s="111"/>
      <c r="I8" s="111"/>
      <c r="J8" s="112"/>
    </row>
    <row r="9" spans="1:10" x14ac:dyDescent="0.2">
      <c r="A9" s="12"/>
      <c r="B9" s="13"/>
      <c r="C9" s="14">
        <v>30</v>
      </c>
      <c r="D9" s="39"/>
      <c r="E9" s="48">
        <f>11.7*LN(C9)+(C9)/108</f>
        <v>40.071787143224995</v>
      </c>
      <c r="F9" s="45"/>
      <c r="G9" s="17">
        <v>24912</v>
      </c>
      <c r="H9" s="18">
        <v>59</v>
      </c>
      <c r="I9" s="19">
        <f>12*1.348*(1/E9*G9)+H9</f>
        <v>10115.364857391491</v>
      </c>
      <c r="J9" s="19">
        <f>12*(1/E9*G9)</f>
        <v>7460.2113185396811</v>
      </c>
    </row>
    <row r="10" spans="1:10" x14ac:dyDescent="0.2">
      <c r="A10" s="20"/>
      <c r="B10" s="21"/>
      <c r="C10" s="22">
        <v>31</v>
      </c>
      <c r="D10" s="50"/>
      <c r="E10" s="42">
        <f>11.7*LN(C10)+(C10)/108</f>
        <v>40.464687329513247</v>
      </c>
      <c r="F10" s="49"/>
      <c r="G10" s="40">
        <v>24912</v>
      </c>
      <c r="H10" s="41">
        <v>59</v>
      </c>
      <c r="I10" s="85">
        <f t="shared" ref="I10:I73" si="0">12*1.348*(1/E10*G10)+H10</f>
        <v>10017.720518917387</v>
      </c>
      <c r="J10" s="25">
        <f t="shared" ref="J10:J73" si="1">12*(1/E10*G10)</f>
        <v>7387.7748656657168</v>
      </c>
    </row>
    <row r="11" spans="1:10" x14ac:dyDescent="0.2">
      <c r="A11" s="20"/>
      <c r="B11" s="21"/>
      <c r="C11" s="22">
        <v>32</v>
      </c>
      <c r="D11" s="50"/>
      <c r="E11" s="42">
        <f t="shared" ref="E11:E17" si="2">11.7*LN(C11)+(C11)/108</f>
        <v>40.845406359053094</v>
      </c>
      <c r="F11" s="49"/>
      <c r="G11" s="40">
        <v>24912</v>
      </c>
      <c r="H11" s="41">
        <v>59</v>
      </c>
      <c r="I11" s="85">
        <f t="shared" si="0"/>
        <v>9924.8955295393498</v>
      </c>
      <c r="J11" s="25">
        <f t="shared" si="1"/>
        <v>7318.9135975811187</v>
      </c>
    </row>
    <row r="12" spans="1:10" x14ac:dyDescent="0.2">
      <c r="A12" s="20"/>
      <c r="B12" s="21"/>
      <c r="C12" s="22">
        <v>33</v>
      </c>
      <c r="D12" s="50"/>
      <c r="E12" s="42">
        <f t="shared" si="2"/>
        <v>41.214694024713374</v>
      </c>
      <c r="F12" s="49"/>
      <c r="G12" s="40">
        <v>24912</v>
      </c>
      <c r="H12" s="41">
        <v>59</v>
      </c>
      <c r="I12" s="85">
        <f t="shared" si="0"/>
        <v>9836.4961463589934</v>
      </c>
      <c r="J12" s="25">
        <f t="shared" si="1"/>
        <v>7253.3354201476204</v>
      </c>
    </row>
    <row r="13" spans="1:10" x14ac:dyDescent="0.2">
      <c r="A13" s="20"/>
      <c r="B13" s="21"/>
      <c r="C13" s="22">
        <v>34</v>
      </c>
      <c r="D13" s="50"/>
      <c r="E13" s="42">
        <f t="shared" si="2"/>
        <v>41.573232952823908</v>
      </c>
      <c r="F13" s="49"/>
      <c r="G13" s="40">
        <v>24912</v>
      </c>
      <c r="H13" s="41">
        <v>59</v>
      </c>
      <c r="I13" s="85">
        <f t="shared" si="0"/>
        <v>9752.172346189338</v>
      </c>
      <c r="J13" s="25">
        <f t="shared" si="1"/>
        <v>7190.7806722472824</v>
      </c>
    </row>
    <row r="14" spans="1:10" x14ac:dyDescent="0.2">
      <c r="A14" s="20"/>
      <c r="B14" s="21"/>
      <c r="C14" s="22">
        <v>35</v>
      </c>
      <c r="D14" s="50"/>
      <c r="E14" s="42">
        <f>11.7*LN(C14)+(C14)/108</f>
        <v>41.921646393500211</v>
      </c>
      <c r="F14" s="49"/>
      <c r="G14" s="40">
        <v>24912</v>
      </c>
      <c r="H14" s="41">
        <v>59</v>
      </c>
      <c r="I14" s="85">
        <f t="shared" si="0"/>
        <v>9671.6117809743264</v>
      </c>
      <c r="J14" s="25">
        <f t="shared" si="1"/>
        <v>7131.017641672348</v>
      </c>
    </row>
    <row r="15" spans="1:10" x14ac:dyDescent="0.2">
      <c r="A15" s="20"/>
      <c r="B15" s="21"/>
      <c r="C15" s="22">
        <v>36</v>
      </c>
      <c r="D15" s="50"/>
      <c r="E15" s="42">
        <f t="shared" si="2"/>
        <v>42.26050491326982</v>
      </c>
      <c r="F15" s="49"/>
      <c r="G15" s="40">
        <v>24912</v>
      </c>
      <c r="H15" s="41">
        <v>59</v>
      </c>
      <c r="I15" s="85">
        <f t="shared" si="0"/>
        <v>9594.534722716131</v>
      </c>
      <c r="J15" s="25">
        <f t="shared" si="1"/>
        <v>7073.8388150713126</v>
      </c>
    </row>
    <row r="16" spans="1:10" x14ac:dyDescent="0.2">
      <c r="A16" s="20"/>
      <c r="B16" s="21"/>
      <c r="C16" s="22">
        <v>37</v>
      </c>
      <c r="D16" s="50"/>
      <c r="E16" s="42">
        <f t="shared" si="2"/>
        <v>42.590332170530019</v>
      </c>
      <c r="F16" s="49"/>
      <c r="G16" s="40">
        <v>24912</v>
      </c>
      <c r="H16" s="41">
        <v>59</v>
      </c>
      <c r="I16" s="85">
        <f t="shared" si="0"/>
        <v>9520.6898122911534</v>
      </c>
      <c r="J16" s="25">
        <f t="shared" si="1"/>
        <v>7019.0577242515956</v>
      </c>
    </row>
    <row r="17" spans="1:10" x14ac:dyDescent="0.2">
      <c r="A17" s="20"/>
      <c r="B17" s="21"/>
      <c r="C17" s="22">
        <v>38</v>
      </c>
      <c r="D17" s="50"/>
      <c r="E17" s="42">
        <f t="shared" si="2"/>
        <v>42.911609920650562</v>
      </c>
      <c r="F17" s="49"/>
      <c r="G17" s="40">
        <v>24912</v>
      </c>
      <c r="H17" s="41">
        <v>59</v>
      </c>
      <c r="I17" s="85">
        <f t="shared" si="0"/>
        <v>9449.850465530395</v>
      </c>
      <c r="J17" s="25">
        <f t="shared" si="1"/>
        <v>6966.5062800670585</v>
      </c>
    </row>
    <row r="18" spans="1:10" x14ac:dyDescent="0.2">
      <c r="A18" s="20"/>
      <c r="B18" s="21"/>
      <c r="C18" s="22">
        <v>39</v>
      </c>
      <c r="D18" s="50"/>
      <c r="E18" s="42">
        <f>11.7*LN(C18)+(C18)/108</f>
        <v>43.224782370827974</v>
      </c>
      <c r="F18" s="49"/>
      <c r="G18" s="40">
        <v>24912</v>
      </c>
      <c r="H18" s="41">
        <v>59</v>
      </c>
      <c r="I18" s="85">
        <f t="shared" si="0"/>
        <v>9381.811819914803</v>
      </c>
      <c r="J18" s="25">
        <f t="shared" si="1"/>
        <v>6916.032507355194</v>
      </c>
    </row>
    <row r="19" spans="1:10" x14ac:dyDescent="0.2">
      <c r="A19" s="20"/>
      <c r="B19" s="21"/>
      <c r="C19" s="22">
        <v>40</v>
      </c>
      <c r="D19" s="50"/>
      <c r="E19" s="42">
        <f t="shared" ref="E19:E82" si="3">11.7*LN(C19)+(C19)/108</f>
        <v>43.530259983503427</v>
      </c>
      <c r="F19" s="49"/>
      <c r="G19" s="40">
        <v>24912</v>
      </c>
      <c r="H19" s="41">
        <v>59</v>
      </c>
      <c r="I19" s="85">
        <f t="shared" si="0"/>
        <v>9316.388128458575</v>
      </c>
      <c r="J19" s="25">
        <f t="shared" si="1"/>
        <v>6867.4986116161526</v>
      </c>
    </row>
    <row r="20" spans="1:10" x14ac:dyDescent="0.2">
      <c r="A20" s="20"/>
      <c r="B20" s="21"/>
      <c r="C20" s="22">
        <v>41</v>
      </c>
      <c r="D20" s="50"/>
      <c r="E20" s="42">
        <f t="shared" si="3"/>
        <v>43.828422810070023</v>
      </c>
      <c r="F20" s="49"/>
      <c r="G20" s="40">
        <v>24912</v>
      </c>
      <c r="H20" s="41">
        <v>59</v>
      </c>
      <c r="I20" s="85">
        <f t="shared" si="0"/>
        <v>9253.4105254778206</v>
      </c>
      <c r="J20" s="25">
        <f t="shared" si="1"/>
        <v>6820.7793215710826</v>
      </c>
    </row>
    <row r="21" spans="1:10" x14ac:dyDescent="0.2">
      <c r="A21" s="20"/>
      <c r="B21" s="21"/>
      <c r="C21" s="22">
        <v>42</v>
      </c>
      <c r="D21" s="50"/>
      <c r="E21" s="42">
        <f t="shared" si="3"/>
        <v>44.119623422804295</v>
      </c>
      <c r="F21" s="49"/>
      <c r="G21" s="40">
        <v>24912</v>
      </c>
      <c r="H21" s="41">
        <v>59</v>
      </c>
      <c r="I21" s="85">
        <f t="shared" si="0"/>
        <v>9192.7251031864398</v>
      </c>
      <c r="J21" s="25">
        <f t="shared" si="1"/>
        <v>6775.7604623044808</v>
      </c>
    </row>
    <row r="22" spans="1:10" x14ac:dyDescent="0.2">
      <c r="A22" s="20"/>
      <c r="B22" s="21"/>
      <c r="C22" s="22">
        <v>43</v>
      </c>
      <c r="D22" s="50"/>
      <c r="E22" s="42">
        <f t="shared" si="3"/>
        <v>44.404189501762822</v>
      </c>
      <c r="F22" s="49"/>
      <c r="G22" s="40">
        <v>24912</v>
      </c>
      <c r="H22" s="41">
        <v>59</v>
      </c>
      <c r="I22" s="85">
        <f t="shared" si="0"/>
        <v>9134.191249330248</v>
      </c>
      <c r="J22" s="25">
        <f t="shared" si="1"/>
        <v>6732.3377220550792</v>
      </c>
    </row>
    <row r="23" spans="1:10" x14ac:dyDescent="0.2">
      <c r="A23" s="20"/>
      <c r="B23" s="21"/>
      <c r="C23" s="22">
        <v>44</v>
      </c>
      <c r="D23" s="50"/>
      <c r="E23" s="42">
        <f t="shared" si="3"/>
        <v>44.682426124251059</v>
      </c>
      <c r="F23" s="49"/>
      <c r="G23" s="40">
        <v>24912</v>
      </c>
      <c r="H23" s="41">
        <v>59</v>
      </c>
      <c r="I23" s="85">
        <f t="shared" si="0"/>
        <v>9077.680205041228</v>
      </c>
      <c r="J23" s="25">
        <f t="shared" si="1"/>
        <v>6690.4155823747969</v>
      </c>
    </row>
    <row r="24" spans="1:10" x14ac:dyDescent="0.2">
      <c r="A24" s="20"/>
      <c r="B24" s="21"/>
      <c r="C24" s="22">
        <v>45</v>
      </c>
      <c r="D24" s="50"/>
      <c r="E24" s="42">
        <f t="shared" si="3"/>
        <v>44.954617796979399</v>
      </c>
      <c r="F24" s="49"/>
      <c r="G24" s="40">
        <v>24912</v>
      </c>
      <c r="H24" s="41">
        <v>59</v>
      </c>
      <c r="I24" s="85">
        <f t="shared" si="0"/>
        <v>9023.0738092778738</v>
      </c>
      <c r="J24" s="25">
        <f t="shared" si="1"/>
        <v>6649.9063867046534</v>
      </c>
    </row>
    <row r="25" spans="1:10" x14ac:dyDescent="0.2">
      <c r="A25" s="20"/>
      <c r="B25" s="21"/>
      <c r="C25" s="22">
        <v>46</v>
      </c>
      <c r="D25" s="50"/>
      <c r="E25" s="42">
        <f t="shared" si="3"/>
        <v>45.221030264848331</v>
      </c>
      <c r="F25" s="49"/>
      <c r="G25" s="40">
        <v>24912</v>
      </c>
      <c r="H25" s="41">
        <v>59</v>
      </c>
      <c r="I25" s="85">
        <f t="shared" si="0"/>
        <v>8970.2634020027144</v>
      </c>
      <c r="J25" s="25">
        <f t="shared" si="1"/>
        <v>6610.7295267082445</v>
      </c>
    </row>
    <row r="26" spans="1:10" x14ac:dyDescent="0.2">
      <c r="A26" s="20"/>
      <c r="B26" s="21"/>
      <c r="C26" s="22">
        <v>47</v>
      </c>
      <c r="D26" s="50"/>
      <c r="E26" s="42">
        <f t="shared" si="3"/>
        <v>45.481912125192864</v>
      </c>
      <c r="F26" s="49"/>
      <c r="G26" s="40">
        <v>24912</v>
      </c>
      <c r="H26" s="41">
        <v>59</v>
      </c>
      <c r="I26" s="85">
        <f t="shared" si="0"/>
        <v>8919.1488629319865</v>
      </c>
      <c r="J26" s="25">
        <f t="shared" si="1"/>
        <v>6572.8107291780307</v>
      </c>
    </row>
    <row r="27" spans="1:10" x14ac:dyDescent="0.2">
      <c r="A27" s="20"/>
      <c r="B27" s="21"/>
      <c r="C27" s="22">
        <v>48</v>
      </c>
      <c r="D27" s="50"/>
      <c r="E27" s="42">
        <f t="shared" si="3"/>
        <v>45.737496272066764</v>
      </c>
      <c r="F27" s="49"/>
      <c r="G27" s="40">
        <v>24912</v>
      </c>
      <c r="H27" s="41">
        <v>59</v>
      </c>
      <c r="I27" s="85">
        <f t="shared" si="0"/>
        <v>8869.6377665038399</v>
      </c>
      <c r="J27" s="25">
        <f t="shared" si="1"/>
        <v>6536.0814291571496</v>
      </c>
    </row>
    <row r="28" spans="1:10" x14ac:dyDescent="0.2">
      <c r="A28" s="20"/>
      <c r="B28" s="21"/>
      <c r="C28" s="22">
        <v>49</v>
      </c>
      <c r="D28" s="50"/>
      <c r="E28" s="42">
        <f t="shared" si="3"/>
        <v>45.98800119159803</v>
      </c>
      <c r="F28" s="49"/>
      <c r="G28" s="40">
        <v>24912</v>
      </c>
      <c r="H28" s="41">
        <v>59</v>
      </c>
      <c r="I28" s="85">
        <f t="shared" si="0"/>
        <v>8821.6446368280849</v>
      </c>
      <c r="J28" s="25">
        <f t="shared" si="1"/>
        <v>6500.4782172315154</v>
      </c>
    </row>
    <row r="29" spans="1:10" x14ac:dyDescent="0.2">
      <c r="A29" s="20"/>
      <c r="B29" s="21"/>
      <c r="C29" s="22">
        <v>50</v>
      </c>
      <c r="D29" s="50"/>
      <c r="E29" s="42">
        <f t="shared" si="3"/>
        <v>46.233632126472266</v>
      </c>
      <c r="F29" s="49"/>
      <c r="G29" s="40">
        <v>24912</v>
      </c>
      <c r="H29" s="41">
        <v>59</v>
      </c>
      <c r="I29" s="85">
        <f t="shared" si="0"/>
        <v>8775.0902889406643</v>
      </c>
      <c r="J29" s="25">
        <f t="shared" si="1"/>
        <v>6465.9423508461896</v>
      </c>
    </row>
    <row r="30" spans="1:10" x14ac:dyDescent="0.2">
      <c r="A30" s="20"/>
      <c r="B30" s="21"/>
      <c r="C30" s="22">
        <v>51</v>
      </c>
      <c r="D30" s="50"/>
      <c r="E30" s="42">
        <f t="shared" si="3"/>
        <v>46.474582125096831</v>
      </c>
      <c r="F30" s="49"/>
      <c r="G30" s="40">
        <v>24912</v>
      </c>
      <c r="H30" s="41">
        <v>59</v>
      </c>
      <c r="I30" s="85">
        <f t="shared" si="0"/>
        <v>8729.9012447986679</v>
      </c>
      <c r="J30" s="25">
        <f t="shared" si="1"/>
        <v>6432.4193210672602</v>
      </c>
    </row>
    <row r="31" spans="1:10" x14ac:dyDescent="0.2">
      <c r="A31" s="20"/>
      <c r="B31" s="21"/>
      <c r="C31" s="22">
        <v>52</v>
      </c>
      <c r="D31" s="50"/>
      <c r="E31" s="42">
        <f t="shared" si="3"/>
        <v>46.711032988884178</v>
      </c>
      <c r="F31" s="49"/>
      <c r="G31" s="40">
        <v>24912</v>
      </c>
      <c r="H31" s="41">
        <v>59</v>
      </c>
      <c r="I31" s="85">
        <f t="shared" si="0"/>
        <v>8686.0092142020567</v>
      </c>
      <c r="J31" s="25">
        <f t="shared" si="1"/>
        <v>6399.8584675089423</v>
      </c>
    </row>
    <row r="32" spans="1:10" x14ac:dyDescent="0.2">
      <c r="A32" s="20"/>
      <c r="B32" s="21"/>
      <c r="C32" s="22">
        <v>53</v>
      </c>
      <c r="D32" s="50"/>
      <c r="E32" s="42">
        <f t="shared" si="3"/>
        <v>46.943156129300561</v>
      </c>
      <c r="F32" s="49"/>
      <c r="G32" s="40">
        <v>24912</v>
      </c>
      <c r="H32" s="41">
        <v>59</v>
      </c>
      <c r="I32" s="85">
        <f t="shared" si="0"/>
        <v>8643.3506322846861</v>
      </c>
      <c r="J32" s="25">
        <f t="shared" si="1"/>
        <v>6368.2126352260275</v>
      </c>
    </row>
    <row r="33" spans="1:10" x14ac:dyDescent="0.2">
      <c r="A33" s="20"/>
      <c r="B33" s="21"/>
      <c r="C33" s="22">
        <v>54</v>
      </c>
      <c r="D33" s="50"/>
      <c r="E33" s="42">
        <f t="shared" si="3"/>
        <v>47.171113344802009</v>
      </c>
      <c r="F33" s="49"/>
      <c r="G33" s="40">
        <v>24912</v>
      </c>
      <c r="H33" s="41">
        <v>59</v>
      </c>
      <c r="I33" s="85">
        <f t="shared" si="0"/>
        <v>8601.8662464335448</v>
      </c>
      <c r="J33" s="25">
        <f t="shared" si="1"/>
        <v>6337.4378682741417</v>
      </c>
    </row>
    <row r="34" spans="1:10" x14ac:dyDescent="0.2">
      <c r="A34" s="20"/>
      <c r="B34" s="21"/>
      <c r="C34" s="22">
        <v>55</v>
      </c>
      <c r="D34" s="50"/>
      <c r="E34" s="42">
        <f t="shared" si="3"/>
        <v>47.395057526479171</v>
      </c>
      <c r="F34" s="49"/>
      <c r="G34" s="40">
        <v>24912</v>
      </c>
      <c r="H34" s="41">
        <v>59</v>
      </c>
      <c r="I34" s="85">
        <f t="shared" si="0"/>
        <v>8561.5007465147792</v>
      </c>
      <c r="J34" s="25">
        <f t="shared" si="1"/>
        <v>6307.4931353967195</v>
      </c>
    </row>
    <row r="35" spans="1:10" x14ac:dyDescent="0.2">
      <c r="A35" s="20"/>
      <c r="B35" s="21"/>
      <c r="C35" s="22">
        <v>56</v>
      </c>
      <c r="D35" s="50"/>
      <c r="E35" s="42">
        <f t="shared" si="3"/>
        <v>47.615133300119766</v>
      </c>
      <c r="F35" s="49"/>
      <c r="G35" s="40">
        <v>24912</v>
      </c>
      <c r="H35" s="41">
        <v>59</v>
      </c>
      <c r="I35" s="85">
        <f t="shared" si="0"/>
        <v>8522.2024331429602</v>
      </c>
      <c r="J35" s="25">
        <f t="shared" si="1"/>
        <v>6278.3400839339465</v>
      </c>
    </row>
    <row r="36" spans="1:10" x14ac:dyDescent="0.2">
      <c r="A36" s="20"/>
      <c r="B36" s="21"/>
      <c r="C36" s="22">
        <v>57</v>
      </c>
      <c r="D36" s="50"/>
      <c r="E36" s="42">
        <f t="shared" si="3"/>
        <v>47.831477611442011</v>
      </c>
      <c r="F36" s="49"/>
      <c r="G36" s="40">
        <v>24912</v>
      </c>
      <c r="H36" s="41">
        <v>59</v>
      </c>
      <c r="I36" s="85">
        <f t="shared" si="0"/>
        <v>8483.9229194542386</v>
      </c>
      <c r="J36" s="25">
        <f t="shared" si="1"/>
        <v>6249.9428185862289</v>
      </c>
    </row>
    <row r="37" spans="1:10" x14ac:dyDescent="0.2">
      <c r="A37" s="20"/>
      <c r="B37" s="21"/>
      <c r="C37" s="22">
        <v>58</v>
      </c>
      <c r="D37" s="50"/>
      <c r="E37" s="42">
        <f t="shared" si="3"/>
        <v>48.044220260430137</v>
      </c>
      <c r="F37" s="49"/>
      <c r="G37" s="40">
        <v>24912</v>
      </c>
      <c r="H37" s="41">
        <v>59</v>
      </c>
      <c r="I37" s="85">
        <f t="shared" si="0"/>
        <v>8446.6168624573729</v>
      </c>
      <c r="J37" s="25">
        <f t="shared" si="1"/>
        <v>6222.2677021197123</v>
      </c>
    </row>
    <row r="38" spans="1:10" x14ac:dyDescent="0.2">
      <c r="A38" s="20"/>
      <c r="B38" s="21"/>
      <c r="C38" s="22">
        <v>59</v>
      </c>
      <c r="D38" s="50"/>
      <c r="E38" s="42">
        <f t="shared" si="3"/>
        <v>48.253484389993218</v>
      </c>
      <c r="F38" s="49"/>
      <c r="G38" s="40">
        <v>24912</v>
      </c>
      <c r="H38" s="41">
        <v>59</v>
      </c>
      <c r="I38" s="85">
        <f t="shared" si="0"/>
        <v>8410.2417205578859</v>
      </c>
      <c r="J38" s="25">
        <f t="shared" si="1"/>
        <v>6195.2831754880444</v>
      </c>
    </row>
    <row r="39" spans="1:10" x14ac:dyDescent="0.2">
      <c r="A39" s="20"/>
      <c r="B39" s="21"/>
      <c r="C39" s="22">
        <v>60</v>
      </c>
      <c r="D39" s="50"/>
      <c r="E39" s="42">
        <f t="shared" si="3"/>
        <v>48.459386933554129</v>
      </c>
      <c r="F39" s="49"/>
      <c r="G39" s="40">
        <v>24912</v>
      </c>
      <c r="H39" s="41">
        <v>59</v>
      </c>
      <c r="I39" s="85">
        <f t="shared" si="0"/>
        <v>8374.7575342946002</v>
      </c>
      <c r="J39" s="25">
        <f t="shared" si="1"/>
        <v>6168.9595951740348</v>
      </c>
    </row>
    <row r="40" spans="1:10" x14ac:dyDescent="0.2">
      <c r="A40" s="20"/>
      <c r="B40" s="21"/>
      <c r="C40" s="22">
        <v>61</v>
      </c>
      <c r="D40" s="50"/>
      <c r="E40" s="42">
        <f t="shared" si="3"/>
        <v>48.662039025642557</v>
      </c>
      <c r="F40" s="49"/>
      <c r="G40" s="40">
        <v>24912</v>
      </c>
      <c r="H40" s="41">
        <v>59</v>
      </c>
      <c r="I40" s="85">
        <f t="shared" si="0"/>
        <v>8340.126727707624</v>
      </c>
      <c r="J40" s="25">
        <f t="shared" si="1"/>
        <v>6143.2690858365158</v>
      </c>
    </row>
    <row r="41" spans="1:10" x14ac:dyDescent="0.2">
      <c r="A41" s="20"/>
      <c r="B41" s="21"/>
      <c r="C41" s="22">
        <v>62</v>
      </c>
      <c r="D41" s="50"/>
      <c r="E41" s="42">
        <f t="shared" si="3"/>
        <v>48.861546379101647</v>
      </c>
      <c r="F41" s="49"/>
      <c r="G41" s="40">
        <v>24912</v>
      </c>
      <c r="H41" s="41">
        <v>59</v>
      </c>
      <c r="I41" s="85">
        <f t="shared" si="0"/>
        <v>8306.3139280822124</v>
      </c>
      <c r="J41" s="25">
        <f t="shared" si="1"/>
        <v>6118.1854065891775</v>
      </c>
    </row>
    <row r="42" spans="1:10" x14ac:dyDescent="0.2">
      <c r="A42" s="20"/>
      <c r="B42" s="21"/>
      <c r="C42" s="22">
        <v>63</v>
      </c>
      <c r="D42" s="50"/>
      <c r="E42" s="42">
        <f t="shared" si="3"/>
        <v>49.058009632114263</v>
      </c>
      <c r="F42" s="49"/>
      <c r="G42" s="40">
        <v>24912</v>
      </c>
      <c r="H42" s="41">
        <v>59</v>
      </c>
      <c r="I42" s="85">
        <f t="shared" si="0"/>
        <v>8273.285802092636</v>
      </c>
      <c r="J42" s="25">
        <f t="shared" si="1"/>
        <v>6093.6838294455756</v>
      </c>
    </row>
    <row r="43" spans="1:10" x14ac:dyDescent="0.2">
      <c r="A43" s="20"/>
      <c r="B43" s="21"/>
      <c r="C43" s="22">
        <v>64</v>
      </c>
      <c r="D43" s="50"/>
      <c r="E43" s="42">
        <f t="shared" si="3"/>
        <v>49.251524667900746</v>
      </c>
      <c r="F43" s="49"/>
      <c r="G43" s="40">
        <v>24912</v>
      </c>
      <c r="H43" s="41">
        <v>59</v>
      </c>
      <c r="I43" s="85">
        <f t="shared" si="0"/>
        <v>8241.0109066113146</v>
      </c>
      <c r="J43" s="25">
        <f t="shared" si="1"/>
        <v>6069.7410286434078</v>
      </c>
    </row>
    <row r="44" spans="1:10" x14ac:dyDescent="0.2">
      <c r="A44" s="20"/>
      <c r="B44" s="21"/>
      <c r="C44" s="22">
        <v>65</v>
      </c>
      <c r="D44" s="50"/>
      <c r="E44" s="42">
        <f t="shared" si="3"/>
        <v>49.442182909630802</v>
      </c>
      <c r="F44" s="49"/>
      <c r="G44" s="40">
        <v>24912</v>
      </c>
      <c r="H44" s="41">
        <v>59</v>
      </c>
      <c r="I44" s="85">
        <f t="shared" si="0"/>
        <v>8209.4595526566973</v>
      </c>
      <c r="J44" s="25">
        <f t="shared" si="1"/>
        <v>6046.3349797156498</v>
      </c>
    </row>
    <row r="45" spans="1:10" x14ac:dyDescent="0.2">
      <c r="A45" s="20"/>
      <c r="B45" s="21"/>
      <c r="C45" s="22">
        <v>66</v>
      </c>
      <c r="D45" s="50"/>
      <c r="E45" s="42">
        <f t="shared" si="3"/>
        <v>49.630071592820286</v>
      </c>
      <c r="F45" s="49"/>
      <c r="G45" s="40">
        <v>24912</v>
      </c>
      <c r="H45" s="41">
        <v>59</v>
      </c>
      <c r="I45" s="85">
        <f t="shared" si="0"/>
        <v>8178.6036811338481</v>
      </c>
      <c r="J45" s="25">
        <f t="shared" si="1"/>
        <v>6023.444867309976</v>
      </c>
    </row>
    <row r="46" spans="1:10" x14ac:dyDescent="0.2">
      <c r="A46" s="20"/>
      <c r="B46" s="21"/>
      <c r="C46" s="22">
        <v>67</v>
      </c>
      <c r="D46" s="50"/>
      <c r="E46" s="42">
        <f t="shared" si="3"/>
        <v>49.815274017244668</v>
      </c>
      <c r="F46" s="49"/>
      <c r="G46" s="40">
        <v>24912</v>
      </c>
      <c r="H46" s="41">
        <v>59</v>
      </c>
      <c r="I46" s="85">
        <f t="shared" si="0"/>
        <v>8148.4167491781882</v>
      </c>
      <c r="J46" s="25">
        <f t="shared" si="1"/>
        <v>6001.0510008740257</v>
      </c>
    </row>
    <row r="47" spans="1:10" x14ac:dyDescent="0.2">
      <c r="A47" s="20"/>
      <c r="B47" s="21"/>
      <c r="C47" s="22">
        <v>68</v>
      </c>
      <c r="D47" s="50"/>
      <c r="E47" s="42">
        <f t="shared" si="3"/>
        <v>49.997869780190072</v>
      </c>
      <c r="F47" s="49"/>
      <c r="G47" s="40">
        <v>24912</v>
      </c>
      <c r="H47" s="41">
        <v>59</v>
      </c>
      <c r="I47" s="85">
        <f t="shared" si="0"/>
        <v>8118.873626049276</v>
      </c>
      <c r="J47" s="25">
        <f t="shared" si="1"/>
        <v>5979.1347374252782</v>
      </c>
    </row>
    <row r="48" spans="1:10" x14ac:dyDescent="0.2">
      <c r="A48" s="20"/>
      <c r="B48" s="21"/>
      <c r="C48" s="22">
        <v>69</v>
      </c>
      <c r="D48" s="50"/>
      <c r="E48" s="42">
        <f t="shared" si="3"/>
        <v>50.177934992676818</v>
      </c>
      <c r="F48" s="49"/>
      <c r="G48" s="40">
        <v>24912</v>
      </c>
      <c r="H48" s="41">
        <v>59</v>
      </c>
      <c r="I48" s="85">
        <f t="shared" si="0"/>
        <v>8089.9504976402914</v>
      </c>
      <c r="J48" s="25">
        <f t="shared" si="1"/>
        <v>5957.6784107123813</v>
      </c>
    </row>
    <row r="49" spans="1:10" x14ac:dyDescent="0.2">
      <c r="A49" s="20"/>
      <c r="B49" s="21"/>
      <c r="C49" s="22">
        <v>70</v>
      </c>
      <c r="D49" s="50"/>
      <c r="E49" s="42">
        <f t="shared" si="3"/>
        <v>50.355542480125649</v>
      </c>
      <c r="F49" s="49"/>
      <c r="G49" s="40">
        <v>24912</v>
      </c>
      <c r="H49" s="41">
        <v>59</v>
      </c>
      <c r="I49" s="85">
        <f t="shared" si="0"/>
        <v>8061.6247787728025</v>
      </c>
      <c r="J49" s="25">
        <f t="shared" si="1"/>
        <v>5936.6652661519302</v>
      </c>
    </row>
    <row r="50" spans="1:10" x14ac:dyDescent="0.2">
      <c r="A50" s="20"/>
      <c r="B50" s="21"/>
      <c r="C50" s="22">
        <v>71</v>
      </c>
      <c r="D50" s="50"/>
      <c r="E50" s="42">
        <f t="shared" si="3"/>
        <v>50.530761968790792</v>
      </c>
      <c r="F50" s="49"/>
      <c r="G50" s="40">
        <v>24912</v>
      </c>
      <c r="H50" s="41">
        <v>59</v>
      </c>
      <c r="I50" s="85">
        <f t="shared" si="0"/>
        <v>8033.8750325373994</v>
      </c>
      <c r="J50" s="25">
        <f t="shared" si="1"/>
        <v>5916.0794009921356</v>
      </c>
    </row>
    <row r="51" spans="1:10" x14ac:dyDescent="0.2">
      <c r="A51" s="20"/>
      <c r="B51" s="21"/>
      <c r="C51" s="22">
        <v>72</v>
      </c>
      <c r="D51" s="50"/>
      <c r="E51" s="42">
        <f t="shared" si="3"/>
        <v>50.70366025915451</v>
      </c>
      <c r="F51" s="49"/>
      <c r="G51" s="40">
        <v>24912</v>
      </c>
      <c r="H51" s="41">
        <v>59</v>
      </c>
      <c r="I51" s="85">
        <f t="shared" si="0"/>
        <v>8006.6808960205772</v>
      </c>
      <c r="J51" s="25">
        <f t="shared" si="1"/>
        <v>5895.9057092140774</v>
      </c>
    </row>
    <row r="52" spans="1:10" x14ac:dyDescent="0.2">
      <c r="A52" s="20"/>
      <c r="B52" s="21"/>
      <c r="C52" s="22">
        <v>73</v>
      </c>
      <c r="D52" s="50"/>
      <c r="E52" s="42">
        <f t="shared" si="3"/>
        <v>50.874301387362095</v>
      </c>
      <c r="F52" s="49"/>
      <c r="G52" s="40">
        <v>24912</v>
      </c>
      <c r="H52" s="41">
        <v>59</v>
      </c>
      <c r="I52" s="85">
        <f t="shared" si="0"/>
        <v>7980.0230118286236</v>
      </c>
      <c r="J52" s="25">
        <f t="shared" si="1"/>
        <v>5876.1298307333991</v>
      </c>
    </row>
    <row r="53" spans="1:10" x14ac:dyDescent="0.2">
      <c r="A53" s="20"/>
      <c r="B53" s="21"/>
      <c r="C53" s="22">
        <v>74</v>
      </c>
      <c r="D53" s="50"/>
      <c r="E53" s="42">
        <f t="shared" si="3"/>
        <v>51.042746775673969</v>
      </c>
      <c r="F53" s="49"/>
      <c r="G53" s="40">
        <v>24912</v>
      </c>
      <c r="H53" s="41">
        <v>59</v>
      </c>
      <c r="I53" s="85">
        <f t="shared" si="0"/>
        <v>7953.8829648809424</v>
      </c>
      <c r="J53" s="25">
        <f t="shared" si="1"/>
        <v>5856.7381045110842</v>
      </c>
    </row>
    <row r="54" spans="1:10" x14ac:dyDescent="0.2">
      <c r="A54" s="20"/>
      <c r="B54" s="21"/>
      <c r="C54" s="22">
        <v>75</v>
      </c>
      <c r="D54" s="50"/>
      <c r="E54" s="42">
        <f t="shared" si="3"/>
        <v>51.209055372819272</v>
      </c>
      <c r="F54" s="49"/>
      <c r="G54" s="40">
        <v>24912</v>
      </c>
      <c r="H54" s="41">
        <v>59</v>
      </c>
      <c r="I54" s="85">
        <f t="shared" si="0"/>
        <v>7928.2432240000244</v>
      </c>
      <c r="J54" s="25">
        <f t="shared" si="1"/>
        <v>5837.7175252225697</v>
      </c>
    </row>
    <row r="55" spans="1:10" x14ac:dyDescent="0.2">
      <c r="A55" s="20"/>
      <c r="B55" s="21"/>
      <c r="C55" s="22">
        <v>76</v>
      </c>
      <c r="D55" s="50"/>
      <c r="E55" s="42">
        <f t="shared" si="3"/>
        <v>51.373283785053772</v>
      </c>
      <c r="F55" s="49"/>
      <c r="G55" s="40">
        <v>24912</v>
      </c>
      <c r="H55" s="41">
        <v>59</v>
      </c>
      <c r="I55" s="85">
        <f t="shared" si="0"/>
        <v>7903.087087873475</v>
      </c>
      <c r="J55" s="25">
        <f t="shared" si="1"/>
        <v>5819.0557031702328</v>
      </c>
    </row>
    <row r="56" spans="1:10" x14ac:dyDescent="0.2">
      <c r="A56" s="20"/>
      <c r="B56" s="21"/>
      <c r="C56" s="22">
        <v>77</v>
      </c>
      <c r="D56" s="50"/>
      <c r="E56" s="42">
        <f t="shared" si="3"/>
        <v>51.535486398651067</v>
      </c>
      <c r="F56" s="49"/>
      <c r="G56" s="40">
        <v>24912</v>
      </c>
      <c r="H56" s="41">
        <v>59</v>
      </c>
      <c r="I56" s="85">
        <f t="shared" si="0"/>
        <v>7878.3986350063424</v>
      </c>
      <c r="J56" s="25">
        <f t="shared" si="1"/>
        <v>5800.7408271560398</v>
      </c>
    </row>
    <row r="57" spans="1:10" x14ac:dyDescent="0.2">
      <c r="A57" s="20"/>
      <c r="B57" s="21"/>
      <c r="C57" s="22">
        <v>78</v>
      </c>
      <c r="D57" s="50"/>
      <c r="E57" s="42">
        <f t="shared" si="3"/>
        <v>51.695715494490443</v>
      </c>
      <c r="F57" s="49"/>
      <c r="G57" s="40">
        <v>24912</v>
      </c>
      <c r="H57" s="41">
        <v>59</v>
      </c>
      <c r="I57" s="85">
        <f t="shared" si="0"/>
        <v>7854.1626773199014</v>
      </c>
      <c r="J57" s="25">
        <f t="shared" si="1"/>
        <v>5782.7616300592736</v>
      </c>
    </row>
    <row r="58" spans="1:10" x14ac:dyDescent="0.2">
      <c r="A58" s="20"/>
      <c r="B58" s="21"/>
      <c r="C58" s="22">
        <v>79</v>
      </c>
      <c r="D58" s="50"/>
      <c r="E58" s="42">
        <f t="shared" si="3"/>
        <v>51.85402135534563</v>
      </c>
      <c r="F58" s="49"/>
      <c r="G58" s="40">
        <v>24912</v>
      </c>
      <c r="H58" s="41">
        <v>59</v>
      </c>
      <c r="I58" s="85">
        <f t="shared" si="0"/>
        <v>7830.3647170868298</v>
      </c>
      <c r="J58" s="25">
        <f t="shared" si="1"/>
        <v>5765.1073568893389</v>
      </c>
    </row>
    <row r="59" spans="1:10" x14ac:dyDescent="0.2">
      <c r="A59" s="20"/>
      <c r="B59" s="21"/>
      <c r="C59" s="22">
        <v>80</v>
      </c>
      <c r="D59" s="50"/>
      <c r="E59" s="42">
        <f t="shared" si="3"/>
        <v>52.010452366425149</v>
      </c>
      <c r="F59" s="49"/>
      <c r="G59" s="40">
        <v>24912</v>
      </c>
      <c r="H59" s="41">
        <v>59</v>
      </c>
      <c r="I59" s="85">
        <f t="shared" si="0"/>
        <v>7806.9909069227342</v>
      </c>
      <c r="J59" s="25">
        <f t="shared" si="1"/>
        <v>5747.7677351058846</v>
      </c>
    </row>
    <row r="60" spans="1:10" x14ac:dyDescent="0.2">
      <c r="A60" s="20"/>
      <c r="B60" s="21"/>
      <c r="C60" s="22">
        <v>81</v>
      </c>
      <c r="D60" s="50"/>
      <c r="E60" s="42">
        <f t="shared" si="3"/>
        <v>52.165055109667534</v>
      </c>
      <c r="F60" s="49"/>
      <c r="G60" s="40">
        <v>24912</v>
      </c>
      <c r="H60" s="41">
        <v>59</v>
      </c>
      <c r="I60" s="85">
        <f t="shared" si="0"/>
        <v>7784.0280125807449</v>
      </c>
      <c r="J60" s="25">
        <f t="shared" si="1"/>
        <v>5730.7329470183558</v>
      </c>
    </row>
    <row r="61" spans="1:10" x14ac:dyDescent="0.2">
      <c r="A61" s="20"/>
      <c r="B61" s="21"/>
      <c r="C61" s="22">
        <v>82</v>
      </c>
      <c r="D61" s="50"/>
      <c r="E61" s="42">
        <f t="shared" si="3"/>
        <v>52.317874452251019</v>
      </c>
      <c r="F61" s="49"/>
      <c r="G61" s="40">
        <v>24912</v>
      </c>
      <c r="H61" s="41">
        <v>59</v>
      </c>
      <c r="I61" s="85">
        <f t="shared" si="0"/>
        <v>7761.463378319866</v>
      </c>
      <c r="J61" s="25">
        <f t="shared" si="1"/>
        <v>5713.993604094856</v>
      </c>
    </row>
    <row r="62" spans="1:10" x14ac:dyDescent="0.2">
      <c r="A62" s="20"/>
      <c r="B62" s="21"/>
      <c r="C62" s="22">
        <v>83</v>
      </c>
      <c r="D62" s="50"/>
      <c r="E62" s="42">
        <f t="shared" si="3"/>
        <v>52.468953629738714</v>
      </c>
      <c r="F62" s="49"/>
      <c r="G62" s="40">
        <v>24912</v>
      </c>
      <c r="H62" s="41">
        <v>59</v>
      </c>
      <c r="I62" s="85">
        <f t="shared" si="0"/>
        <v>7739.2848946390695</v>
      </c>
      <c r="J62" s="25">
        <f t="shared" si="1"/>
        <v>5697.5407230260153</v>
      </c>
    </row>
    <row r="63" spans="1:10" x14ac:dyDescent="0.2">
      <c r="A63" s="20"/>
      <c r="B63" s="21"/>
      <c r="C63" s="22">
        <v>84</v>
      </c>
      <c r="D63" s="50"/>
      <c r="E63" s="42">
        <f t="shared" si="3"/>
        <v>52.618334324244543</v>
      </c>
      <c r="F63" s="49"/>
      <c r="G63" s="40">
        <v>24912</v>
      </c>
      <c r="H63" s="41">
        <v>59</v>
      </c>
      <c r="I63" s="85">
        <f t="shared" si="0"/>
        <v>7717.480968188378</v>
      </c>
      <c r="J63" s="25">
        <f t="shared" si="1"/>
        <v>5681.3657034038406</v>
      </c>
    </row>
    <row r="64" spans="1:10" x14ac:dyDescent="0.2">
      <c r="A64" s="20"/>
      <c r="B64" s="21"/>
      <c r="C64" s="22">
        <v>85</v>
      </c>
      <c r="D64" s="50"/>
      <c r="E64" s="42">
        <f t="shared" si="3"/>
        <v>52.766056737973742</v>
      </c>
      <c r="F64" s="49"/>
      <c r="G64" s="40">
        <v>24912</v>
      </c>
      <c r="H64" s="41">
        <v>59</v>
      </c>
      <c r="I64" s="85">
        <f t="shared" si="0"/>
        <v>7696.040493685271</v>
      </c>
      <c r="J64" s="25">
        <f t="shared" si="1"/>
        <v>5665.4603068881825</v>
      </c>
    </row>
    <row r="65" spans="1:10" x14ac:dyDescent="0.2">
      <c r="A65" s="20"/>
      <c r="B65" s="21"/>
      <c r="C65" s="22">
        <v>86</v>
      </c>
      <c r="D65" s="50"/>
      <c r="E65" s="42">
        <f t="shared" si="3"/>
        <v>52.912159662462329</v>
      </c>
      <c r="F65" s="49"/>
      <c r="G65" s="40">
        <v>24912</v>
      </c>
      <c r="H65" s="41">
        <v>59</v>
      </c>
      <c r="I65" s="85">
        <f t="shared" si="0"/>
        <v>7674.952827680273</v>
      </c>
      <c r="J65" s="25">
        <f t="shared" si="1"/>
        <v>5649.8166377450088</v>
      </c>
    </row>
    <row r="66" spans="1:10" x14ac:dyDescent="0.2">
      <c r="A66" s="20"/>
      <c r="B66" s="21"/>
      <c r="C66" s="22">
        <v>87</v>
      </c>
      <c r="D66" s="50"/>
      <c r="E66" s="42">
        <f t="shared" si="3"/>
        <v>53.056680543814181</v>
      </c>
      <c r="F66" s="49"/>
      <c r="G66" s="40">
        <v>24912</v>
      </c>
      <c r="H66" s="41">
        <v>59</v>
      </c>
      <c r="I66" s="85">
        <f t="shared" si="0"/>
        <v>7654.2077640293064</v>
      </c>
      <c r="J66" s="25">
        <f t="shared" si="1"/>
        <v>5634.4271246508197</v>
      </c>
    </row>
    <row r="67" spans="1:10" x14ac:dyDescent="0.2">
      <c r="A67" s="20"/>
      <c r="B67" s="21"/>
      <c r="C67" s="22">
        <v>88</v>
      </c>
      <c r="D67" s="50"/>
      <c r="E67" s="42">
        <f t="shared" si="3"/>
        <v>53.199655544209833</v>
      </c>
      <c r="F67" s="49"/>
      <c r="G67" s="40">
        <v>24912</v>
      </c>
      <c r="H67" s="41">
        <v>59</v>
      </c>
      <c r="I67" s="85">
        <f t="shared" si="0"/>
        <v>7633.7955109431041</v>
      </c>
      <c r="J67" s="25">
        <f t="shared" si="1"/>
        <v>5619.2845036669905</v>
      </c>
    </row>
    <row r="68" spans="1:10" x14ac:dyDescent="0.2">
      <c r="A68" s="20"/>
      <c r="B68" s="21"/>
      <c r="C68" s="22">
        <v>89</v>
      </c>
      <c r="D68" s="50"/>
      <c r="E68" s="42">
        <f t="shared" si="3"/>
        <v>53.341119599940107</v>
      </c>
      <c r="F68" s="49"/>
      <c r="G68" s="40">
        <v>24912</v>
      </c>
      <c r="H68" s="41">
        <v>59</v>
      </c>
      <c r="I68" s="85">
        <f t="shared" si="0"/>
        <v>7613.7066694950381</v>
      </c>
      <c r="J68" s="25">
        <f t="shared" si="1"/>
        <v>5604.3818022960222</v>
      </c>
    </row>
    <row r="69" spans="1:10" x14ac:dyDescent="0.2">
      <c r="A69" s="20"/>
      <c r="B69" s="21"/>
      <c r="C69" s="22">
        <v>90</v>
      </c>
      <c r="D69" s="50"/>
      <c r="E69" s="42">
        <f t="shared" si="3"/>
        <v>53.481106476197432</v>
      </c>
      <c r="F69" s="49"/>
      <c r="G69" s="40">
        <v>24912</v>
      </c>
      <c r="H69" s="41">
        <v>59</v>
      </c>
      <c r="I69" s="85">
        <f t="shared" si="0"/>
        <v>7593.9322134789945</v>
      </c>
      <c r="J69" s="25">
        <f t="shared" si="1"/>
        <v>5589.7123245393122</v>
      </c>
    </row>
    <row r="70" spans="1:10" x14ac:dyDescent="0.2">
      <c r="A70" s="20"/>
      <c r="B70" s="21"/>
      <c r="C70" s="22">
        <v>91</v>
      </c>
      <c r="D70" s="50"/>
      <c r="E70" s="42">
        <f t="shared" si="3"/>
        <v>53.619648818839735</v>
      </c>
      <c r="F70" s="49"/>
      <c r="G70" s="40">
        <v>24912</v>
      </c>
      <c r="H70" s="41">
        <v>59</v>
      </c>
      <c r="I70" s="85">
        <f t="shared" si="0"/>
        <v>7574.4634705181188</v>
      </c>
      <c r="J70" s="25">
        <f t="shared" si="1"/>
        <v>5575.2696368828765</v>
      </c>
    </row>
    <row r="71" spans="1:10" x14ac:dyDescent="0.2">
      <c r="A71" s="20"/>
      <c r="B71" s="21"/>
      <c r="C71" s="22">
        <v>92</v>
      </c>
      <c r="D71" s="50"/>
      <c r="E71" s="42">
        <f t="shared" si="3"/>
        <v>53.756778203325624</v>
      </c>
      <c r="F71" s="49"/>
      <c r="G71" s="40">
        <v>24912</v>
      </c>
      <c r="H71" s="41">
        <v>59</v>
      </c>
      <c r="I71" s="85">
        <f t="shared" si="0"/>
        <v>7555.2921043335555</v>
      </c>
      <c r="J71" s="25">
        <f t="shared" si="1"/>
        <v>5561.0475551435866</v>
      </c>
    </row>
    <row r="72" spans="1:10" x14ac:dyDescent="0.2">
      <c r="A72" s="20"/>
      <c r="B72" s="21"/>
      <c r="C72" s="22">
        <v>93</v>
      </c>
      <c r="D72" s="50"/>
      <c r="E72" s="42">
        <f t="shared" si="3"/>
        <v>53.89252518100421</v>
      </c>
      <c r="F72" s="49"/>
      <c r="G72" s="40">
        <v>24912</v>
      </c>
      <c r="H72" s="41">
        <v>59</v>
      </c>
      <c r="I72" s="85">
        <f t="shared" si="0"/>
        <v>7536.4100980898065</v>
      </c>
      <c r="J72" s="25">
        <f t="shared" si="1"/>
        <v>5547.0401321140998</v>
      </c>
    </row>
    <row r="73" spans="1:10" x14ac:dyDescent="0.2">
      <c r="A73" s="20"/>
      <c r="B73" s="21"/>
      <c r="C73" s="22">
        <v>94</v>
      </c>
      <c r="D73" s="50"/>
      <c r="E73" s="42">
        <f t="shared" si="3"/>
        <v>54.026919322929416</v>
      </c>
      <c r="F73" s="49"/>
      <c r="G73" s="40">
        <v>24912</v>
      </c>
      <c r="H73" s="41">
        <v>59</v>
      </c>
      <c r="I73" s="85">
        <f t="shared" si="0"/>
        <v>7517.8097387402559</v>
      </c>
      <c r="J73" s="25">
        <f t="shared" si="1"/>
        <v>5533.2416459497445</v>
      </c>
    </row>
    <row r="74" spans="1:10" x14ac:dyDescent="0.2">
      <c r="A74" s="20"/>
      <c r="B74" s="21"/>
      <c r="C74" s="22">
        <v>95</v>
      </c>
      <c r="D74" s="50"/>
      <c r="E74" s="42">
        <f t="shared" si="3"/>
        <v>54.159989261355953</v>
      </c>
      <c r="F74" s="49"/>
      <c r="G74" s="40">
        <v>24912</v>
      </c>
      <c r="H74" s="41">
        <v>59</v>
      </c>
      <c r="I74" s="85">
        <f t="shared" ref="I74:I137" si="4">12*1.348*(1/E74*G74)+H74</f>
        <v>7499.4836023025291</v>
      </c>
      <c r="J74" s="25">
        <f t="shared" ref="J74:J137" si="5">12*(1/E74*G74)</f>
        <v>5519.6465892451988</v>
      </c>
    </row>
    <row r="75" spans="1:10" x14ac:dyDescent="0.2">
      <c r="A75" s="20"/>
      <c r="B75" s="21"/>
      <c r="C75" s="22">
        <v>96</v>
      </c>
      <c r="D75" s="50"/>
      <c r="E75" s="42">
        <f t="shared" si="3"/>
        <v>54.291762729062562</v>
      </c>
      <c r="F75" s="49"/>
      <c r="G75" s="40">
        <v>24912</v>
      </c>
      <c r="H75" s="41">
        <v>59</v>
      </c>
      <c r="I75" s="85">
        <f t="shared" si="4"/>
        <v>7481.4245399990559</v>
      </c>
      <c r="J75" s="25">
        <f t="shared" si="5"/>
        <v>5506.2496587530077</v>
      </c>
    </row>
    <row r="76" spans="1:10" x14ac:dyDescent="0.2">
      <c r="A76" s="20"/>
      <c r="B76" s="21"/>
      <c r="C76" s="22">
        <v>97</v>
      </c>
      <c r="D76" s="50"/>
      <c r="E76" s="42">
        <f t="shared" si="3"/>
        <v>54.422266596637719</v>
      </c>
      <c r="F76" s="49"/>
      <c r="G76" s="40">
        <v>24912</v>
      </c>
      <c r="H76" s="41">
        <v>59</v>
      </c>
      <c r="I76" s="85">
        <f t="shared" si="4"/>
        <v>7463.6256652033026</v>
      </c>
      <c r="J76" s="25">
        <f t="shared" si="5"/>
        <v>5493.0457456997783</v>
      </c>
    </row>
    <row r="77" spans="1:10" x14ac:dyDescent="0.2">
      <c r="A77" s="20"/>
      <c r="B77" s="21"/>
      <c r="C77" s="22">
        <v>98</v>
      </c>
      <c r="D77" s="50"/>
      <c r="E77" s="42">
        <f t="shared" si="3"/>
        <v>54.551526907853095</v>
      </c>
      <c r="F77" s="49"/>
      <c r="G77" s="40">
        <v>24912</v>
      </c>
      <c r="H77" s="41">
        <v>59</v>
      </c>
      <c r="I77" s="85">
        <f t="shared" si="4"/>
        <v>7446.0803411368597</v>
      </c>
      <c r="J77" s="25">
        <f t="shared" si="5"/>
        <v>5480.0299266593911</v>
      </c>
    </row>
    <row r="78" spans="1:10" x14ac:dyDescent="0.2">
      <c r="A78" s="20"/>
      <c r="B78" s="21"/>
      <c r="C78" s="22">
        <v>99</v>
      </c>
      <c r="D78" s="50"/>
      <c r="E78" s="42">
        <f t="shared" si="3"/>
        <v>54.679568913241361</v>
      </c>
      <c r="F78" s="49"/>
      <c r="G78" s="40">
        <v>24912</v>
      </c>
      <c r="H78" s="41">
        <v>59</v>
      </c>
      <c r="I78" s="85">
        <f t="shared" si="4"/>
        <v>7428.7821692667749</v>
      </c>
      <c r="J78" s="25">
        <f t="shared" si="5"/>
        <v>5467.1974549456781</v>
      </c>
    </row>
    <row r="79" spans="1:10" x14ac:dyDescent="0.2">
      <c r="A79" s="20"/>
      <c r="B79" s="21"/>
      <c r="C79" s="22">
        <v>100</v>
      </c>
      <c r="D79" s="50"/>
      <c r="E79" s="42">
        <f t="shared" si="3"/>
        <v>54.806417101986597</v>
      </c>
      <c r="F79" s="49"/>
      <c r="G79" s="40">
        <v>24912</v>
      </c>
      <c r="H79" s="41">
        <v>59</v>
      </c>
      <c r="I79" s="85">
        <f t="shared" si="4"/>
        <v>7411.7249783564703</v>
      </c>
      <c r="J79" s="25">
        <f t="shared" si="5"/>
        <v>5454.5437524899626</v>
      </c>
    </row>
    <row r="80" spans="1:10" x14ac:dyDescent="0.2">
      <c r="A80" s="20"/>
      <c r="B80" s="21"/>
      <c r="C80" s="22">
        <v>101</v>
      </c>
      <c r="D80" s="50"/>
      <c r="E80" s="42">
        <f t="shared" si="3"/>
        <v>54.932095232227915</v>
      </c>
      <c r="F80" s="49"/>
      <c r="G80" s="40">
        <v>24912</v>
      </c>
      <c r="H80" s="41">
        <v>59</v>
      </c>
      <c r="I80" s="85">
        <f t="shared" si="4"/>
        <v>7394.9028141271256</v>
      </c>
      <c r="J80" s="25">
        <f t="shared" si="5"/>
        <v>5442.0644021714579</v>
      </c>
    </row>
    <row r="81" spans="1:10" x14ac:dyDescent="0.2">
      <c r="A81" s="20"/>
      <c r="B81" s="21"/>
      <c r="C81" s="22">
        <v>102</v>
      </c>
      <c r="D81" s="50"/>
      <c r="E81" s="42">
        <f t="shared" si="3"/>
        <v>55.056626359870407</v>
      </c>
      <c r="F81" s="49"/>
      <c r="G81" s="40">
        <v>24912</v>
      </c>
      <c r="H81" s="41">
        <v>59</v>
      </c>
      <c r="I81" s="85">
        <f t="shared" si="4"/>
        <v>7378.309929489631</v>
      </c>
      <c r="J81" s="25">
        <f t="shared" si="5"/>
        <v>5429.7551405709419</v>
      </c>
    </row>
    <row r="82" spans="1:10" x14ac:dyDescent="0.2">
      <c r="A82" s="20"/>
      <c r="B82" s="21"/>
      <c r="C82" s="22">
        <v>103</v>
      </c>
      <c r="D82" s="50"/>
      <c r="E82" s="42">
        <f t="shared" si="3"/>
        <v>55.180032865990441</v>
      </c>
      <c r="F82" s="49"/>
      <c r="G82" s="40">
        <v>24912</v>
      </c>
      <c r="H82" s="41">
        <v>59</v>
      </c>
      <c r="I82" s="85">
        <f t="shared" si="4"/>
        <v>7361.9407753102287</v>
      </c>
      <c r="J82" s="25">
        <f t="shared" si="5"/>
        <v>5417.6118511203467</v>
      </c>
    </row>
    <row r="83" spans="1:10" x14ac:dyDescent="0.2">
      <c r="A83" s="20"/>
      <c r="B83" s="21"/>
      <c r="C83" s="22">
        <v>104</v>
      </c>
      <c r="D83" s="50"/>
      <c r="E83" s="42">
        <f t="shared" ref="E83:E146" si="6">11.7*LN(C83)+(C83)/108</f>
        <v>55.302336482917013</v>
      </c>
      <c r="F83" s="49"/>
      <c r="G83" s="40">
        <v>24912</v>
      </c>
      <c r="H83" s="41">
        <v>59</v>
      </c>
      <c r="I83" s="85">
        <f t="shared" si="4"/>
        <v>7345.7899916756714</v>
      </c>
      <c r="J83" s="25">
        <f t="shared" si="5"/>
        <v>5405.6305576229015</v>
      </c>
    </row>
    <row r="84" spans="1:10" x14ac:dyDescent="0.2">
      <c r="A84" s="20"/>
      <c r="B84" s="21"/>
      <c r="C84" s="22">
        <v>105</v>
      </c>
      <c r="D84" s="50"/>
      <c r="E84" s="42">
        <f t="shared" si="6"/>
        <v>55.423558319065236</v>
      </c>
      <c r="F84" s="49"/>
      <c r="G84" s="40">
        <v>24912</v>
      </c>
      <c r="H84" s="41">
        <v>59</v>
      </c>
      <c r="I84" s="85">
        <f t="shared" si="4"/>
        <v>7329.8523996262356</v>
      </c>
      <c r="J84" s="25">
        <f t="shared" si="5"/>
        <v>5393.8074181203519</v>
      </c>
    </row>
    <row r="85" spans="1:10" x14ac:dyDescent="0.2">
      <c r="A85" s="20"/>
      <c r="B85" s="21"/>
      <c r="C85" s="22">
        <v>106</v>
      </c>
      <c r="D85" s="50"/>
      <c r="E85" s="42">
        <f t="shared" si="6"/>
        <v>55.543718882592664</v>
      </c>
      <c r="F85" s="49"/>
      <c r="G85" s="40">
        <v>24912</v>
      </c>
      <c r="H85" s="41">
        <v>59</v>
      </c>
      <c r="I85" s="85">
        <f t="shared" si="4"/>
        <v>7314.122993327197</v>
      </c>
      <c r="J85" s="25">
        <f t="shared" si="5"/>
        <v>5382.1387190854566</v>
      </c>
    </row>
    <row r="86" spans="1:10" x14ac:dyDescent="0.2">
      <c r="A86" s="20"/>
      <c r="B86" s="21"/>
      <c r="C86" s="22">
        <v>107</v>
      </c>
      <c r="D86" s="50"/>
      <c r="E86" s="42">
        <f t="shared" si="6"/>
        <v>55.662838103945035</v>
      </c>
      <c r="F86" s="49"/>
      <c r="G86" s="40">
        <v>24912</v>
      </c>
      <c r="H86" s="41">
        <v>59</v>
      </c>
      <c r="I86" s="85">
        <f t="shared" si="4"/>
        <v>7298.5969326515451</v>
      </c>
      <c r="J86" s="25">
        <f t="shared" si="5"/>
        <v>5370.6208699195431</v>
      </c>
    </row>
    <row r="87" spans="1:10" x14ac:dyDescent="0.2">
      <c r="A87" s="20"/>
      <c r="B87" s="21"/>
      <c r="C87" s="22">
        <v>108</v>
      </c>
      <c r="D87" s="50"/>
      <c r="E87" s="42">
        <f t="shared" si="6"/>
        <v>55.780935357353371</v>
      </c>
      <c r="F87" s="49"/>
      <c r="G87" s="40">
        <v>24912</v>
      </c>
      <c r="H87" s="41">
        <v>59</v>
      </c>
      <c r="I87" s="85">
        <f t="shared" si="4"/>
        <v>7283.2695361485612</v>
      </c>
      <c r="J87" s="25">
        <f t="shared" si="5"/>
        <v>5359.2503977363203</v>
      </c>
    </row>
    <row r="88" spans="1:10" x14ac:dyDescent="0.2">
      <c r="A88" s="20"/>
      <c r="B88" s="21"/>
      <c r="C88" s="22">
        <v>109</v>
      </c>
      <c r="D88" s="50"/>
      <c r="E88" s="42">
        <f t="shared" si="6"/>
        <v>55.898029481340238</v>
      </c>
      <c r="F88" s="49"/>
      <c r="G88" s="40">
        <v>24912</v>
      </c>
      <c r="H88" s="41">
        <v>59</v>
      </c>
      <c r="I88" s="85">
        <f t="shared" si="4"/>
        <v>7268.1362743747668</v>
      </c>
      <c r="J88" s="25">
        <f t="shared" si="5"/>
        <v>5348.0239424145147</v>
      </c>
    </row>
    <row r="89" spans="1:10" x14ac:dyDescent="0.2">
      <c r="A89" s="20"/>
      <c r="B89" s="21"/>
      <c r="C89" s="22">
        <v>110</v>
      </c>
      <c r="D89" s="50"/>
      <c r="E89" s="42">
        <f t="shared" si="6"/>
        <v>56.014138798289792</v>
      </c>
      <c r="F89" s="49"/>
      <c r="G89" s="40">
        <v>24912</v>
      </c>
      <c r="H89" s="41">
        <v>59</v>
      </c>
      <c r="I89" s="85">
        <f t="shared" si="4"/>
        <v>7253.1927635653237</v>
      </c>
      <c r="J89" s="25">
        <f t="shared" si="5"/>
        <v>5336.9382519030587</v>
      </c>
    </row>
    <row r="90" spans="1:10" x14ac:dyDescent="0.2">
      <c r="A90" s="20"/>
      <c r="B90" s="21"/>
      <c r="C90" s="22">
        <v>111</v>
      </c>
      <c r="D90" s="50"/>
      <c r="E90" s="42">
        <f t="shared" si="6"/>
        <v>56.129281133132082</v>
      </c>
      <c r="F90" s="49"/>
      <c r="G90" s="40">
        <v>24912</v>
      </c>
      <c r="H90" s="41">
        <v>59</v>
      </c>
      <c r="I90" s="85">
        <f t="shared" si="4"/>
        <v>7238.4347596254966</v>
      </c>
      <c r="J90" s="25">
        <f t="shared" si="5"/>
        <v>5325.9901777637206</v>
      </c>
    </row>
    <row r="91" spans="1:10" x14ac:dyDescent="0.2">
      <c r="A91" s="20"/>
      <c r="B91" s="21"/>
      <c r="C91" s="22">
        <v>112</v>
      </c>
      <c r="D91" s="50"/>
      <c r="E91" s="42">
        <f t="shared" si="6"/>
        <v>56.24347383118964</v>
      </c>
      <c r="F91" s="49"/>
      <c r="G91" s="40">
        <v>24912</v>
      </c>
      <c r="H91" s="41">
        <v>59</v>
      </c>
      <c r="I91" s="85">
        <f t="shared" si="4"/>
        <v>7223.8581524232022</v>
      </c>
      <c r="J91" s="25">
        <f t="shared" si="5"/>
        <v>5315.1766709370931</v>
      </c>
    </row>
    <row r="92" spans="1:10" x14ac:dyDescent="0.2">
      <c r="A92" s="20"/>
      <c r="B92" s="21"/>
      <c r="C92" s="22">
        <v>113</v>
      </c>
      <c r="D92" s="50"/>
      <c r="E92" s="42">
        <f t="shared" si="6"/>
        <v>56.35673377523068</v>
      </c>
      <c r="F92" s="49"/>
      <c r="G92" s="40">
        <v>24912</v>
      </c>
      <c r="H92" s="41">
        <v>59</v>
      </c>
      <c r="I92" s="85">
        <f t="shared" si="4"/>
        <v>7209.4589603649474</v>
      </c>
      <c r="J92" s="25">
        <f t="shared" si="5"/>
        <v>5304.4947777188027</v>
      </c>
    </row>
    <row r="93" spans="1:10" x14ac:dyDescent="0.2">
      <c r="A93" s="20"/>
      <c r="B93" s="21"/>
      <c r="C93" s="22">
        <v>114</v>
      </c>
      <c r="D93" s="50"/>
      <c r="E93" s="42">
        <f t="shared" si="6"/>
        <v>56.469077401771152</v>
      </c>
      <c r="F93" s="49"/>
      <c r="G93" s="40">
        <v>24912</v>
      </c>
      <c r="H93" s="41">
        <v>59</v>
      </c>
      <c r="I93" s="85">
        <f t="shared" si="4"/>
        <v>7195.2333252386497</v>
      </c>
      <c r="J93" s="25">
        <f t="shared" si="5"/>
        <v>5293.9416359337156</v>
      </c>
    </row>
    <row r="94" spans="1:10" x14ac:dyDescent="0.2">
      <c r="A94" s="20"/>
      <c r="B94" s="21"/>
      <c r="C94" s="22">
        <v>115</v>
      </c>
      <c r="D94" s="50"/>
      <c r="E94" s="42">
        <f t="shared" si="6"/>
        <v>56.580520716664843</v>
      </c>
      <c r="F94" s="49"/>
      <c r="G94" s="40">
        <v>24912</v>
      </c>
      <c r="H94" s="41">
        <v>59</v>
      </c>
      <c r="I94" s="85">
        <f t="shared" si="4"/>
        <v>7181.1775073079189</v>
      </c>
      <c r="J94" s="25">
        <f t="shared" si="5"/>
        <v>5283.5144712966749</v>
      </c>
    </row>
    <row r="95" spans="1:10" x14ac:dyDescent="0.2">
      <c r="A95" s="20"/>
      <c r="B95" s="21"/>
      <c r="C95" s="22">
        <v>116</v>
      </c>
      <c r="D95" s="50"/>
      <c r="E95" s="42">
        <f t="shared" si="6"/>
        <v>56.691079310018537</v>
      </c>
      <c r="F95" s="49"/>
      <c r="G95" s="40">
        <v>24912</v>
      </c>
      <c r="H95" s="41">
        <v>59</v>
      </c>
      <c r="I95" s="85">
        <f t="shared" si="4"/>
        <v>7167.2878806434255</v>
      </c>
      <c r="J95" s="25">
        <f t="shared" si="5"/>
        <v>5273.2105939491285</v>
      </c>
    </row>
    <row r="96" spans="1:10" x14ac:dyDescent="0.2">
      <c r="A96" s="20"/>
      <c r="B96" s="21"/>
      <c r="C96" s="22">
        <v>117</v>
      </c>
      <c r="D96" s="50"/>
      <c r="E96" s="42">
        <f t="shared" si="6"/>
        <v>56.800768370467082</v>
      </c>
      <c r="F96" s="49"/>
      <c r="G96" s="40">
        <v>24912</v>
      </c>
      <c r="H96" s="41">
        <v>59</v>
      </c>
      <c r="I96" s="85">
        <f t="shared" si="4"/>
        <v>7153.5609286779145</v>
      </c>
      <c r="J96" s="25">
        <f t="shared" si="5"/>
        <v>5263.0273951616573</v>
      </c>
    </row>
    <row r="97" spans="1:10" x14ac:dyDescent="0.2">
      <c r="A97" s="20"/>
      <c r="B97" s="21"/>
      <c r="C97" s="22">
        <v>118</v>
      </c>
      <c r="D97" s="50"/>
      <c r="E97" s="42">
        <f t="shared" si="6"/>
        <v>56.909602698840871</v>
      </c>
      <c r="F97" s="49"/>
      <c r="G97" s="40">
        <v>24912</v>
      </c>
      <c r="H97" s="41">
        <v>59</v>
      </c>
      <c r="I97" s="85">
        <f t="shared" si="4"/>
        <v>7139.9932399722729</v>
      </c>
      <c r="J97" s="25">
        <f t="shared" si="5"/>
        <v>5252.9623441930798</v>
      </c>
    </row>
    <row r="98" spans="1:10" x14ac:dyDescent="0.2">
      <c r="A98" s="20"/>
      <c r="B98" s="21"/>
      <c r="C98" s="22">
        <v>119</v>
      </c>
      <c r="D98" s="50"/>
      <c r="E98" s="42">
        <f t="shared" si="6"/>
        <v>57.017596721256751</v>
      </c>
      <c r="F98" s="49"/>
      <c r="G98" s="40">
        <v>24912</v>
      </c>
      <c r="H98" s="41">
        <v>59</v>
      </c>
      <c r="I98" s="85">
        <f t="shared" si="4"/>
        <v>7126.5815041809046</v>
      </c>
      <c r="J98" s="25">
        <f t="shared" si="5"/>
        <v>5243.0129852974069</v>
      </c>
    </row>
    <row r="99" spans="1:10" x14ac:dyDescent="0.2">
      <c r="A99" s="20"/>
      <c r="B99" s="21"/>
      <c r="C99" s="22">
        <v>120</v>
      </c>
      <c r="D99" s="50"/>
      <c r="E99" s="42">
        <f t="shared" si="6"/>
        <v>57.124764501661048</v>
      </c>
      <c r="F99" s="49"/>
      <c r="G99" s="40">
        <v>24912</v>
      </c>
      <c r="H99" s="41">
        <v>59</v>
      </c>
      <c r="I99" s="85">
        <f t="shared" si="4"/>
        <v>7113.3225082053941</v>
      </c>
      <c r="J99" s="25">
        <f t="shared" si="5"/>
        <v>5233.1769348704693</v>
      </c>
    </row>
    <row r="100" spans="1:10" x14ac:dyDescent="0.2">
      <c r="A100" s="20"/>
      <c r="B100" s="21"/>
      <c r="C100" s="22">
        <v>121</v>
      </c>
      <c r="D100" s="50"/>
      <c r="E100" s="42">
        <f t="shared" si="6"/>
        <v>57.231119753852241</v>
      </c>
      <c r="F100" s="49"/>
      <c r="G100" s="40">
        <v>24912</v>
      </c>
      <c r="H100" s="41">
        <v>59</v>
      </c>
      <c r="I100" s="85">
        <f t="shared" si="4"/>
        <v>7100.2131325261307</v>
      </c>
      <c r="J100" s="25">
        <f t="shared" si="5"/>
        <v>5223.4518787285833</v>
      </c>
    </row>
    <row r="101" spans="1:10" x14ac:dyDescent="0.2">
      <c r="A101" s="20"/>
      <c r="B101" s="21"/>
      <c r="C101" s="22">
        <v>122</v>
      </c>
      <c r="D101" s="50"/>
      <c r="E101" s="42">
        <f t="shared" si="6"/>
        <v>57.336675853008728</v>
      </c>
      <c r="F101" s="49"/>
      <c r="G101" s="40">
        <v>24912</v>
      </c>
      <c r="H101" s="41">
        <v>59</v>
      </c>
      <c r="I101" s="85">
        <f t="shared" si="4"/>
        <v>7087.2503477022547</v>
      </c>
      <c r="J101" s="25">
        <f t="shared" si="5"/>
        <v>5213.8355695120572</v>
      </c>
    </row>
    <row r="102" spans="1:10" x14ac:dyDescent="0.2">
      <c r="A102" s="20"/>
      <c r="B102" s="21"/>
      <c r="C102" s="22">
        <v>123</v>
      </c>
      <c r="D102" s="50"/>
      <c r="E102" s="42">
        <f t="shared" si="6"/>
        <v>57.441445846746163</v>
      </c>
      <c r="F102" s="49"/>
      <c r="G102" s="40">
        <v>24912</v>
      </c>
      <c r="H102" s="41">
        <v>59</v>
      </c>
      <c r="I102" s="85">
        <f t="shared" si="4"/>
        <v>7074.4312110308256</v>
      </c>
      <c r="J102" s="25">
        <f t="shared" si="5"/>
        <v>5204.3258242068432</v>
      </c>
    </row>
    <row r="103" spans="1:10" x14ac:dyDescent="0.2">
      <c r="A103" s="20"/>
      <c r="B103" s="21"/>
      <c r="C103" s="22">
        <v>124</v>
      </c>
      <c r="D103" s="50"/>
      <c r="E103" s="42">
        <f t="shared" si="6"/>
        <v>57.545442465727078</v>
      </c>
      <c r="F103" s="49"/>
      <c r="G103" s="40">
        <v>24912</v>
      </c>
      <c r="H103" s="41">
        <v>59</v>
      </c>
      <c r="I103" s="85">
        <f t="shared" si="4"/>
        <v>7061.7528633567263</v>
      </c>
      <c r="J103" s="25">
        <f t="shared" si="5"/>
        <v>5194.9205217779863</v>
      </c>
    </row>
    <row r="104" spans="1:10" x14ac:dyDescent="0.2">
      <c r="A104" s="20"/>
      <c r="B104" s="21"/>
      <c r="C104" s="22">
        <v>125</v>
      </c>
      <c r="D104" s="50"/>
      <c r="E104" s="42">
        <f t="shared" si="6"/>
        <v>57.648678133844328</v>
      </c>
      <c r="F104" s="49"/>
      <c r="G104" s="40">
        <v>24912</v>
      </c>
      <c r="H104" s="41">
        <v>59</v>
      </c>
      <c r="I104" s="85">
        <f t="shared" si="4"/>
        <v>7049.2125260253106</v>
      </c>
      <c r="J104" s="25">
        <f t="shared" si="5"/>
        <v>5185.6176009089831</v>
      </c>
    </row>
    <row r="105" spans="1:10" x14ac:dyDescent="0.2">
      <c r="A105" s="20"/>
      <c r="B105" s="21"/>
      <c r="C105" s="22">
        <v>126</v>
      </c>
      <c r="D105" s="50"/>
      <c r="E105" s="42">
        <f t="shared" si="6"/>
        <v>57.751164977998954</v>
      </c>
      <c r="F105" s="49"/>
      <c r="G105" s="40">
        <v>24912</v>
      </c>
      <c r="H105" s="41">
        <v>59</v>
      </c>
      <c r="I105" s="85">
        <f t="shared" si="4"/>
        <v>7036.807497970286</v>
      </c>
      <c r="J105" s="25">
        <f t="shared" si="5"/>
        <v>5176.4150578414574</v>
      </c>
    </row>
    <row r="106" spans="1:10" x14ac:dyDescent="0.2">
      <c r="A106" s="20"/>
      <c r="B106" s="21"/>
      <c r="C106" s="22">
        <v>127</v>
      </c>
      <c r="D106" s="50"/>
      <c r="E106" s="42">
        <f t="shared" si="6"/>
        <v>57.85291483749144</v>
      </c>
      <c r="F106" s="49"/>
      <c r="G106" s="40">
        <v>24912</v>
      </c>
      <c r="H106" s="41">
        <v>59</v>
      </c>
      <c r="I106" s="85">
        <f t="shared" si="4"/>
        <v>7024.5351529297905</v>
      </c>
      <c r="J106" s="25">
        <f t="shared" si="5"/>
        <v>5167.3109443099329</v>
      </c>
    </row>
    <row r="107" spans="1:10" x14ac:dyDescent="0.2">
      <c r="A107" s="20"/>
      <c r="B107" s="21"/>
      <c r="C107" s="22">
        <v>128</v>
      </c>
      <c r="D107" s="50"/>
      <c r="E107" s="42">
        <f t="shared" si="6"/>
        <v>57.953939273044696</v>
      </c>
      <c r="F107" s="49"/>
      <c r="G107" s="40">
        <v>24912</v>
      </c>
      <c r="H107" s="41">
        <v>59</v>
      </c>
      <c r="I107" s="85">
        <f t="shared" si="4"/>
        <v>7012.3929367840365</v>
      </c>
      <c r="J107" s="25">
        <f t="shared" si="5"/>
        <v>5158.3033655667923</v>
      </c>
    </row>
    <row r="108" spans="1:10" x14ac:dyDescent="0.2">
      <c r="A108" s="20"/>
      <c r="B108" s="21"/>
      <c r="C108" s="22">
        <v>129</v>
      </c>
      <c r="D108" s="50"/>
      <c r="E108" s="42">
        <f t="shared" si="6"/>
        <v>58.054249575476</v>
      </c>
      <c r="F108" s="49"/>
      <c r="G108" s="40">
        <v>24912</v>
      </c>
      <c r="H108" s="41">
        <v>59</v>
      </c>
      <c r="I108" s="85">
        <f t="shared" si="4"/>
        <v>7000.3783650082778</v>
      </c>
      <c r="J108" s="25">
        <f t="shared" si="5"/>
        <v>5149.3904784927872</v>
      </c>
    </row>
    <row r="109" spans="1:10" x14ac:dyDescent="0.2">
      <c r="A109" s="20"/>
      <c r="B109" s="21"/>
      <c r="C109" s="22">
        <v>130</v>
      </c>
      <c r="D109" s="50"/>
      <c r="E109" s="42">
        <f t="shared" si="6"/>
        <v>58.153856774034011</v>
      </c>
      <c r="F109" s="49"/>
      <c r="G109" s="40">
        <v>24912</v>
      </c>
      <c r="H109" s="41">
        <v>59</v>
      </c>
      <c r="I109" s="85">
        <f t="shared" si="4"/>
        <v>6988.4890202352153</v>
      </c>
      <c r="J109" s="25">
        <f t="shared" si="5"/>
        <v>5140.5704897887354</v>
      </c>
    </row>
    <row r="110" spans="1:10" x14ac:dyDescent="0.2">
      <c r="A110" s="20"/>
      <c r="B110" s="21"/>
      <c r="C110" s="22">
        <v>131</v>
      </c>
      <c r="D110" s="50"/>
      <c r="E110" s="42">
        <f t="shared" si="6"/>
        <v>58.252771644416427</v>
      </c>
      <c r="F110" s="49"/>
      <c r="G110" s="40">
        <v>24912</v>
      </c>
      <c r="H110" s="41">
        <v>59</v>
      </c>
      <c r="I110" s="85">
        <f t="shared" si="4"/>
        <v>6976.7225499213755</v>
      </c>
      <c r="J110" s="25">
        <f t="shared" si="5"/>
        <v>5131.8416542443438</v>
      </c>
    </row>
    <row r="111" spans="1:10" x14ac:dyDescent="0.2">
      <c r="A111" s="20"/>
      <c r="B111" s="21"/>
      <c r="C111" s="22">
        <v>132</v>
      </c>
      <c r="D111" s="50"/>
      <c r="E111" s="42">
        <f t="shared" si="6"/>
        <v>58.351004716482755</v>
      </c>
      <c r="F111" s="49"/>
      <c r="G111" s="40">
        <v>24912</v>
      </c>
      <c r="H111" s="41">
        <v>59</v>
      </c>
      <c r="I111" s="85">
        <f t="shared" si="4"/>
        <v>6965.0766641121581</v>
      </c>
      <c r="J111" s="25">
        <f t="shared" si="5"/>
        <v>5123.2022730802355</v>
      </c>
    </row>
    <row r="112" spans="1:10" x14ac:dyDescent="0.2">
      <c r="A112" s="20"/>
      <c r="B112" s="21"/>
      <c r="C112" s="22">
        <v>133</v>
      </c>
      <c r="D112" s="50"/>
      <c r="E112" s="42">
        <f t="shared" si="6"/>
        <v>58.448566281675994</v>
      </c>
      <c r="F112" s="49"/>
      <c r="G112" s="40">
        <v>24912</v>
      </c>
      <c r="H112" s="41">
        <v>59</v>
      </c>
      <c r="I112" s="85">
        <f t="shared" si="4"/>
        <v>6953.5491333007394</v>
      </c>
      <c r="J112" s="25">
        <f t="shared" si="5"/>
        <v>5114.6506923595989</v>
      </c>
    </row>
    <row r="113" spans="1:10" x14ac:dyDescent="0.2">
      <c r="A113" s="20"/>
      <c r="B113" s="21"/>
      <c r="C113" s="22">
        <v>134</v>
      </c>
      <c r="D113" s="50"/>
      <c r="E113" s="42">
        <f t="shared" si="6"/>
        <v>58.545466400166397</v>
      </c>
      <c r="F113" s="49"/>
      <c r="G113" s="40">
        <v>24912</v>
      </c>
      <c r="H113" s="41">
        <v>59</v>
      </c>
      <c r="I113" s="85">
        <f t="shared" si="4"/>
        <v>6942.1377863761409</v>
      </c>
      <c r="J113" s="25">
        <f t="shared" si="5"/>
        <v>5106.1853014659791</v>
      </c>
    </row>
    <row r="114" spans="1:10" x14ac:dyDescent="0.2">
      <c r="A114" s="20"/>
      <c r="B114" s="21"/>
      <c r="C114" s="22">
        <v>135</v>
      </c>
      <c r="D114" s="50"/>
      <c r="E114" s="42">
        <f t="shared" si="6"/>
        <v>58.641714907729622</v>
      </c>
      <c r="F114" s="49"/>
      <c r="G114" s="40">
        <v>24912</v>
      </c>
      <c r="H114" s="41">
        <v>59</v>
      </c>
      <c r="I114" s="85">
        <f t="shared" si="4"/>
        <v>6930.8405086561215</v>
      </c>
      <c r="J114" s="25">
        <f t="shared" si="5"/>
        <v>5097.8045316440066</v>
      </c>
    </row>
    <row r="115" spans="1:10" x14ac:dyDescent="0.2">
      <c r="A115" s="20"/>
      <c r="B115" s="21"/>
      <c r="C115" s="22">
        <v>136</v>
      </c>
      <c r="D115" s="50"/>
      <c r="E115" s="42">
        <f t="shared" si="6"/>
        <v>58.737321422371068</v>
      </c>
      <c r="F115" s="49"/>
      <c r="G115" s="40">
        <v>24912</v>
      </c>
      <c r="H115" s="41">
        <v>59</v>
      </c>
      <c r="I115" s="85">
        <f t="shared" si="4"/>
        <v>6919.6552400007786</v>
      </c>
      <c r="J115" s="25">
        <f t="shared" si="5"/>
        <v>5089.5068545999829</v>
      </c>
    </row>
    <row r="116" spans="1:10" x14ac:dyDescent="0.2">
      <c r="A116" s="20"/>
      <c r="B116" s="21"/>
      <c r="C116" s="22">
        <v>137</v>
      </c>
      <c r="D116" s="50"/>
      <c r="E116" s="42">
        <f t="shared" si="6"/>
        <v>58.832295350707582</v>
      </c>
      <c r="F116" s="49"/>
      <c r="G116" s="40">
        <v>24912</v>
      </c>
      <c r="H116" s="41">
        <v>59</v>
      </c>
      <c r="I116" s="85">
        <f t="shared" si="4"/>
        <v>6908.5799730029294</v>
      </c>
      <c r="J116" s="25">
        <f t="shared" si="5"/>
        <v>5081.2907811594432</v>
      </c>
    </row>
    <row r="117" spans="1:10" x14ac:dyDescent="0.2">
      <c r="A117" s="20"/>
      <c r="B117" s="21"/>
      <c r="C117" s="22">
        <v>138</v>
      </c>
      <c r="D117" s="50"/>
      <c r="E117" s="42">
        <f t="shared" si="6"/>
        <v>58.926645894117073</v>
      </c>
      <c r="F117" s="49"/>
      <c r="G117" s="40">
        <v>24912</v>
      </c>
      <c r="H117" s="41">
        <v>59</v>
      </c>
      <c r="I117" s="85">
        <f t="shared" si="4"/>
        <v>6897.612751251655</v>
      </c>
      <c r="J117" s="25">
        <f t="shared" si="5"/>
        <v>5073.1548599789721</v>
      </c>
    </row>
    <row r="118" spans="1:10" x14ac:dyDescent="0.2">
      <c r="A118" s="20"/>
      <c r="B118" s="21"/>
      <c r="C118" s="22">
        <v>139</v>
      </c>
      <c r="D118" s="50"/>
      <c r="E118" s="42">
        <f t="shared" si="6"/>
        <v>59.020382054666122</v>
      </c>
      <c r="F118" s="49"/>
      <c r="G118" s="40">
        <v>24912</v>
      </c>
      <c r="H118" s="41">
        <v>59</v>
      </c>
      <c r="I118" s="85">
        <f t="shared" si="4"/>
        <v>6886.7516676654741</v>
      </c>
      <c r="J118" s="25">
        <f t="shared" si="5"/>
        <v>5065.0976763096978</v>
      </c>
    </row>
    <row r="119" spans="1:10" x14ac:dyDescent="0.2">
      <c r="A119" s="20"/>
      <c r="B119" s="21"/>
      <c r="C119" s="22">
        <v>140</v>
      </c>
      <c r="D119" s="50"/>
      <c r="E119" s="42">
        <f t="shared" si="6"/>
        <v>59.113512640825149</v>
      </c>
      <c r="F119" s="49"/>
      <c r="G119" s="40">
        <v>24912</v>
      </c>
      <c r="H119" s="41">
        <v>59</v>
      </c>
      <c r="I119" s="85">
        <f t="shared" si="4"/>
        <v>6875.9948628918946</v>
      </c>
      <c r="J119" s="25">
        <f t="shared" si="5"/>
        <v>5057.1178508100102</v>
      </c>
    </row>
    <row r="120" spans="1:10" x14ac:dyDescent="0.2">
      <c r="A120" s="20"/>
      <c r="B120" s="21"/>
      <c r="C120" s="22">
        <v>141</v>
      </c>
      <c r="D120" s="50"/>
      <c r="E120" s="42">
        <f t="shared" si="6"/>
        <v>59.206046272980124</v>
      </c>
      <c r="F120" s="49"/>
      <c r="G120" s="40">
        <v>24912</v>
      </c>
      <c r="H120" s="41">
        <v>59</v>
      </c>
      <c r="I120" s="85">
        <f t="shared" si="4"/>
        <v>6865.3405237702309</v>
      </c>
      <c r="J120" s="25">
        <f t="shared" si="5"/>
        <v>5049.2140384052154</v>
      </c>
    </row>
    <row r="121" spans="1:10" x14ac:dyDescent="0.2">
      <c r="A121" s="20"/>
      <c r="B121" s="21"/>
      <c r="C121" s="22">
        <v>142</v>
      </c>
      <c r="D121" s="50"/>
      <c r="E121" s="42">
        <f t="shared" si="6"/>
        <v>59.297991388749566</v>
      </c>
      <c r="F121" s="49"/>
      <c r="G121" s="40">
        <v>24912</v>
      </c>
      <c r="H121" s="41">
        <v>59</v>
      </c>
      <c r="I121" s="85">
        <f t="shared" si="4"/>
        <v>6854.7868818547477</v>
      </c>
      <c r="J121" s="25">
        <f t="shared" si="5"/>
        <v>5041.384927191948</v>
      </c>
    </row>
    <row r="122" spans="1:10" x14ac:dyDescent="0.2">
      <c r="A122" s="20"/>
      <c r="B122" s="21"/>
      <c r="C122" s="22">
        <v>143</v>
      </c>
      <c r="D122" s="50"/>
      <c r="E122" s="42">
        <f t="shared" si="6"/>
        <v>59.389356248114986</v>
      </c>
      <c r="F122" s="49"/>
      <c r="G122" s="40">
        <v>24912</v>
      </c>
      <c r="H122" s="41">
        <v>59</v>
      </c>
      <c r="I122" s="85">
        <f t="shared" si="4"/>
        <v>6844.3322119953191</v>
      </c>
      <c r="J122" s="25">
        <f t="shared" si="5"/>
        <v>5033.6292373852511</v>
      </c>
    </row>
    <row r="123" spans="1:10" x14ac:dyDescent="0.2">
      <c r="A123" s="20"/>
      <c r="B123" s="21"/>
      <c r="C123" s="22">
        <v>144</v>
      </c>
      <c r="D123" s="50"/>
      <c r="E123" s="42">
        <f t="shared" si="6"/>
        <v>59.480148938372544</v>
      </c>
      <c r="F123" s="49"/>
      <c r="G123" s="40">
        <v>24912</v>
      </c>
      <c r="H123" s="41">
        <v>59</v>
      </c>
      <c r="I123" s="85">
        <f t="shared" si="4"/>
        <v>6833.9748309730112</v>
      </c>
      <c r="J123" s="25">
        <f t="shared" si="5"/>
        <v>5025.9457203063876</v>
      </c>
    </row>
    <row r="124" spans="1:10" x14ac:dyDescent="0.2">
      <c r="A124" s="20"/>
      <c r="B124" s="21"/>
      <c r="C124" s="22">
        <v>145</v>
      </c>
      <c r="D124" s="50"/>
      <c r="E124" s="42">
        <f t="shared" si="6"/>
        <v>59.570377378913307</v>
      </c>
      <c r="F124" s="49"/>
      <c r="G124" s="40">
        <v>24912</v>
      </c>
      <c r="H124" s="41">
        <v>59</v>
      </c>
      <c r="I124" s="85">
        <f t="shared" si="4"/>
        <v>6823.7130961880639</v>
      </c>
      <c r="J124" s="25">
        <f t="shared" si="5"/>
        <v>5018.3331574095428</v>
      </c>
    </row>
    <row r="125" spans="1:10" x14ac:dyDescent="0.2">
      <c r="A125" s="20"/>
      <c r="B125" s="21"/>
      <c r="C125" s="22">
        <v>146</v>
      </c>
      <c r="D125" s="50"/>
      <c r="E125" s="42">
        <f t="shared" si="6"/>
        <v>59.660049325839388</v>
      </c>
      <c r="F125" s="49"/>
      <c r="G125" s="40">
        <v>24912</v>
      </c>
      <c r="H125" s="41">
        <v>59</v>
      </c>
      <c r="I125" s="85">
        <f t="shared" si="4"/>
        <v>6813.5454043978925</v>
      </c>
      <c r="J125" s="25">
        <f t="shared" si="5"/>
        <v>5010.7903593456176</v>
      </c>
    </row>
    <row r="126" spans="1:10" x14ac:dyDescent="0.2">
      <c r="A126" s="20"/>
      <c r="B126" s="21"/>
      <c r="C126" s="22">
        <v>147</v>
      </c>
      <c r="D126" s="50"/>
      <c r="E126" s="42">
        <f t="shared" si="6"/>
        <v>59.749172376422322</v>
      </c>
      <c r="F126" s="49"/>
      <c r="G126" s="40">
        <v>24912</v>
      </c>
      <c r="H126" s="41">
        <v>59</v>
      </c>
      <c r="I126" s="85">
        <f t="shared" si="4"/>
        <v>6803.470190502906</v>
      </c>
      <c r="J126" s="25">
        <f t="shared" si="5"/>
        <v>5003.316165061502</v>
      </c>
    </row>
    <row r="127" spans="1:10" x14ac:dyDescent="0.2">
      <c r="A127" s="20"/>
      <c r="B127" s="21"/>
      <c r="C127" s="22">
        <v>148</v>
      </c>
      <c r="D127" s="50"/>
      <c r="E127" s="42">
        <f t="shared" si="6"/>
        <v>59.837753973410514</v>
      </c>
      <c r="F127" s="49"/>
      <c r="G127" s="40">
        <v>24912</v>
      </c>
      <c r="H127" s="41">
        <v>59</v>
      </c>
      <c r="I127" s="85">
        <f t="shared" si="4"/>
        <v>6793.4859263779608</v>
      </c>
      <c r="J127" s="25">
        <f t="shared" si="5"/>
        <v>4995.9094409332047</v>
      </c>
    </row>
    <row r="128" spans="1:10" x14ac:dyDescent="0.2">
      <c r="A128" s="20"/>
      <c r="B128" s="21"/>
      <c r="C128" s="22">
        <v>149</v>
      </c>
      <c r="D128" s="50"/>
      <c r="E128" s="42">
        <f t="shared" si="6"/>
        <v>59.925801409191493</v>
      </c>
      <c r="F128" s="49"/>
      <c r="G128" s="40">
        <v>24912</v>
      </c>
      <c r="H128" s="41">
        <v>59</v>
      </c>
      <c r="I128" s="85">
        <f t="shared" si="4"/>
        <v>6783.5911197474779</v>
      </c>
      <c r="J128" s="25">
        <f t="shared" si="5"/>
        <v>4988.5690799313634</v>
      </c>
    </row>
    <row r="129" spans="1:10" x14ac:dyDescent="0.2">
      <c r="A129" s="20"/>
      <c r="B129" s="21"/>
      <c r="C129" s="22">
        <v>150</v>
      </c>
      <c r="D129" s="50"/>
      <c r="E129" s="42">
        <f t="shared" si="6"/>
        <v>60.013321829815069</v>
      </c>
      <c r="F129" s="49"/>
      <c r="G129" s="40">
        <v>24912</v>
      </c>
      <c r="H129" s="41">
        <v>59</v>
      </c>
      <c r="I129" s="85">
        <f t="shared" si="4"/>
        <v>6773.7843131022673</v>
      </c>
      <c r="J129" s="25">
        <f t="shared" si="5"/>
        <v>4981.2940008177047</v>
      </c>
    </row>
    <row r="130" spans="1:10" x14ac:dyDescent="0.2">
      <c r="A130" s="20"/>
      <c r="B130" s="21"/>
      <c r="C130" s="22">
        <v>151</v>
      </c>
      <c r="D130" s="50"/>
      <c r="E130" s="42">
        <f t="shared" si="6"/>
        <v>60.100322238882754</v>
      </c>
      <c r="F130" s="49"/>
      <c r="G130" s="40">
        <v>24912</v>
      </c>
      <c r="H130" s="41">
        <v>59</v>
      </c>
      <c r="I130" s="85">
        <f t="shared" si="4"/>
        <v>6764.0640826562603</v>
      </c>
      <c r="J130" s="25">
        <f t="shared" si="5"/>
        <v>4974.0831473711123</v>
      </c>
    </row>
    <row r="131" spans="1:10" x14ac:dyDescent="0.2">
      <c r="A131" s="20"/>
      <c r="B131" s="21"/>
      <c r="C131" s="22">
        <v>152</v>
      </c>
      <c r="D131" s="50"/>
      <c r="E131" s="42">
        <f t="shared" si="6"/>
        <v>60.186809501308836</v>
      </c>
      <c r="F131" s="49"/>
      <c r="G131" s="40">
        <v>24912</v>
      </c>
      <c r="H131" s="41">
        <v>59</v>
      </c>
      <c r="I131" s="85">
        <f t="shared" si="4"/>
        <v>6754.429037341426</v>
      </c>
      <c r="J131" s="25">
        <f t="shared" si="5"/>
        <v>4966.9354876420066</v>
      </c>
    </row>
    <row r="132" spans="1:10" x14ac:dyDescent="0.2">
      <c r="A132" s="20"/>
      <c r="B132" s="21"/>
      <c r="C132" s="22">
        <v>153</v>
      </c>
      <c r="D132" s="50"/>
      <c r="E132" s="42">
        <f t="shared" si="6"/>
        <v>60.272790346958153</v>
      </c>
      <c r="F132" s="49"/>
      <c r="G132" s="40">
        <v>24912</v>
      </c>
      <c r="H132" s="41">
        <v>59</v>
      </c>
      <c r="I132" s="85">
        <f t="shared" si="4"/>
        <v>6744.8778178391976</v>
      </c>
      <c r="J132" s="25">
        <f t="shared" si="5"/>
        <v>4959.8500132338258</v>
      </c>
    </row>
    <row r="133" spans="1:10" x14ac:dyDescent="0.2">
      <c r="A133" s="20"/>
      <c r="B133" s="21"/>
      <c r="C133" s="22">
        <v>154</v>
      </c>
      <c r="D133" s="50"/>
      <c r="E133" s="42">
        <f t="shared" si="6"/>
        <v>60.358271374165383</v>
      </c>
      <c r="F133" s="49"/>
      <c r="G133" s="40">
        <v>24912</v>
      </c>
      <c r="H133" s="41">
        <v>59</v>
      </c>
      <c r="I133" s="85">
        <f t="shared" si="4"/>
        <v>6735.4090956468735</v>
      </c>
      <c r="J133" s="25">
        <f t="shared" si="5"/>
        <v>4952.8257386104397</v>
      </c>
    </row>
    <row r="134" spans="1:10" x14ac:dyDescent="0.2">
      <c r="A134" s="20"/>
      <c r="B134" s="21"/>
      <c r="C134" s="22">
        <v>155</v>
      </c>
      <c r="D134" s="50"/>
      <c r="E134" s="42">
        <f t="shared" si="6"/>
        <v>60.443259053140366</v>
      </c>
      <c r="F134" s="49"/>
      <c r="G134" s="40">
        <v>24912</v>
      </c>
      <c r="H134" s="41">
        <v>59</v>
      </c>
      <c r="I134" s="85">
        <f t="shared" si="4"/>
        <v>6726.0215721775039</v>
      </c>
      <c r="J134" s="25">
        <f t="shared" si="5"/>
        <v>4945.8617004284142</v>
      </c>
    </row>
    <row r="135" spans="1:10" x14ac:dyDescent="0.2">
      <c r="A135" s="20"/>
      <c r="B135" s="21"/>
      <c r="C135" s="22">
        <v>156</v>
      </c>
      <c r="D135" s="50"/>
      <c r="E135" s="42">
        <f t="shared" si="6"/>
        <v>60.527759729264027</v>
      </c>
      <c r="F135" s="49"/>
      <c r="G135" s="40">
        <v>24912</v>
      </c>
      <c r="H135" s="41">
        <v>59</v>
      </c>
      <c r="I135" s="85">
        <f t="shared" si="4"/>
        <v>6716.7139778918408</v>
      </c>
      <c r="J135" s="25">
        <f t="shared" si="5"/>
        <v>4938.9569568930565</v>
      </c>
    </row>
    <row r="136" spans="1:10" x14ac:dyDescent="0.2">
      <c r="A136" s="20"/>
      <c r="B136" s="21"/>
      <c r="C136" s="22">
        <v>157</v>
      </c>
      <c r="D136" s="50"/>
      <c r="E136" s="42">
        <f t="shared" si="6"/>
        <v>60.611779626278896</v>
      </c>
      <c r="F136" s="49"/>
      <c r="G136" s="40">
        <v>24912</v>
      </c>
      <c r="H136" s="41">
        <v>59</v>
      </c>
      <c r="I136" s="85">
        <f t="shared" si="4"/>
        <v>6707.4850714610147</v>
      </c>
      <c r="J136" s="25">
        <f t="shared" si="5"/>
        <v>4932.1105871372501</v>
      </c>
    </row>
    <row r="137" spans="1:10" x14ac:dyDescent="0.2">
      <c r="A137" s="20"/>
      <c r="B137" s="21"/>
      <c r="C137" s="22">
        <v>158</v>
      </c>
      <c r="D137" s="50"/>
      <c r="E137" s="42">
        <f t="shared" si="6"/>
        <v>60.695324849378473</v>
      </c>
      <c r="F137" s="49"/>
      <c r="G137" s="40">
        <v>24912</v>
      </c>
      <c r="H137" s="41">
        <v>59</v>
      </c>
      <c r="I137" s="85">
        <f t="shared" si="4"/>
        <v>6698.3336389586284</v>
      </c>
      <c r="J137" s="25">
        <f t="shared" si="5"/>
        <v>4925.3216906221278</v>
      </c>
    </row>
    <row r="138" spans="1:10" x14ac:dyDescent="0.2">
      <c r="A138" s="20"/>
      <c r="B138" s="21"/>
      <c r="C138" s="22">
        <v>159</v>
      </c>
      <c r="D138" s="50"/>
      <c r="E138" s="42">
        <f t="shared" si="6"/>
        <v>60.77840138819893</v>
      </c>
      <c r="F138" s="49"/>
      <c r="G138" s="40">
        <v>24912</v>
      </c>
      <c r="H138" s="41">
        <v>59</v>
      </c>
      <c r="I138" s="85">
        <f t="shared" ref="I138:I201" si="7">12*1.348*(1/E138*G138)+H138</f>
        <v>6689.2584930811327</v>
      </c>
      <c r="J138" s="25">
        <f t="shared" ref="J138:J201" si="8">12*(1/E138*G138)</f>
        <v>4918.5893865587032</v>
      </c>
    </row>
    <row r="139" spans="1:10" x14ac:dyDescent="0.2">
      <c r="A139" s="20"/>
      <c r="B139" s="21"/>
      <c r="C139" s="22">
        <v>160</v>
      </c>
      <c r="D139" s="50"/>
      <c r="E139" s="42">
        <f t="shared" si="6"/>
        <v>60.861015119717251</v>
      </c>
      <c r="F139" s="49"/>
      <c r="G139" s="40">
        <v>24912</v>
      </c>
      <c r="H139" s="41">
        <v>59</v>
      </c>
      <c r="I139" s="85">
        <f t="shared" si="7"/>
        <v>6680.2584723951977</v>
      </c>
      <c r="J139" s="25">
        <f t="shared" si="8"/>
        <v>4911.9128133495524</v>
      </c>
    </row>
    <row r="140" spans="1:10" x14ac:dyDescent="0.2">
      <c r="A140" s="20"/>
      <c r="B140" s="21"/>
      <c r="C140" s="22">
        <v>161</v>
      </c>
      <c r="D140" s="50"/>
      <c r="E140" s="42">
        <f t="shared" si="6"/>
        <v>60.943171811058953</v>
      </c>
      <c r="F140" s="49"/>
      <c r="G140" s="40">
        <v>24912</v>
      </c>
      <c r="H140" s="41">
        <v>59</v>
      </c>
      <c r="I140" s="85">
        <f t="shared" si="7"/>
        <v>6671.3324406110833</v>
      </c>
      <c r="J140" s="25">
        <f t="shared" si="8"/>
        <v>4905.2911280497647</v>
      </c>
    </row>
    <row r="141" spans="1:10" x14ac:dyDescent="0.2">
      <c r="A141" s="20"/>
      <c r="B141" s="21"/>
      <c r="C141" s="22">
        <v>162</v>
      </c>
      <c r="D141" s="50"/>
      <c r="E141" s="42">
        <f t="shared" si="6"/>
        <v>61.024877122218882</v>
      </c>
      <c r="F141" s="49"/>
      <c r="G141" s="40">
        <v>24912</v>
      </c>
      <c r="H141" s="41">
        <v>59</v>
      </c>
      <c r="I141" s="85">
        <f t="shared" si="7"/>
        <v>6662.4792858809078</v>
      </c>
      <c r="J141" s="25">
        <f t="shared" si="8"/>
        <v>4898.7235058463702</v>
      </c>
    </row>
    <row r="142" spans="1:10" x14ac:dyDescent="0.2">
      <c r="A142" s="20"/>
      <c r="B142" s="21"/>
      <c r="C142" s="22">
        <v>163</v>
      </c>
      <c r="D142" s="50"/>
      <c r="E142" s="42">
        <f t="shared" si="6"/>
        <v>61.106136608698378</v>
      </c>
      <c r="F142" s="49"/>
      <c r="G142" s="40">
        <v>24912</v>
      </c>
      <c r="H142" s="41">
        <v>59</v>
      </c>
      <c r="I142" s="85">
        <f t="shared" si="7"/>
        <v>6653.6979201207905</v>
      </c>
      <c r="J142" s="25">
        <f t="shared" si="8"/>
        <v>4892.2091395554817</v>
      </c>
    </row>
    <row r="143" spans="1:10" x14ac:dyDescent="0.2">
      <c r="A143" s="20"/>
      <c r="B143" s="21"/>
      <c r="C143" s="22">
        <v>164</v>
      </c>
      <c r="D143" s="50"/>
      <c r="E143" s="42">
        <f t="shared" si="6"/>
        <v>61.18695572406164</v>
      </c>
      <c r="F143" s="49"/>
      <c r="G143" s="40">
        <v>24912</v>
      </c>
      <c r="H143" s="41">
        <v>59</v>
      </c>
      <c r="I143" s="85">
        <f t="shared" si="7"/>
        <v>6644.9872783559713</v>
      </c>
      <c r="J143" s="25">
        <f t="shared" si="8"/>
        <v>4885.7472391364763</v>
      </c>
    </row>
    <row r="144" spans="1:10" x14ac:dyDescent="0.2">
      <c r="A144" s="20"/>
      <c r="B144" s="21"/>
      <c r="C144" s="22">
        <v>165</v>
      </c>
      <c r="D144" s="50"/>
      <c r="E144" s="42">
        <f t="shared" si="6"/>
        <v>61.267339822414563</v>
      </c>
      <c r="F144" s="49"/>
      <c r="G144" s="40">
        <v>24912</v>
      </c>
      <c r="H144" s="41">
        <v>59</v>
      </c>
      <c r="I144" s="85">
        <f t="shared" si="7"/>
        <v>6636.3463180879235</v>
      </c>
      <c r="J144" s="25">
        <f t="shared" si="8"/>
        <v>4879.3370312224943</v>
      </c>
    </row>
    <row r="145" spans="1:10" x14ac:dyDescent="0.2">
      <c r="A145" s="20"/>
      <c r="B145" s="21"/>
      <c r="C145" s="22">
        <v>166</v>
      </c>
      <c r="D145" s="50"/>
      <c r="E145" s="42">
        <f t="shared" si="6"/>
        <v>61.347294160808595</v>
      </c>
      <c r="F145" s="49"/>
      <c r="G145" s="40">
        <v>24912</v>
      </c>
      <c r="H145" s="41">
        <v>59</v>
      </c>
      <c r="I145" s="85">
        <f t="shared" si="7"/>
        <v>6627.7740186826295</v>
      </c>
      <c r="J145" s="25">
        <f t="shared" si="8"/>
        <v>4872.9777586666387</v>
      </c>
    </row>
    <row r="146" spans="1:10" x14ac:dyDescent="0.2">
      <c r="A146" s="20"/>
      <c r="B146" s="21"/>
      <c r="C146" s="22">
        <v>167</v>
      </c>
      <c r="D146" s="50"/>
      <c r="E146" s="42">
        <f t="shared" si="6"/>
        <v>61.426823901572334</v>
      </c>
      <c r="F146" s="49"/>
      <c r="G146" s="40">
        <v>24912</v>
      </c>
      <c r="H146" s="41">
        <v>59</v>
      </c>
      <c r="I146" s="85">
        <f t="shared" si="7"/>
        <v>6619.2693807791866</v>
      </c>
      <c r="J146" s="25">
        <f t="shared" si="8"/>
        <v>4866.6686801032538</v>
      </c>
    </row>
    <row r="147" spans="1:10" x14ac:dyDescent="0.2">
      <c r="A147" s="20"/>
      <c r="B147" s="21"/>
      <c r="C147" s="22">
        <v>168</v>
      </c>
      <c r="D147" s="50"/>
      <c r="E147" s="42">
        <f t="shared" ref="E147:E210" si="9">11.7*LN(C147)+(C147)/108</f>
        <v>61.505934114573684</v>
      </c>
      <c r="F147" s="49"/>
      <c r="G147" s="40">
        <v>24912</v>
      </c>
      <c r="H147" s="41">
        <v>59</v>
      </c>
      <c r="I147" s="85">
        <f t="shared" si="7"/>
        <v>6610.8314257179245</v>
      </c>
      <c r="J147" s="25">
        <f t="shared" si="8"/>
        <v>4860.4090695236828</v>
      </c>
    </row>
    <row r="148" spans="1:10" x14ac:dyDescent="0.2">
      <c r="A148" s="20"/>
      <c r="B148" s="21"/>
      <c r="C148" s="22">
        <v>169</v>
      </c>
      <c r="D148" s="50"/>
      <c r="E148" s="42">
        <f t="shared" si="9"/>
        <v>61.584629779414776</v>
      </c>
      <c r="F148" s="49"/>
      <c r="G148" s="40">
        <v>24912</v>
      </c>
      <c r="H148" s="41">
        <v>59</v>
      </c>
      <c r="I148" s="85">
        <f t="shared" si="7"/>
        <v>6602.4591949872965</v>
      </c>
      <c r="J148" s="25">
        <f t="shared" si="8"/>
        <v>4854.1982158659466</v>
      </c>
    </row>
    <row r="149" spans="1:10" x14ac:dyDescent="0.2">
      <c r="A149" s="20"/>
      <c r="B149" s="21"/>
      <c r="C149" s="22">
        <v>170</v>
      </c>
      <c r="D149" s="50"/>
      <c r="E149" s="42">
        <f t="shared" si="9"/>
        <v>61.662915787562142</v>
      </c>
      <c r="F149" s="49"/>
      <c r="G149" s="40">
        <v>24912</v>
      </c>
      <c r="H149" s="41">
        <v>59</v>
      </c>
      <c r="I149" s="85">
        <f t="shared" si="7"/>
        <v>6594.1517496888027</v>
      </c>
      <c r="J149" s="25">
        <f t="shared" si="8"/>
        <v>4848.035422617806</v>
      </c>
    </row>
    <row r="150" spans="1:10" x14ac:dyDescent="0.2">
      <c r="A150" s="20"/>
      <c r="B150" s="21"/>
      <c r="C150" s="22">
        <v>171</v>
      </c>
      <c r="D150" s="50"/>
      <c r="E150" s="42">
        <f t="shared" si="9"/>
        <v>61.740796944414456</v>
      </c>
      <c r="F150" s="49"/>
      <c r="G150" s="40">
        <v>24912</v>
      </c>
      <c r="H150" s="41">
        <v>59</v>
      </c>
      <c r="I150" s="85">
        <f t="shared" si="7"/>
        <v>6585.9081700192792</v>
      </c>
      <c r="J150" s="25">
        <f t="shared" si="8"/>
        <v>4841.9200074326991</v>
      </c>
    </row>
    <row r="151" spans="1:10" x14ac:dyDescent="0.2">
      <c r="A151" s="20"/>
      <c r="B151" s="21"/>
      <c r="C151" s="22">
        <v>172</v>
      </c>
      <c r="D151" s="50"/>
      <c r="E151" s="42">
        <f t="shared" si="9"/>
        <v>61.818277971309989</v>
      </c>
      <c r="F151" s="49"/>
      <c r="G151" s="40">
        <v>24912</v>
      </c>
      <c r="H151" s="41">
        <v>59</v>
      </c>
      <c r="I151" s="85">
        <f t="shared" si="7"/>
        <v>6577.7275547698437</v>
      </c>
      <c r="J151" s="25">
        <f t="shared" si="8"/>
        <v>4835.8513017580435</v>
      </c>
    </row>
    <row r="152" spans="1:10" x14ac:dyDescent="0.2">
      <c r="A152" s="20"/>
      <c r="B152" s="21"/>
      <c r="C152" s="22">
        <v>173</v>
      </c>
      <c r="D152" s="50"/>
      <c r="E152" s="42">
        <f t="shared" si="9"/>
        <v>61.895363507475871</v>
      </c>
      <c r="F152" s="49"/>
      <c r="G152" s="40">
        <v>24912</v>
      </c>
      <c r="H152" s="41">
        <v>59</v>
      </c>
      <c r="I152" s="85">
        <f t="shared" si="7"/>
        <v>6569.6090208409159</v>
      </c>
      <c r="J152" s="25">
        <f t="shared" si="8"/>
        <v>4829.828650475456</v>
      </c>
    </row>
    <row r="153" spans="1:10" x14ac:dyDescent="0.2">
      <c r="A153" s="20"/>
      <c r="B153" s="21"/>
      <c r="C153" s="22">
        <v>174</v>
      </c>
      <c r="D153" s="50"/>
      <c r="E153" s="42">
        <f t="shared" si="9"/>
        <v>61.9720581119211</v>
      </c>
      <c r="F153" s="49"/>
      <c r="G153" s="40">
        <v>24912</v>
      </c>
      <c r="H153" s="41">
        <v>59</v>
      </c>
      <c r="I153" s="85">
        <f t="shared" si="7"/>
        <v>6561.5517027726801</v>
      </c>
      <c r="J153" s="25">
        <f t="shared" si="8"/>
        <v>4823.8514115524322</v>
      </c>
    </row>
    <row r="154" spans="1:10" x14ac:dyDescent="0.2">
      <c r="A154" s="20"/>
      <c r="B154" s="21"/>
      <c r="C154" s="22">
        <v>175</v>
      </c>
      <c r="D154" s="50"/>
      <c r="E154" s="42">
        <f t="shared" si="9"/>
        <v>62.04836626527549</v>
      </c>
      <c r="F154" s="49"/>
      <c r="G154" s="40">
        <v>24912</v>
      </c>
      <c r="H154" s="41">
        <v>59</v>
      </c>
      <c r="I154" s="85">
        <f t="shared" si="7"/>
        <v>6553.5547522903962</v>
      </c>
      <c r="J154" s="25">
        <f t="shared" si="8"/>
        <v>4817.9189557050413</v>
      </c>
    </row>
    <row r="155" spans="1:10" x14ac:dyDescent="0.2">
      <c r="A155" s="20"/>
      <c r="B155" s="21"/>
      <c r="C155" s="22">
        <v>176</v>
      </c>
      <c r="D155" s="50"/>
      <c r="E155" s="42">
        <f t="shared" si="9"/>
        <v>62.12429237157599</v>
      </c>
      <c r="F155" s="49"/>
      <c r="G155" s="40">
        <v>24912</v>
      </c>
      <c r="H155" s="41">
        <v>59</v>
      </c>
      <c r="I155" s="85">
        <f t="shared" si="7"/>
        <v>6545.6173378640478</v>
      </c>
      <c r="J155" s="25">
        <f t="shared" si="8"/>
        <v>4812.0306660712513</v>
      </c>
    </row>
    <row r="156" spans="1:10" x14ac:dyDescent="0.2">
      <c r="A156" s="20"/>
      <c r="B156" s="21"/>
      <c r="C156" s="22">
        <v>177</v>
      </c>
      <c r="D156" s="50"/>
      <c r="E156" s="42">
        <f t="shared" si="9"/>
        <v>62.199840760002679</v>
      </c>
      <c r="F156" s="49"/>
      <c r="G156" s="40">
        <v>24912</v>
      </c>
      <c r="H156" s="41">
        <v>59</v>
      </c>
      <c r="I156" s="85">
        <f t="shared" si="7"/>
        <v>6537.7386442817433</v>
      </c>
      <c r="J156" s="25">
        <f t="shared" si="8"/>
        <v>4806.1859378944673</v>
      </c>
    </row>
    <row r="157" spans="1:10" x14ac:dyDescent="0.2">
      <c r="A157" s="20"/>
      <c r="B157" s="21"/>
      <c r="C157" s="22">
        <v>178</v>
      </c>
      <c r="D157" s="50"/>
      <c r="E157" s="42">
        <f t="shared" si="9"/>
        <v>62.275015686565538</v>
      </c>
      <c r="F157" s="49"/>
      <c r="G157" s="40">
        <v>24912</v>
      </c>
      <c r="H157" s="41">
        <v>59</v>
      </c>
      <c r="I157" s="85">
        <f t="shared" si="7"/>
        <v>6529.917872236414</v>
      </c>
      <c r="J157" s="25">
        <f t="shared" si="8"/>
        <v>4800.3841782169238</v>
      </c>
    </row>
    <row r="158" spans="1:10" x14ac:dyDescent="0.2">
      <c r="A158" s="20"/>
      <c r="B158" s="21"/>
      <c r="C158" s="22">
        <v>179</v>
      </c>
      <c r="D158" s="50"/>
      <c r="E158" s="42">
        <f t="shared" si="9"/>
        <v>62.349821335744231</v>
      </c>
      <c r="F158" s="49"/>
      <c r="G158" s="40">
        <v>24912</v>
      </c>
      <c r="H158" s="41">
        <v>59</v>
      </c>
      <c r="I158" s="85">
        <f t="shared" si="7"/>
        <v>6522.1542379252915</v>
      </c>
      <c r="J158" s="25">
        <f t="shared" si="8"/>
        <v>4794.6248055825599</v>
      </c>
    </row>
    <row r="159" spans="1:10" x14ac:dyDescent="0.2">
      <c r="A159" s="20"/>
      <c r="B159" s="21"/>
      <c r="C159" s="22">
        <v>180</v>
      </c>
      <c r="D159" s="50"/>
      <c r="E159" s="42">
        <f t="shared" si="9"/>
        <v>62.424261822082123</v>
      </c>
      <c r="F159" s="49"/>
      <c r="G159" s="40">
        <v>24912</v>
      </c>
      <c r="H159" s="41">
        <v>59</v>
      </c>
      <c r="I159" s="85">
        <f t="shared" si="7"/>
        <v>6514.446972661678</v>
      </c>
      <c r="J159" s="25">
        <f t="shared" si="8"/>
        <v>4788.9072497490188</v>
      </c>
    </row>
    <row r="160" spans="1:10" x14ac:dyDescent="0.2">
      <c r="A160" s="20"/>
      <c r="B160" s="21"/>
      <c r="C160" s="22">
        <v>181</v>
      </c>
      <c r="D160" s="50"/>
      <c r="E160" s="42">
        <f t="shared" si="9"/>
        <v>62.498341191736088</v>
      </c>
      <c r="F160" s="49"/>
      <c r="G160" s="40">
        <v>24912</v>
      </c>
      <c r="H160" s="41">
        <v>59</v>
      </c>
      <c r="I160" s="85">
        <f t="shared" si="7"/>
        <v>6506.7953224986404</v>
      </c>
      <c r="J160" s="25">
        <f t="shared" si="8"/>
        <v>4783.2309514084864</v>
      </c>
    </row>
    <row r="161" spans="1:10" x14ac:dyDescent="0.2">
      <c r="A161" s="20"/>
      <c r="B161" s="21"/>
      <c r="C161" s="22">
        <v>182</v>
      </c>
      <c r="D161" s="50"/>
      <c r="E161" s="42">
        <f t="shared" si="9"/>
        <v>62.572063423983685</v>
      </c>
      <c r="F161" s="49"/>
      <c r="G161" s="40">
        <v>24912</v>
      </c>
      <c r="H161" s="41">
        <v>59</v>
      </c>
      <c r="I161" s="85">
        <f t="shared" si="7"/>
        <v>6499.1985478641</v>
      </c>
      <c r="J161" s="25">
        <f t="shared" si="8"/>
        <v>4777.5953619169868</v>
      </c>
    </row>
    <row r="162" spans="1:10" x14ac:dyDescent="0.2">
      <c r="A162" s="20"/>
      <c r="B162" s="21"/>
      <c r="C162" s="22">
        <v>183</v>
      </c>
      <c r="D162" s="50"/>
      <c r="E162" s="42">
        <f t="shared" si="9"/>
        <v>62.64543243268907</v>
      </c>
      <c r="F162" s="49"/>
      <c r="G162" s="40">
        <v>24912</v>
      </c>
      <c r="H162" s="41">
        <v>59</v>
      </c>
      <c r="I162" s="85">
        <f t="shared" si="7"/>
        <v>6491.6559232069812</v>
      </c>
      <c r="J162" s="25">
        <f t="shared" si="8"/>
        <v>4771.999943031884</v>
      </c>
    </row>
    <row r="163" spans="1:10" x14ac:dyDescent="0.2">
      <c r="A163" s="20"/>
      <c r="B163" s="21"/>
      <c r="C163" s="22">
        <v>184</v>
      </c>
      <c r="D163" s="50"/>
      <c r="E163" s="42">
        <f t="shared" si="9"/>
        <v>62.718452067728833</v>
      </c>
      <c r="F163" s="49"/>
      <c r="G163" s="40">
        <v>24912</v>
      </c>
      <c r="H163" s="41">
        <v>59</v>
      </c>
      <c r="I163" s="85">
        <f t="shared" si="7"/>
        <v>6484.1667366540069</v>
      </c>
      <c r="J163" s="25">
        <f t="shared" si="8"/>
        <v>4766.4441666572748</v>
      </c>
    </row>
    <row r="164" spans="1:10" x14ac:dyDescent="0.2">
      <c r="A164" s="20"/>
      <c r="B164" s="21"/>
      <c r="C164" s="22">
        <v>185</v>
      </c>
      <c r="D164" s="50"/>
      <c r="E164" s="42">
        <f t="shared" si="9"/>
        <v>62.791126116379353</v>
      </c>
      <c r="F164" s="49"/>
      <c r="G164" s="40">
        <v>24912</v>
      </c>
      <c r="H164" s="41">
        <v>59</v>
      </c>
      <c r="I164" s="85">
        <f t="shared" si="7"/>
        <v>6476.7302896767414</v>
      </c>
      <c r="J164" s="25">
        <f t="shared" si="8"/>
        <v>4760.9275145969887</v>
      </c>
    </row>
    <row r="165" spans="1:10" x14ac:dyDescent="0.2">
      <c r="A165" s="20"/>
      <c r="B165" s="21"/>
      <c r="C165" s="22">
        <v>186</v>
      </c>
      <c r="D165" s="50"/>
      <c r="E165" s="42">
        <f t="shared" si="9"/>
        <v>62.863458304666679</v>
      </c>
      <c r="F165" s="49"/>
      <c r="G165" s="40">
        <v>24912</v>
      </c>
      <c r="H165" s="41">
        <v>59</v>
      </c>
      <c r="I165" s="85">
        <f t="shared" si="7"/>
        <v>6469.3458967685365</v>
      </c>
      <c r="J165" s="25">
        <f t="shared" si="8"/>
        <v>4755.4494783149376</v>
      </c>
    </row>
    <row r="166" spans="1:10" x14ac:dyDescent="0.2">
      <c r="A166" s="20"/>
      <c r="B166" s="21"/>
      <c r="C166" s="22">
        <v>187</v>
      </c>
      <c r="D166" s="50"/>
      <c r="E166" s="42">
        <f t="shared" si="9"/>
        <v>62.93545229868014</v>
      </c>
      <c r="F166" s="49"/>
      <c r="G166" s="40">
        <v>24912</v>
      </c>
      <c r="H166" s="41">
        <v>59</v>
      </c>
      <c r="I166" s="85">
        <f t="shared" si="7"/>
        <v>6462.0128851310583</v>
      </c>
      <c r="J166" s="25">
        <f t="shared" si="8"/>
        <v>4750.0095587025653</v>
      </c>
    </row>
    <row r="167" spans="1:10" x14ac:dyDescent="0.2">
      <c r="A167" s="20"/>
      <c r="B167" s="21"/>
      <c r="C167" s="22">
        <v>188</v>
      </c>
      <c r="D167" s="50"/>
      <c r="E167" s="42">
        <f t="shared" si="9"/>
        <v>63.007111705851145</v>
      </c>
      <c r="F167" s="49"/>
      <c r="G167" s="40">
        <v>24912</v>
      </c>
      <c r="H167" s="41">
        <v>59</v>
      </c>
      <c r="I167" s="85">
        <f t="shared" si="7"/>
        <v>6454.7305943699948</v>
      </c>
      <c r="J167" s="25">
        <f t="shared" si="8"/>
        <v>4744.6072658531111</v>
      </c>
    </row>
    <row r="168" spans="1:10" x14ac:dyDescent="0.2">
      <c r="A168" s="20"/>
      <c r="B168" s="21"/>
      <c r="C168" s="22">
        <v>189</v>
      </c>
      <c r="D168" s="50"/>
      <c r="E168" s="42">
        <f t="shared" si="9"/>
        <v>63.078440076197815</v>
      </c>
      <c r="F168" s="49"/>
      <c r="G168" s="40">
        <v>24912</v>
      </c>
      <c r="H168" s="41">
        <v>59</v>
      </c>
      <c r="I168" s="85">
        <f t="shared" si="7"/>
        <v>6447.4983761997037</v>
      </c>
      <c r="J168" s="25">
        <f t="shared" si="8"/>
        <v>4739.2421188425096</v>
      </c>
    </row>
    <row r="169" spans="1:10" x14ac:dyDescent="0.2">
      <c r="A169" s="20"/>
      <c r="B169" s="21"/>
      <c r="C169" s="22">
        <v>190</v>
      </c>
      <c r="D169" s="50"/>
      <c r="E169" s="42">
        <f t="shared" si="9"/>
        <v>63.149440903536942</v>
      </c>
      <c r="F169" s="49"/>
      <c r="G169" s="40">
        <v>24912</v>
      </c>
      <c r="H169" s="41">
        <v>59</v>
      </c>
      <c r="I169" s="85">
        <f t="shared" si="7"/>
        <v>6440.3155941564264</v>
      </c>
      <c r="J169" s="25">
        <f t="shared" si="8"/>
        <v>4733.9136455166363</v>
      </c>
    </row>
    <row r="170" spans="1:10" x14ac:dyDescent="0.2">
      <c r="A170" s="20"/>
      <c r="B170" s="21"/>
      <c r="C170" s="22">
        <v>191</v>
      </c>
      <c r="D170" s="50"/>
      <c r="E170" s="42">
        <f t="shared" si="9"/>
        <v>63.220117626664084</v>
      </c>
      <c r="F170" s="49"/>
      <c r="G170" s="40">
        <v>24912</v>
      </c>
      <c r="H170" s="41">
        <v>59</v>
      </c>
      <c r="I170" s="85">
        <f t="shared" si="7"/>
        <v>6433.181623319826</v>
      </c>
      <c r="J170" s="25">
        <f t="shared" si="8"/>
        <v>4728.6213822847367</v>
      </c>
    </row>
    <row r="171" spans="1:10" x14ac:dyDescent="0.2">
      <c r="A171" s="20"/>
      <c r="B171" s="21"/>
      <c r="C171" s="22">
        <v>192</v>
      </c>
      <c r="D171" s="50"/>
      <c r="E171" s="42">
        <f t="shared" si="9"/>
        <v>63.290473630502817</v>
      </c>
      <c r="F171" s="49"/>
      <c r="G171" s="40">
        <v>24912</v>
      </c>
      <c r="H171" s="41">
        <v>59</v>
      </c>
      <c r="I171" s="85">
        <f t="shared" si="7"/>
        <v>6426.0958500425195</v>
      </c>
      <c r="J171" s="25">
        <f t="shared" si="8"/>
        <v>4723.3648739187829</v>
      </c>
    </row>
    <row r="172" spans="1:10" x14ac:dyDescent="0.2">
      <c r="A172" s="20"/>
      <c r="B172" s="21"/>
      <c r="C172" s="22">
        <v>193</v>
      </c>
      <c r="D172" s="50"/>
      <c r="E172" s="42">
        <f t="shared" si="9"/>
        <v>63.360512247224193</v>
      </c>
      <c r="F172" s="49"/>
      <c r="G172" s="40">
        <v>24912</v>
      </c>
      <c r="H172" s="41">
        <v>59</v>
      </c>
      <c r="I172" s="85">
        <f t="shared" si="7"/>
        <v>6419.0576716873738</v>
      </c>
      <c r="J172" s="25">
        <f t="shared" si="8"/>
        <v>4718.1436733585851</v>
      </c>
    </row>
    <row r="173" spans="1:10" x14ac:dyDescent="0.2">
      <c r="A173" s="20"/>
      <c r="B173" s="21"/>
      <c r="C173" s="22">
        <v>194</v>
      </c>
      <c r="D173" s="50"/>
      <c r="E173" s="42">
        <f t="shared" si="9"/>
        <v>63.430236757337234</v>
      </c>
      <c r="F173" s="49"/>
      <c r="G173" s="40">
        <v>24912</v>
      </c>
      <c r="H173" s="41">
        <v>59</v>
      </c>
      <c r="I173" s="85">
        <f t="shared" si="7"/>
        <v>6412.0664963722693</v>
      </c>
      <c r="J173" s="25">
        <f t="shared" si="8"/>
        <v>4712.957341522455</v>
      </c>
    </row>
    <row r="174" spans="1:10" x14ac:dyDescent="0.2">
      <c r="A174" s="20"/>
      <c r="B174" s="21"/>
      <c r="C174" s="22">
        <v>195</v>
      </c>
      <c r="D174" s="50"/>
      <c r="E174" s="42">
        <f t="shared" si="9"/>
        <v>63.499650390751391</v>
      </c>
      <c r="F174" s="49"/>
      <c r="G174" s="40">
        <v>24912</v>
      </c>
      <c r="H174" s="41">
        <v>59</v>
      </c>
      <c r="I174" s="85">
        <f t="shared" si="7"/>
        <v>6405.1217427221118</v>
      </c>
      <c r="J174" s="25">
        <f t="shared" si="8"/>
        <v>4707.8054471232281</v>
      </c>
    </row>
    <row r="175" spans="1:10" x14ac:dyDescent="0.2">
      <c r="A175" s="20"/>
      <c r="B175" s="21"/>
      <c r="C175" s="22">
        <v>196</v>
      </c>
      <c r="D175" s="50"/>
      <c r="E175" s="42">
        <f t="shared" si="9"/>
        <v>63.568756327811862</v>
      </c>
      <c r="F175" s="49"/>
      <c r="G175" s="40">
        <v>24912</v>
      </c>
      <c r="H175" s="41">
        <v>59</v>
      </c>
      <c r="I175" s="85">
        <f t="shared" si="7"/>
        <v>6398.2228396278133</v>
      </c>
      <c r="J175" s="25">
        <f t="shared" si="8"/>
        <v>4702.6875664894751</v>
      </c>
    </row>
    <row r="176" spans="1:10" x14ac:dyDescent="0.2">
      <c r="A176" s="20"/>
      <c r="B176" s="21"/>
      <c r="C176" s="22">
        <v>197</v>
      </c>
      <c r="D176" s="50"/>
      <c r="E176" s="42">
        <f t="shared" si="9"/>
        <v>63.637557700308541</v>
      </c>
      <c r="F176" s="49"/>
      <c r="G176" s="40">
        <v>24912</v>
      </c>
      <c r="H176" s="41">
        <v>59</v>
      </c>
      <c r="I176" s="85">
        <f t="shared" si="7"/>
        <v>6391.3692260120515</v>
      </c>
      <c r="J176" s="25">
        <f t="shared" si="8"/>
        <v>4697.6032833917288</v>
      </c>
    </row>
    <row r="177" spans="1:10" x14ac:dyDescent="0.2">
      <c r="A177" s="20"/>
      <c r="B177" s="21"/>
      <c r="C177" s="22">
        <v>198</v>
      </c>
      <c r="D177" s="50"/>
      <c r="E177" s="42">
        <f t="shared" si="9"/>
        <v>63.706057592459395</v>
      </c>
      <c r="F177" s="49"/>
      <c r="G177" s="40">
        <v>24912</v>
      </c>
      <c r="H177" s="41">
        <v>59</v>
      </c>
      <c r="I177" s="85">
        <f t="shared" si="7"/>
        <v>6384.5603506015514</v>
      </c>
      <c r="J177" s="25">
        <f t="shared" si="8"/>
        <v>4692.5521888735539</v>
      </c>
    </row>
    <row r="178" spans="1:10" x14ac:dyDescent="0.2">
      <c r="A178" s="20"/>
      <c r="B178" s="21"/>
      <c r="C178" s="22">
        <v>199</v>
      </c>
      <c r="D178" s="50"/>
      <c r="E178" s="42">
        <f t="shared" si="9"/>
        <v>63.774259041869151</v>
      </c>
      <c r="F178" s="49"/>
      <c r="G178" s="40">
        <v>24912</v>
      </c>
      <c r="H178" s="41">
        <v>59</v>
      </c>
      <c r="I178" s="85">
        <f t="shared" si="7"/>
        <v>6377.7956717056877</v>
      </c>
      <c r="J178" s="25">
        <f t="shared" si="8"/>
        <v>4687.5338810873045</v>
      </c>
    </row>
    <row r="179" spans="1:10" x14ac:dyDescent="0.2">
      <c r="A179" s="20"/>
      <c r="B179" s="21"/>
      <c r="C179" s="22">
        <v>200</v>
      </c>
      <c r="D179" s="50"/>
      <c r="E179" s="42">
        <f t="shared" si="9"/>
        <v>63.842165040463875</v>
      </c>
      <c r="F179" s="49"/>
      <c r="G179" s="40">
        <v>24912</v>
      </c>
      <c r="H179" s="41">
        <v>59</v>
      </c>
      <c r="I179" s="85">
        <f t="shared" si="7"/>
        <v>6371.0746570011997</v>
      </c>
      <c r="J179" s="25">
        <f t="shared" si="8"/>
        <v>4682.5479651344203</v>
      </c>
    </row>
    <row r="180" spans="1:10" x14ac:dyDescent="0.2">
      <c r="A180" s="20"/>
      <c r="B180" s="21"/>
      <c r="C180" s="22">
        <v>201</v>
      </c>
      <c r="D180" s="50"/>
      <c r="E180" s="42">
        <f t="shared" si="9"/>
        <v>63.909778535402296</v>
      </c>
      <c r="F180" s="49"/>
      <c r="G180" s="40">
        <v>24912</v>
      </c>
      <c r="H180" s="41">
        <v>59</v>
      </c>
      <c r="I180" s="85">
        <f t="shared" si="7"/>
        <v>6364.3967833228298</v>
      </c>
      <c r="J180" s="25">
        <f t="shared" si="8"/>
        <v>4677.5940529101108</v>
      </c>
    </row>
    <row r="181" spans="1:10" x14ac:dyDescent="0.2">
      <c r="A181" s="20"/>
      <c r="B181" s="21"/>
      <c r="C181" s="22">
        <v>202</v>
      </c>
      <c r="D181" s="50"/>
      <c r="E181" s="42">
        <f t="shared" si="9"/>
        <v>63.977102429964468</v>
      </c>
      <c r="F181" s="49"/>
      <c r="G181" s="40">
        <v>24912</v>
      </c>
      <c r="H181" s="41">
        <v>59</v>
      </c>
      <c r="I181" s="85">
        <f t="shared" si="7"/>
        <v>6357.7615364596595</v>
      </c>
      <c r="J181" s="25">
        <f t="shared" si="8"/>
        <v>4672.6717629522691</v>
      </c>
    </row>
    <row r="182" spans="1:10" x14ac:dyDescent="0.2">
      <c r="A182" s="20"/>
      <c r="B182" s="21"/>
      <c r="C182" s="22">
        <v>203</v>
      </c>
      <c r="D182" s="50"/>
      <c r="E182" s="42">
        <f t="shared" si="9"/>
        <v>64.044139584418531</v>
      </c>
      <c r="F182" s="49"/>
      <c r="G182" s="40">
        <v>24912</v>
      </c>
      <c r="H182" s="41">
        <v>59</v>
      </c>
      <c r="I182" s="85">
        <f t="shared" si="7"/>
        <v>6351.1684109570151</v>
      </c>
      <c r="J182" s="25">
        <f t="shared" si="8"/>
        <v>4667.7807202945214</v>
      </c>
    </row>
    <row r="183" spans="1:10" x14ac:dyDescent="0.2">
      <c r="A183" s="20"/>
      <c r="B183" s="21"/>
      <c r="C183" s="22">
        <v>204</v>
      </c>
      <c r="D183" s="50"/>
      <c r="E183" s="42">
        <f t="shared" si="9"/>
        <v>64.110892816866212</v>
      </c>
      <c r="F183" s="49"/>
      <c r="G183" s="40">
        <v>24912</v>
      </c>
      <c r="H183" s="41">
        <v>59</v>
      </c>
      <c r="I183" s="85">
        <f t="shared" si="7"/>
        <v>6344.6169099236986</v>
      </c>
      <c r="J183" s="25">
        <f t="shared" si="8"/>
        <v>4662.9205563232181</v>
      </c>
    </row>
    <row r="184" spans="1:10" x14ac:dyDescent="0.2">
      <c r="A184" s="20"/>
      <c r="B184" s="21"/>
      <c r="C184" s="22">
        <v>205</v>
      </c>
      <c r="D184" s="50"/>
      <c r="E184" s="42">
        <f t="shared" si="9"/>
        <v>64.177364904067531</v>
      </c>
      <c r="F184" s="49"/>
      <c r="G184" s="40">
        <v>24912</v>
      </c>
      <c r="H184" s="41">
        <v>59</v>
      </c>
      <c r="I184" s="85">
        <f t="shared" si="7"/>
        <v>6338.1065448444369</v>
      </c>
      <c r="J184" s="25">
        <f t="shared" si="8"/>
        <v>4658.0909086383053</v>
      </c>
    </row>
    <row r="185" spans="1:10" x14ac:dyDescent="0.2">
      <c r="A185" s="20"/>
      <c r="B185" s="21"/>
      <c r="C185" s="22">
        <v>206</v>
      </c>
      <c r="D185" s="50"/>
      <c r="E185" s="42">
        <f t="shared" si="9"/>
        <v>64.243558582245498</v>
      </c>
      <c r="F185" s="49"/>
      <c r="G185" s="40">
        <v>24912</v>
      </c>
      <c r="H185" s="41">
        <v>59</v>
      </c>
      <c r="I185" s="85">
        <f t="shared" si="7"/>
        <v>6331.6368353973403</v>
      </c>
      <c r="J185" s="25">
        <f t="shared" si="8"/>
        <v>4653.291420917908</v>
      </c>
    </row>
    <row r="186" spans="1:10" x14ac:dyDescent="0.2">
      <c r="A186" s="20"/>
      <c r="B186" s="21"/>
      <c r="C186" s="22">
        <v>207</v>
      </c>
      <c r="D186" s="50"/>
      <c r="E186" s="42">
        <f t="shared" si="9"/>
        <v>64.309476547871483</v>
      </c>
      <c r="F186" s="49"/>
      <c r="G186" s="40">
        <v>24912</v>
      </c>
      <c r="H186" s="41">
        <v>59</v>
      </c>
      <c r="I186" s="85">
        <f t="shared" si="7"/>
        <v>6325.2073092762212</v>
      </c>
      <c r="J186" s="25">
        <f t="shared" si="8"/>
        <v>4648.5217427865136</v>
      </c>
    </row>
    <row r="187" spans="1:10" x14ac:dyDescent="0.2">
      <c r="A187" s="20"/>
      <c r="B187" s="21"/>
      <c r="C187" s="22">
        <v>208</v>
      </c>
      <c r="D187" s="50"/>
      <c r="E187" s="42">
        <f t="shared" si="9"/>
        <v>64.375121458431337</v>
      </c>
      <c r="F187" s="49"/>
      <c r="G187" s="40">
        <v>24912</v>
      </c>
      <c r="H187" s="41">
        <v>59</v>
      </c>
      <c r="I187" s="85">
        <f t="shared" si="7"/>
        <v>6318.8175020176441</v>
      </c>
      <c r="J187" s="25">
        <f t="shared" si="8"/>
        <v>4643.7815296866793</v>
      </c>
    </row>
    <row r="188" spans="1:10" x14ac:dyDescent="0.2">
      <c r="A188" s="20"/>
      <c r="B188" s="21"/>
      <c r="C188" s="22">
        <v>209</v>
      </c>
      <c r="D188" s="50"/>
      <c r="E188" s="42">
        <f t="shared" si="9"/>
        <v>64.440495933173466</v>
      </c>
      <c r="F188" s="49"/>
      <c r="G188" s="40">
        <v>24912</v>
      </c>
      <c r="H188" s="41">
        <v>59</v>
      </c>
      <c r="I188" s="85">
        <f t="shared" si="7"/>
        <v>6312.4669568325107</v>
      </c>
      <c r="J188" s="25">
        <f t="shared" si="8"/>
        <v>4639.0704427540877</v>
      </c>
    </row>
    <row r="189" spans="1:10" x14ac:dyDescent="0.2">
      <c r="A189" s="20"/>
      <c r="B189" s="21"/>
      <c r="C189" s="22">
        <v>210</v>
      </c>
      <c r="D189" s="50"/>
      <c r="E189" s="42">
        <f t="shared" si="9"/>
        <v>64.505602553838827</v>
      </c>
      <c r="F189" s="49"/>
      <c r="G189" s="40">
        <v>24912</v>
      </c>
      <c r="H189" s="41">
        <v>59</v>
      </c>
      <c r="I189" s="85">
        <f t="shared" si="7"/>
        <v>6306.1552244421018</v>
      </c>
      <c r="J189" s="25">
        <f t="shared" si="8"/>
        <v>4634.3881486959208</v>
      </c>
    </row>
    <row r="190" spans="1:10" x14ac:dyDescent="0.2">
      <c r="A190" s="20"/>
      <c r="B190" s="21"/>
      <c r="C190" s="22">
        <v>211</v>
      </c>
      <c r="D190" s="50"/>
      <c r="E190" s="42">
        <f t="shared" si="9"/>
        <v>64.570443865373676</v>
      </c>
      <c r="F190" s="49"/>
      <c r="G190" s="40">
        <v>24912</v>
      </c>
      <c r="H190" s="41">
        <v>59</v>
      </c>
      <c r="I190" s="85">
        <f t="shared" si="7"/>
        <v>6299.8818629183806</v>
      </c>
      <c r="J190" s="25">
        <f t="shared" si="8"/>
        <v>4629.7343196723887</v>
      </c>
    </row>
    <row r="191" spans="1:10" x14ac:dyDescent="0.2">
      <c r="A191" s="20"/>
      <c r="B191" s="21"/>
      <c r="C191" s="22">
        <v>212</v>
      </c>
      <c r="D191" s="50"/>
      <c r="E191" s="42">
        <f t="shared" si="9"/>
        <v>64.6350223766255</v>
      </c>
      <c r="F191" s="49"/>
      <c r="G191" s="40">
        <v>24912</v>
      </c>
      <c r="H191" s="41">
        <v>59</v>
      </c>
      <c r="I191" s="85">
        <f t="shared" si="7"/>
        <v>6293.6464375284531</v>
      </c>
      <c r="J191" s="25">
        <f t="shared" si="8"/>
        <v>4625.108633181344</v>
      </c>
    </row>
    <row r="192" spans="1:10" x14ac:dyDescent="0.2">
      <c r="A192" s="20"/>
      <c r="B192" s="21"/>
      <c r="C192" s="22">
        <v>213</v>
      </c>
      <c r="D192" s="50"/>
      <c r="E192" s="42">
        <f t="shared" si="9"/>
        <v>64.699340561022495</v>
      </c>
      <c r="F192" s="49"/>
      <c r="G192" s="40">
        <v>24912</v>
      </c>
      <c r="H192" s="41">
        <v>59</v>
      </c>
      <c r="I192" s="85">
        <f t="shared" si="7"/>
        <v>6287.4485205830588</v>
      </c>
      <c r="J192" s="25">
        <f t="shared" si="8"/>
        <v>4620.5107719458892</v>
      </c>
    </row>
    <row r="193" spans="1:10" x14ac:dyDescent="0.2">
      <c r="A193" s="20"/>
      <c r="B193" s="21"/>
      <c r="C193" s="22">
        <v>214</v>
      </c>
      <c r="D193" s="50"/>
      <c r="E193" s="42">
        <f t="shared" si="9"/>
        <v>64.763400857237144</v>
      </c>
      <c r="F193" s="49"/>
      <c r="G193" s="40">
        <v>24912</v>
      </c>
      <c r="H193" s="41">
        <v>59</v>
      </c>
      <c r="I193" s="85">
        <f t="shared" si="7"/>
        <v>6281.2876912889678</v>
      </c>
      <c r="J193" s="25">
        <f t="shared" si="8"/>
        <v>4615.9404238048719</v>
      </c>
    </row>
    <row r="194" spans="1:10" x14ac:dyDescent="0.2">
      <c r="A194" s="20"/>
      <c r="B194" s="21"/>
      <c r="C194" s="22">
        <v>215</v>
      </c>
      <c r="D194" s="50"/>
      <c r="E194" s="42">
        <f t="shared" si="9"/>
        <v>64.827205669834385</v>
      </c>
      <c r="F194" s="49"/>
      <c r="G194" s="40">
        <v>24912</v>
      </c>
      <c r="H194" s="41">
        <v>59</v>
      </c>
      <c r="I194" s="85">
        <f t="shared" si="7"/>
        <v>6275.1635356051511</v>
      </c>
      <c r="J194" s="25">
        <f t="shared" si="8"/>
        <v>4611.3972816061951</v>
      </c>
    </row>
    <row r="195" spans="1:10" x14ac:dyDescent="0.2">
      <c r="A195" s="20"/>
      <c r="B195" s="21"/>
      <c r="C195" s="22">
        <v>216</v>
      </c>
      <c r="D195" s="50"/>
      <c r="E195" s="42">
        <f t="shared" si="9"/>
        <v>64.890757369904733</v>
      </c>
      <c r="F195" s="49"/>
      <c r="G195" s="40">
        <v>24912</v>
      </c>
      <c r="H195" s="41">
        <v>59</v>
      </c>
      <c r="I195" s="85">
        <f t="shared" si="7"/>
        <v>6269.0756461026285</v>
      </c>
      <c r="J195" s="25">
        <f t="shared" si="8"/>
        <v>4606.8810431028396</v>
      </c>
    </row>
    <row r="196" spans="1:10" x14ac:dyDescent="0.2">
      <c r="A196" s="20"/>
      <c r="B196" s="21"/>
      <c r="C196" s="22">
        <v>217</v>
      </c>
      <c r="D196" s="50"/>
      <c r="E196" s="42">
        <f t="shared" si="9"/>
        <v>64.954058295682628</v>
      </c>
      <c r="F196" s="49"/>
      <c r="G196" s="40">
        <v>24912</v>
      </c>
      <c r="H196" s="41">
        <v>59</v>
      </c>
      <c r="I196" s="85">
        <f t="shared" si="7"/>
        <v>6263.0236218278778</v>
      </c>
      <c r="J196" s="25">
        <f t="shared" si="8"/>
        <v>4602.391410851541</v>
      </c>
    </row>
    <row r="197" spans="1:10" x14ac:dyDescent="0.2">
      <c r="A197" s="20"/>
      <c r="B197" s="21"/>
      <c r="C197" s="22">
        <v>218</v>
      </c>
      <c r="D197" s="50"/>
      <c r="E197" s="42">
        <f t="shared" si="9"/>
        <v>65.017110753150845</v>
      </c>
      <c r="F197" s="49"/>
      <c r="G197" s="40">
        <v>24912</v>
      </c>
      <c r="H197" s="41">
        <v>59</v>
      </c>
      <c r="I197" s="85">
        <f t="shared" si="7"/>
        <v>6257.0070681696825</v>
      </c>
      <c r="J197" s="25">
        <f t="shared" si="8"/>
        <v>4597.9280921140071</v>
      </c>
    </row>
    <row r="198" spans="1:10" x14ac:dyDescent="0.2">
      <c r="A198" s="20"/>
      <c r="B198" s="21"/>
      <c r="C198" s="22">
        <v>219</v>
      </c>
      <c r="D198" s="50"/>
      <c r="E198" s="42">
        <f t="shared" si="9"/>
        <v>65.07991701663083</v>
      </c>
      <c r="F198" s="49"/>
      <c r="G198" s="40">
        <v>24912</v>
      </c>
      <c r="H198" s="41">
        <v>59</v>
      </c>
      <c r="I198" s="85">
        <f t="shared" si="7"/>
        <v>6251.0255967293497</v>
      </c>
      <c r="J198" s="25">
        <f t="shared" si="8"/>
        <v>4593.4907987606439</v>
      </c>
    </row>
    <row r="199" spans="1:10" x14ac:dyDescent="0.2">
      <c r="A199" s="20"/>
      <c r="B199" s="21"/>
      <c r="C199" s="22">
        <v>220</v>
      </c>
      <c r="D199" s="50"/>
      <c r="E199" s="42">
        <f t="shared" si="9"/>
        <v>65.142479329359659</v>
      </c>
      <c r="F199" s="49"/>
      <c r="G199" s="40">
        <v>24912</v>
      </c>
      <c r="H199" s="41">
        <v>59</v>
      </c>
      <c r="I199" s="85">
        <f t="shared" si="7"/>
        <v>6245.0788251941594</v>
      </c>
      <c r="J199" s="25">
        <f t="shared" si="8"/>
        <v>4589.0792471766763</v>
      </c>
    </row>
    <row r="200" spans="1:10" x14ac:dyDescent="0.2">
      <c r="A200" s="20"/>
      <c r="B200" s="21"/>
      <c r="C200" s="22">
        <v>221</v>
      </c>
      <c r="D200" s="50"/>
      <c r="E200" s="42">
        <f t="shared" si="9"/>
        <v>65.204799904053999</v>
      </c>
      <c r="F200" s="49"/>
      <c r="G200" s="40">
        <v>24912</v>
      </c>
      <c r="H200" s="41">
        <v>59</v>
      </c>
      <c r="I200" s="85">
        <f t="shared" si="7"/>
        <v>6239.1663772139827</v>
      </c>
      <c r="J200" s="25">
        <f t="shared" si="8"/>
        <v>4584.6931581706094</v>
      </c>
    </row>
    <row r="201" spans="1:10" x14ac:dyDescent="0.2">
      <c r="A201" s="20"/>
      <c r="B201" s="21"/>
      <c r="C201" s="22">
        <v>222</v>
      </c>
      <c r="D201" s="50"/>
      <c r="E201" s="42">
        <f t="shared" si="9"/>
        <v>65.266880923461216</v>
      </c>
      <c r="F201" s="49"/>
      <c r="G201" s="40">
        <v>24912</v>
      </c>
      <c r="H201" s="41">
        <v>59</v>
      </c>
      <c r="I201" s="85">
        <f t="shared" si="7"/>
        <v>6233.2878822809462</v>
      </c>
      <c r="J201" s="25">
        <f t="shared" si="8"/>
        <v>4580.3322568849744</v>
      </c>
    </row>
    <row r="202" spans="1:10" x14ac:dyDescent="0.2">
      <c r="A202" s="20"/>
      <c r="B202" s="21"/>
      <c r="C202" s="22">
        <v>223</v>
      </c>
      <c r="D202" s="50"/>
      <c r="E202" s="42">
        <f t="shared" si="9"/>
        <v>65.328724540898193</v>
      </c>
      <c r="F202" s="49"/>
      <c r="G202" s="40">
        <v>24912</v>
      </c>
      <c r="H202" s="41">
        <v>59</v>
      </c>
      <c r="I202" s="85">
        <f t="shared" ref="I202:I265" si="10">12*1.348*(1/E202*G202)+H202</f>
        <v>6227.4429756120808</v>
      </c>
      <c r="J202" s="25">
        <f t="shared" ref="J202:J265" si="11">12*(1/E202*G202)</f>
        <v>4575.9962727092579</v>
      </c>
    </row>
    <row r="203" spans="1:10" x14ac:dyDescent="0.2">
      <c r="A203" s="20"/>
      <c r="B203" s="21"/>
      <c r="C203" s="22">
        <v>224</v>
      </c>
      <c r="D203" s="50"/>
      <c r="E203" s="42">
        <f t="shared" si="9"/>
        <v>65.390332880778033</v>
      </c>
      <c r="F203" s="49"/>
      <c r="G203" s="40">
        <v>24912</v>
      </c>
      <c r="H203" s="41">
        <v>59</v>
      </c>
      <c r="I203" s="85">
        <f t="shared" si="10"/>
        <v>6221.6312980348503</v>
      </c>
      <c r="J203" s="25">
        <f t="shared" si="11"/>
        <v>4571.6849391949927</v>
      </c>
    </row>
    <row r="204" spans="1:10" x14ac:dyDescent="0.2">
      <c r="A204" s="20"/>
      <c r="B204" s="21"/>
      <c r="C204" s="22">
        <v>225</v>
      </c>
      <c r="D204" s="50"/>
      <c r="E204" s="42">
        <f t="shared" si="9"/>
        <v>65.451708039125037</v>
      </c>
      <c r="F204" s="49"/>
      <c r="G204" s="40">
        <v>24912</v>
      </c>
      <c r="H204" s="41">
        <v>59</v>
      </c>
      <c r="I204" s="85">
        <f t="shared" si="10"/>
        <v>6215.8524958754779</v>
      </c>
      <c r="J204" s="25">
        <f t="shared" si="11"/>
        <v>4567.3979939729061</v>
      </c>
    </row>
    <row r="205" spans="1:10" x14ac:dyDescent="0.2">
      <c r="A205" s="20"/>
      <c r="B205" s="21"/>
      <c r="C205" s="22">
        <v>226</v>
      </c>
      <c r="D205" s="50"/>
      <c r="E205" s="42">
        <f t="shared" si="9"/>
        <v>65.512852084078332</v>
      </c>
      <c r="F205" s="49"/>
      <c r="G205" s="40">
        <v>24912</v>
      </c>
      <c r="H205" s="41">
        <v>59</v>
      </c>
      <c r="I205" s="85">
        <f t="shared" si="10"/>
        <v>6210.1062208499998</v>
      </c>
      <c r="J205" s="25">
        <f t="shared" si="11"/>
        <v>4563.1351786721061</v>
      </c>
    </row>
    <row r="206" spans="1:10" x14ac:dyDescent="0.2">
      <c r="A206" s="20"/>
      <c r="B206" s="21"/>
      <c r="C206" s="22">
        <v>227</v>
      </c>
      <c r="D206" s="50"/>
      <c r="E206" s="42">
        <f t="shared" si="9"/>
        <v>65.573767056384256</v>
      </c>
      <c r="F206" s="49"/>
      <c r="G206" s="40">
        <v>24912</v>
      </c>
      <c r="H206" s="41">
        <v>59</v>
      </c>
      <c r="I206" s="85">
        <f t="shared" si="10"/>
        <v>6204.3921299579561</v>
      </c>
      <c r="J206" s="25">
        <f t="shared" si="11"/>
        <v>4558.8962388412128</v>
      </c>
    </row>
    <row r="207" spans="1:10" x14ac:dyDescent="0.2">
      <c r="A207" s="20"/>
      <c r="B207" s="21"/>
      <c r="C207" s="22">
        <v>228</v>
      </c>
      <c r="D207" s="50"/>
      <c r="E207" s="42">
        <f t="shared" si="9"/>
        <v>65.634454969878064</v>
      </c>
      <c r="F207" s="49"/>
      <c r="G207" s="40">
        <v>24912</v>
      </c>
      <c r="H207" s="41">
        <v>59</v>
      </c>
      <c r="I207" s="85">
        <f t="shared" si="10"/>
        <v>6198.7098853786483</v>
      </c>
      <c r="J207" s="25">
        <f t="shared" si="11"/>
        <v>4554.6809238714004</v>
      </c>
    </row>
    <row r="208" spans="1:10" x14ac:dyDescent="0.2">
      <c r="A208" s="20"/>
      <c r="B208" s="21"/>
      <c r="C208" s="22">
        <v>229</v>
      </c>
      <c r="D208" s="50"/>
      <c r="E208" s="42">
        <f t="shared" si="9"/>
        <v>65.69491781195498</v>
      </c>
      <c r="F208" s="49"/>
      <c r="G208" s="40">
        <v>24912</v>
      </c>
      <c r="H208" s="41">
        <v>59</v>
      </c>
      <c r="I208" s="85">
        <f t="shared" si="10"/>
        <v>6193.0591543698902</v>
      </c>
      <c r="J208" s="25">
        <f t="shared" si="11"/>
        <v>4550.488986921283</v>
      </c>
    </row>
    <row r="209" spans="1:10" x14ac:dyDescent="0.2">
      <c r="A209" s="20"/>
      <c r="B209" s="21"/>
      <c r="C209" s="22">
        <v>230</v>
      </c>
      <c r="D209" s="50"/>
      <c r="E209" s="42">
        <f t="shared" si="9"/>
        <v>65.755157544031007</v>
      </c>
      <c r="F209" s="49"/>
      <c r="G209" s="40">
        <v>24912</v>
      </c>
      <c r="H209" s="41">
        <v>59</v>
      </c>
      <c r="I209" s="85">
        <f t="shared" si="10"/>
        <v>6187.4396091691924</v>
      </c>
      <c r="J209" s="25">
        <f t="shared" si="11"/>
        <v>4546.3201848436147</v>
      </c>
    </row>
    <row r="210" spans="1:10" x14ac:dyDescent="0.2">
      <c r="A210" s="20"/>
      <c r="B210" s="21"/>
      <c r="C210" s="22">
        <v>231</v>
      </c>
      <c r="D210" s="50"/>
      <c r="E210" s="42">
        <f t="shared" si="9"/>
        <v>65.81517610199387</v>
      </c>
      <c r="F210" s="49"/>
      <c r="G210" s="40">
        <v>24912</v>
      </c>
      <c r="H210" s="41">
        <v>59</v>
      </c>
      <c r="I210" s="85">
        <f t="shared" si="10"/>
        <v>6181.8509268972675</v>
      </c>
      <c r="J210" s="25">
        <f t="shared" si="11"/>
        <v>4542.1742781136991</v>
      </c>
    </row>
    <row r="211" spans="1:10" x14ac:dyDescent="0.2">
      <c r="A211" s="20"/>
      <c r="B211" s="21"/>
      <c r="C211" s="22">
        <v>232</v>
      </c>
      <c r="D211" s="50"/>
      <c r="E211" s="42">
        <f t="shared" ref="E211:E274" si="12">11.7*LN(C211)+(C211)/108</f>
        <v>65.874975396643976</v>
      </c>
      <c r="F211" s="49"/>
      <c r="G211" s="40">
        <v>24912</v>
      </c>
      <c r="H211" s="41">
        <v>59</v>
      </c>
      <c r="I211" s="85">
        <f t="shared" si="10"/>
        <v>6176.2927894638697</v>
      </c>
      <c r="J211" s="25">
        <f t="shared" si="11"/>
        <v>4538.0510307595468</v>
      </c>
    </row>
    <row r="212" spans="1:10" x14ac:dyDescent="0.2">
      <c r="A212" s="20"/>
      <c r="B212" s="21"/>
      <c r="C212" s="22">
        <v>233</v>
      </c>
      <c r="D212" s="50"/>
      <c r="E212" s="42">
        <f t="shared" si="12"/>
        <v>65.934557314126096</v>
      </c>
      <c r="F212" s="49"/>
      <c r="G212" s="40">
        <v>24912</v>
      </c>
      <c r="H212" s="41">
        <v>59</v>
      </c>
      <c r="I212" s="85">
        <f t="shared" si="10"/>
        <v>6170.7648834758256</v>
      </c>
      <c r="J212" s="25">
        <f t="shared" si="11"/>
        <v>4533.9502102936385</v>
      </c>
    </row>
    <row r="213" spans="1:10" x14ac:dyDescent="0.2">
      <c r="A213" s="20"/>
      <c r="B213" s="21"/>
      <c r="C213" s="22">
        <v>234</v>
      </c>
      <c r="D213" s="50"/>
      <c r="E213" s="42">
        <f t="shared" si="12"/>
        <v>65.993923716351773</v>
      </c>
      <c r="F213" s="49"/>
      <c r="G213" s="40">
        <v>24912</v>
      </c>
      <c r="H213" s="41">
        <v>59</v>
      </c>
      <c r="I213" s="85">
        <f t="shared" si="10"/>
        <v>6165.2669001472295</v>
      </c>
      <c r="J213" s="25">
        <f t="shared" si="11"/>
        <v>4529.871587646312</v>
      </c>
    </row>
    <row r="214" spans="1:10" x14ac:dyDescent="0.2">
      <c r="A214" s="20"/>
      <c r="B214" s="21"/>
      <c r="C214" s="22">
        <v>235</v>
      </c>
      <c r="D214" s="50"/>
      <c r="E214" s="42">
        <f t="shared" si="12"/>
        <v>66.053076441412585</v>
      </c>
      <c r="F214" s="49"/>
      <c r="G214" s="40">
        <v>24912</v>
      </c>
      <c r="H214" s="41">
        <v>59</v>
      </c>
      <c r="I214" s="85">
        <f t="shared" si="10"/>
        <v>6159.7985352117557</v>
      </c>
      <c r="J214" s="25">
        <f t="shared" si="11"/>
        <v>4525.8149371007084</v>
      </c>
    </row>
    <row r="215" spans="1:10" x14ac:dyDescent="0.2">
      <c r="A215" s="20"/>
      <c r="B215" s="21"/>
      <c r="C215" s="22">
        <v>236</v>
      </c>
      <c r="D215" s="50"/>
      <c r="E215" s="42">
        <f t="shared" si="12"/>
        <v>66.112017303984828</v>
      </c>
      <c r="F215" s="49"/>
      <c r="G215" s="40">
        <v>24912</v>
      </c>
      <c r="H215" s="41">
        <v>59</v>
      </c>
      <c r="I215" s="85">
        <f t="shared" si="10"/>
        <v>6154.3594888370026</v>
      </c>
      <c r="J215" s="25">
        <f t="shared" si="11"/>
        <v>4521.7800362292301</v>
      </c>
    </row>
    <row r="216" spans="1:10" x14ac:dyDescent="0.2">
      <c r="A216" s="20"/>
      <c r="B216" s="21"/>
      <c r="C216" s="22">
        <v>237</v>
      </c>
      <c r="D216" s="50"/>
      <c r="E216" s="42">
        <f t="shared" si="12"/>
        <v>66.170748095725486</v>
      </c>
      <c r="F216" s="49"/>
      <c r="G216" s="40">
        <v>24912</v>
      </c>
      <c r="H216" s="41">
        <v>59</v>
      </c>
      <c r="I216" s="85">
        <f t="shared" si="10"/>
        <v>6148.9494655408262</v>
      </c>
      <c r="J216" s="25">
        <f t="shared" si="11"/>
        <v>4517.7666658314729</v>
      </c>
    </row>
    <row r="217" spans="1:10" x14ac:dyDescent="0.2">
      <c r="A217" s="20"/>
      <c r="B217" s="21"/>
      <c r="C217" s="22">
        <v>238</v>
      </c>
      <c r="D217" s="50"/>
      <c r="E217" s="42">
        <f t="shared" si="12"/>
        <v>66.229270585659961</v>
      </c>
      <c r="F217" s="49"/>
      <c r="G217" s="40">
        <v>24912</v>
      </c>
      <c r="H217" s="41">
        <v>59</v>
      </c>
      <c r="I217" s="85">
        <f t="shared" si="10"/>
        <v>6143.5681741096059</v>
      </c>
      <c r="J217" s="25">
        <f t="shared" si="11"/>
        <v>4513.7746098735943</v>
      </c>
    </row>
    <row r="218" spans="1:10" x14ac:dyDescent="0.2">
      <c r="A218" s="20"/>
      <c r="B218" s="21"/>
      <c r="C218" s="22">
        <v>239</v>
      </c>
      <c r="D218" s="50"/>
      <c r="E218" s="42">
        <f t="shared" si="12"/>
        <v>66.287586520561632</v>
      </c>
      <c r="F218" s="49"/>
      <c r="G218" s="40">
        <v>24912</v>
      </c>
      <c r="H218" s="41">
        <v>59</v>
      </c>
      <c r="I218" s="85">
        <f t="shared" si="10"/>
        <v>6138.2153275183946</v>
      </c>
      <c r="J218" s="25">
        <f t="shared" si="11"/>
        <v>4509.8036554290757</v>
      </c>
    </row>
    <row r="219" spans="1:10" x14ac:dyDescent="0.2">
      <c r="A219" s="20"/>
      <c r="B219" s="21"/>
      <c r="C219" s="22">
        <v>240</v>
      </c>
      <c r="D219" s="50"/>
      <c r="E219" s="42">
        <f t="shared" si="12"/>
        <v>66.345697625323524</v>
      </c>
      <c r="F219" s="49"/>
      <c r="G219" s="40">
        <v>24912</v>
      </c>
      <c r="H219" s="41">
        <v>59</v>
      </c>
      <c r="I219" s="85">
        <f t="shared" si="10"/>
        <v>6132.8906428528935</v>
      </c>
      <c r="J219" s="25">
        <f t="shared" si="11"/>
        <v>4505.8535926208406</v>
      </c>
    </row>
    <row r="220" spans="1:10" x14ac:dyDescent="0.2">
      <c r="A220" s="20"/>
      <c r="B220" s="21"/>
      <c r="C220" s="22">
        <v>241</v>
      </c>
      <c r="D220" s="50"/>
      <c r="E220" s="42">
        <f t="shared" si="12"/>
        <v>66.403605603322134</v>
      </c>
      <c r="F220" s="49"/>
      <c r="G220" s="40">
        <v>24912</v>
      </c>
      <c r="H220" s="41">
        <v>59</v>
      </c>
      <c r="I220" s="85">
        <f t="shared" si="10"/>
        <v>6127.5938412332143</v>
      </c>
      <c r="J220" s="25">
        <f t="shared" si="11"/>
        <v>4501.9242145646986</v>
      </c>
    </row>
    <row r="221" spans="1:10" x14ac:dyDescent="0.2">
      <c r="A221" s="20"/>
      <c r="B221" s="21"/>
      <c r="C221" s="22">
        <v>242</v>
      </c>
      <c r="D221" s="50"/>
      <c r="E221" s="42">
        <f t="shared" si="12"/>
        <v>66.461312136773984</v>
      </c>
      <c r="F221" s="49"/>
      <c r="G221" s="40">
        <v>24912</v>
      </c>
      <c r="H221" s="41">
        <v>59</v>
      </c>
      <c r="I221" s="85">
        <f t="shared" si="10"/>
        <v>6122.3246477393495</v>
      </c>
      <c r="J221" s="25">
        <f t="shared" si="11"/>
        <v>4498.015317314057</v>
      </c>
    </row>
    <row r="222" spans="1:10" x14ac:dyDescent="0.2">
      <c r="A222" s="20"/>
      <c r="B222" s="21"/>
      <c r="C222" s="22">
        <v>243</v>
      </c>
      <c r="D222" s="50"/>
      <c r="E222" s="42">
        <f t="shared" si="12"/>
        <v>66.518818887084407</v>
      </c>
      <c r="F222" s="49"/>
      <c r="G222" s="40">
        <v>24912</v>
      </c>
      <c r="H222" s="41">
        <v>59</v>
      </c>
      <c r="I222" s="85">
        <f t="shared" si="10"/>
        <v>6117.0827913383737</v>
      </c>
      <c r="J222" s="25">
        <f t="shared" si="11"/>
        <v>4494.1266998059145</v>
      </c>
    </row>
    <row r="223" spans="1:10" x14ac:dyDescent="0.2">
      <c r="A223" s="20"/>
      <c r="B223" s="21"/>
      <c r="C223" s="22">
        <v>244</v>
      </c>
      <c r="D223" s="50"/>
      <c r="E223" s="42">
        <f t="shared" si="12"/>
        <v>66.576127495189709</v>
      </c>
      <c r="F223" s="49"/>
      <c r="G223" s="40">
        <v>24912</v>
      </c>
      <c r="H223" s="41">
        <v>59</v>
      </c>
      <c r="I223" s="85">
        <f t="shared" si="10"/>
        <v>6111.8680048132283</v>
      </c>
      <c r="J223" s="25">
        <f t="shared" si="11"/>
        <v>4490.2581638080328</v>
      </c>
    </row>
    <row r="224" spans="1:10" x14ac:dyDescent="0.2">
      <c r="A224" s="20"/>
      <c r="B224" s="21"/>
      <c r="C224" s="22">
        <v>245</v>
      </c>
      <c r="D224" s="50"/>
      <c r="E224" s="42">
        <f t="shared" si="12"/>
        <v>66.633239581891829</v>
      </c>
      <c r="F224" s="49"/>
      <c r="G224" s="40">
        <v>24912</v>
      </c>
      <c r="H224" s="41">
        <v>59</v>
      </c>
      <c r="I224" s="85">
        <f t="shared" si="10"/>
        <v>6106.6800246931489</v>
      </c>
      <c r="J224" s="25">
        <f t="shared" si="11"/>
        <v>4486.4095138673201</v>
      </c>
    </row>
    <row r="225" spans="1:10" x14ac:dyDescent="0.2">
      <c r="A225" s="20"/>
      <c r="B225" s="21"/>
      <c r="C225" s="22">
        <v>246</v>
      </c>
      <c r="D225" s="50"/>
      <c r="E225" s="42">
        <f t="shared" si="12"/>
        <v>66.690156748186411</v>
      </c>
      <c r="F225" s="49"/>
      <c r="G225" s="40">
        <v>24912</v>
      </c>
      <c r="H225" s="41">
        <v>59</v>
      </c>
      <c r="I225" s="85">
        <f t="shared" si="10"/>
        <v>6101.5185911856279</v>
      </c>
      <c r="J225" s="25">
        <f t="shared" si="11"/>
        <v>4482.5805572593672</v>
      </c>
    </row>
    <row r="226" spans="1:10" x14ac:dyDescent="0.2">
      <c r="A226" s="20"/>
      <c r="B226" s="21"/>
      <c r="C226" s="22">
        <v>247</v>
      </c>
      <c r="D226" s="50"/>
      <c r="E226" s="42">
        <f t="shared" si="12"/>
        <v>66.74688057558437</v>
      </c>
      <c r="F226" s="49"/>
      <c r="G226" s="40">
        <v>24912</v>
      </c>
      <c r="H226" s="41">
        <v>59</v>
      </c>
      <c r="I226" s="85">
        <f t="shared" si="10"/>
        <v>6096.383448109882</v>
      </c>
      <c r="J226" s="25">
        <f t="shared" si="11"/>
        <v>4478.7711039390815</v>
      </c>
    </row>
    <row r="227" spans="1:10" x14ac:dyDescent="0.2">
      <c r="A227" s="20"/>
      <c r="B227" s="21"/>
      <c r="C227" s="22">
        <v>248</v>
      </c>
      <c r="D227" s="50"/>
      <c r="E227" s="42">
        <f t="shared" si="12"/>
        <v>66.803412626426578</v>
      </c>
      <c r="F227" s="49"/>
      <c r="G227" s="40">
        <v>24912</v>
      </c>
      <c r="H227" s="41">
        <v>59</v>
      </c>
      <c r="I227" s="85">
        <f t="shared" si="10"/>
        <v>6091.2743428318163</v>
      </c>
      <c r="J227" s="25">
        <f t="shared" si="11"/>
        <v>4474.9809664924451</v>
      </c>
    </row>
    <row r="228" spans="1:10" x14ac:dyDescent="0.2">
      <c r="A228" s="20"/>
      <c r="B228" s="21"/>
      <c r="C228" s="22">
        <v>249</v>
      </c>
      <c r="D228" s="50"/>
      <c r="E228" s="42">
        <f t="shared" si="12"/>
        <v>66.859754444192632</v>
      </c>
      <c r="F228" s="49"/>
      <c r="G228" s="40">
        <v>24912</v>
      </c>
      <c r="H228" s="41">
        <v>59</v>
      </c>
      <c r="I228" s="85">
        <f t="shared" si="10"/>
        <v>6086.1910262003985</v>
      </c>
      <c r="J228" s="25">
        <f t="shared" si="11"/>
        <v>4471.2099600893162</v>
      </c>
    </row>
    <row r="229" spans="1:10" x14ac:dyDescent="0.2">
      <c r="A229" s="20"/>
      <c r="B229" s="21"/>
      <c r="C229" s="22">
        <v>250</v>
      </c>
      <c r="D229" s="50"/>
      <c r="E229" s="42">
        <f t="shared" si="12"/>
        <v>66.915907553803081</v>
      </c>
      <c r="F229" s="49"/>
      <c r="G229" s="40">
        <v>24912</v>
      </c>
      <c r="H229" s="41">
        <v>59</v>
      </c>
      <c r="I229" s="85">
        <f t="shared" si="10"/>
        <v>6081.1332524854533</v>
      </c>
      <c r="J229" s="25">
        <f t="shared" si="11"/>
        <v>4467.4579024372797</v>
      </c>
    </row>
    <row r="230" spans="1:10" x14ac:dyDescent="0.2">
      <c r="A230" s="20"/>
      <c r="B230" s="21"/>
      <c r="C230" s="22">
        <v>251</v>
      </c>
      <c r="D230" s="50"/>
      <c r="E230" s="42">
        <f t="shared" si="12"/>
        <v>66.971873461915933</v>
      </c>
      <c r="F230" s="49"/>
      <c r="G230" s="40">
        <v>24912</v>
      </c>
      <c r="H230" s="41">
        <v>59</v>
      </c>
      <c r="I230" s="85">
        <f t="shared" si="10"/>
        <v>6076.1007793167937</v>
      </c>
      <c r="J230" s="25">
        <f t="shared" si="11"/>
        <v>4463.7246137364937</v>
      </c>
    </row>
    <row r="231" spans="1:10" x14ac:dyDescent="0.2">
      <c r="A231" s="20"/>
      <c r="B231" s="21"/>
      <c r="C231" s="22">
        <v>252</v>
      </c>
      <c r="D231" s="50"/>
      <c r="E231" s="42">
        <f t="shared" si="12"/>
        <v>67.027653657216973</v>
      </c>
      <c r="F231" s="49"/>
      <c r="G231" s="40">
        <v>24912</v>
      </c>
      <c r="H231" s="41">
        <v>59</v>
      </c>
      <c r="I231" s="85">
        <f t="shared" si="10"/>
        <v>6071.0933676247059</v>
      </c>
      <c r="J231" s="25">
        <f t="shared" si="11"/>
        <v>4460.0099166355376</v>
      </c>
    </row>
    <row r="232" spans="1:10" x14ac:dyDescent="0.2">
      <c r="A232" s="20"/>
      <c r="B232" s="21"/>
      <c r="C232" s="22">
        <v>253</v>
      </c>
      <c r="D232" s="50"/>
      <c r="E232" s="42">
        <f t="shared" si="12"/>
        <v>67.083249610704584</v>
      </c>
      <c r="F232" s="49"/>
      <c r="G232" s="40">
        <v>24912</v>
      </c>
      <c r="H232" s="41">
        <v>59</v>
      </c>
      <c r="I232" s="85">
        <f t="shared" si="10"/>
        <v>6066.1107815817022</v>
      </c>
      <c r="J232" s="25">
        <f t="shared" si="11"/>
        <v>4456.3136361882061</v>
      </c>
    </row>
    <row r="233" spans="1:10" x14ac:dyDescent="0.2">
      <c r="A233" s="20"/>
      <c r="B233" s="21"/>
      <c r="C233" s="22">
        <v>254</v>
      </c>
      <c r="D233" s="50"/>
      <c r="E233" s="42">
        <f t="shared" si="12"/>
        <v>67.138662775968726</v>
      </c>
      <c r="F233" s="49"/>
      <c r="G233" s="40">
        <v>24912</v>
      </c>
      <c r="H233" s="41">
        <v>59</v>
      </c>
      <c r="I233" s="85">
        <f t="shared" si="10"/>
        <v>6061.1527885455498</v>
      </c>
      <c r="J233" s="25">
        <f t="shared" si="11"/>
        <v>4452.6355998112385</v>
      </c>
    </row>
    <row r="234" spans="1:10" x14ac:dyDescent="0.2">
      <c r="A234" s="20"/>
      <c r="B234" s="21"/>
      <c r="C234" s="22">
        <v>255</v>
      </c>
      <c r="D234" s="50"/>
      <c r="E234" s="42">
        <f t="shared" si="12"/>
        <v>67.193894589464691</v>
      </c>
      <c r="F234" s="49"/>
      <c r="G234" s="40">
        <v>24912</v>
      </c>
      <c r="H234" s="41">
        <v>59</v>
      </c>
      <c r="I234" s="85">
        <f t="shared" si="10"/>
        <v>6056.2191590035109</v>
      </c>
      <c r="J234" s="25">
        <f t="shared" si="11"/>
        <v>4448.9756372429601</v>
      </c>
    </row>
    <row r="235" spans="1:10" x14ac:dyDescent="0.2">
      <c r="A235" s="20"/>
      <c r="B235" s="21"/>
      <c r="C235" s="22">
        <v>256</v>
      </c>
      <c r="D235" s="50"/>
      <c r="E235" s="42">
        <f t="shared" si="12"/>
        <v>67.248946470781235</v>
      </c>
      <c r="F235" s="49"/>
      <c r="G235" s="40">
        <v>24912</v>
      </c>
      <c r="H235" s="41">
        <v>59</v>
      </c>
      <c r="I235" s="85">
        <f t="shared" si="10"/>
        <v>6051.3096665177936</v>
      </c>
      <c r="J235" s="25">
        <f t="shared" si="11"/>
        <v>4445.3335805028137</v>
      </c>
    </row>
    <row r="236" spans="1:10" x14ac:dyDescent="0.2">
      <c r="A236" s="20"/>
      <c r="B236" s="21"/>
      <c r="C236" s="22">
        <v>257</v>
      </c>
      <c r="D236" s="50"/>
      <c r="E236" s="42">
        <f t="shared" si="12"/>
        <v>67.303819822903705</v>
      </c>
      <c r="F236" s="49"/>
      <c r="G236" s="40">
        <v>24912</v>
      </c>
      <c r="H236" s="41">
        <v>59</v>
      </c>
      <c r="I236" s="85">
        <f t="shared" si="10"/>
        <v>6046.4240876721506</v>
      </c>
      <c r="J236" s="25">
        <f t="shared" si="11"/>
        <v>4441.7092638517433</v>
      </c>
    </row>
    <row r="237" spans="1:10" x14ac:dyDescent="0.2">
      <c r="A237" s="20"/>
      <c r="B237" s="21"/>
      <c r="C237" s="22">
        <v>258</v>
      </c>
      <c r="D237" s="50"/>
      <c r="E237" s="42">
        <f t="shared" si="12"/>
        <v>67.358516032471812</v>
      </c>
      <c r="F237" s="49"/>
      <c r="G237" s="40">
        <v>24912</v>
      </c>
      <c r="H237" s="41">
        <v>59</v>
      </c>
      <c r="I237" s="85">
        <f t="shared" si="10"/>
        <v>6041.5622020196442</v>
      </c>
      <c r="J237" s="25">
        <f t="shared" si="11"/>
        <v>4438.102523753445</v>
      </c>
    </row>
    <row r="238" spans="1:10" x14ac:dyDescent="0.2">
      <c r="A238" s="20"/>
      <c r="B238" s="21"/>
      <c r="C238" s="22">
        <v>259</v>
      </c>
      <c r="D238" s="50"/>
      <c r="E238" s="42">
        <f t="shared" si="12"/>
        <v>67.413036470032736</v>
      </c>
      <c r="F238" s="49"/>
      <c r="G238" s="40">
        <v>24912</v>
      </c>
      <c r="H238" s="41">
        <v>59</v>
      </c>
      <c r="I238" s="85">
        <f t="shared" si="10"/>
        <v>6036.7237920314728</v>
      </c>
      <c r="J238" s="25">
        <f t="shared" si="11"/>
        <v>4434.5131988364037</v>
      </c>
    </row>
    <row r="239" spans="1:10" x14ac:dyDescent="0.2">
      <c r="A239" s="20"/>
      <c r="B239" s="21"/>
      <c r="C239" s="22">
        <v>260</v>
      </c>
      <c r="D239" s="50"/>
      <c r="E239" s="42">
        <f t="shared" si="12"/>
        <v>67.467382490289069</v>
      </c>
      <c r="F239" s="49"/>
      <c r="G239" s="40">
        <v>24912</v>
      </c>
      <c r="H239" s="41">
        <v>59</v>
      </c>
      <c r="I239" s="85">
        <f t="shared" si="10"/>
        <v>6031.9086430469206</v>
      </c>
      <c r="J239" s="25">
        <f t="shared" si="11"/>
        <v>4430.9411298567657</v>
      </c>
    </row>
    <row r="240" spans="1:10" x14ac:dyDescent="0.2">
      <c r="A240" s="20"/>
      <c r="B240" s="21"/>
      <c r="C240" s="22">
        <v>261</v>
      </c>
      <c r="D240" s="50"/>
      <c r="E240" s="42">
        <f t="shared" si="12"/>
        <v>67.521555432342183</v>
      </c>
      <c r="F240" s="49"/>
      <c r="G240" s="40">
        <v>24912</v>
      </c>
      <c r="H240" s="41">
        <v>59</v>
      </c>
      <c r="I240" s="85">
        <f t="shared" si="10"/>
        <v>6027.1165432243306</v>
      </c>
      <c r="J240" s="25">
        <f t="shared" si="11"/>
        <v>4427.3861596619663</v>
      </c>
    </row>
    <row r="241" spans="1:10" x14ac:dyDescent="0.2">
      <c r="A241" s="20"/>
      <c r="B241" s="21"/>
      <c r="C241" s="22">
        <v>262</v>
      </c>
      <c r="D241" s="50"/>
      <c r="E241" s="42">
        <f t="shared" si="12"/>
        <v>67.575556619930751</v>
      </c>
      <c r="F241" s="49"/>
      <c r="G241" s="40">
        <v>24912</v>
      </c>
      <c r="H241" s="41">
        <v>59</v>
      </c>
      <c r="I241" s="85">
        <f t="shared" si="10"/>
        <v>6022.3472834931272</v>
      </c>
      <c r="J241" s="25">
        <f t="shared" si="11"/>
        <v>4423.8481331551384</v>
      </c>
    </row>
    <row r="242" spans="1:10" x14ac:dyDescent="0.2">
      <c r="A242" s="20"/>
      <c r="B242" s="21"/>
      <c r="C242" s="22">
        <v>263</v>
      </c>
      <c r="D242" s="50"/>
      <c r="E242" s="42">
        <f t="shared" si="12"/>
        <v>67.629387361665039</v>
      </c>
      <c r="F242" s="49"/>
      <c r="G242" s="40">
        <v>24912</v>
      </c>
      <c r="H242" s="41">
        <v>59</v>
      </c>
      <c r="I242" s="85">
        <f t="shared" si="10"/>
        <v>6017.6006575068104</v>
      </c>
      <c r="J242" s="25">
        <f t="shared" si="11"/>
        <v>4420.3268972602446</v>
      </c>
    </row>
    <row r="243" spans="1:10" x14ac:dyDescent="0.2">
      <c r="A243" s="20"/>
      <c r="B243" s="21"/>
      <c r="C243" s="22">
        <v>264</v>
      </c>
      <c r="D243" s="50"/>
      <c r="E243" s="42">
        <f t="shared" si="12"/>
        <v>67.683048951256339</v>
      </c>
      <c r="F243" s="49"/>
      <c r="G243" s="40">
        <v>24912</v>
      </c>
      <c r="H243" s="41">
        <v>59</v>
      </c>
      <c r="I243" s="85">
        <f t="shared" si="10"/>
        <v>6012.8764615969621</v>
      </c>
      <c r="J243" s="25">
        <f t="shared" si="11"/>
        <v>4416.8223008879531</v>
      </c>
    </row>
    <row r="244" spans="1:10" x14ac:dyDescent="0.2">
      <c r="A244" s="20"/>
      <c r="B244" s="21"/>
      <c r="C244" s="22">
        <v>265</v>
      </c>
      <c r="D244" s="50"/>
      <c r="E244" s="42">
        <f t="shared" si="12"/>
        <v>67.736542667742498</v>
      </c>
      <c r="F244" s="49"/>
      <c r="G244" s="40">
        <v>24912</v>
      </c>
      <c r="H244" s="41">
        <v>59</v>
      </c>
      <c r="I244" s="85">
        <f t="shared" si="10"/>
        <v>6008.1744947281686</v>
      </c>
      <c r="J244" s="25">
        <f t="shared" si="11"/>
        <v>4413.3341949022015</v>
      </c>
    </row>
    <row r="245" spans="1:10" x14ac:dyDescent="0.2">
      <c r="A245" s="20"/>
      <c r="B245" s="21"/>
      <c r="C245" s="22">
        <v>266</v>
      </c>
      <c r="D245" s="50"/>
      <c r="E245" s="42">
        <f t="shared" si="12"/>
        <v>67.789869775708837</v>
      </c>
      <c r="F245" s="49"/>
      <c r="G245" s="40">
        <v>24912</v>
      </c>
      <c r="H245" s="41">
        <v>59</v>
      </c>
      <c r="I245" s="85">
        <f t="shared" si="10"/>
        <v>6003.4945584539055</v>
      </c>
      <c r="J245" s="25">
        <f t="shared" si="11"/>
        <v>4409.862432087466</v>
      </c>
    </row>
    <row r="246" spans="1:10" x14ac:dyDescent="0.2">
      <c r="A246" s="20"/>
      <c r="B246" s="21"/>
      <c r="C246" s="22">
        <v>267</v>
      </c>
      <c r="D246" s="50"/>
      <c r="E246" s="42">
        <f t="shared" si="12"/>
        <v>67.84303152550514</v>
      </c>
      <c r="F246" s="49"/>
      <c r="G246" s="40">
        <v>24912</v>
      </c>
      <c r="H246" s="41">
        <v>59</v>
      </c>
      <c r="I246" s="85">
        <f t="shared" si="10"/>
        <v>5998.8364568733004</v>
      </c>
      <c r="J246" s="25">
        <f t="shared" si="11"/>
        <v>4406.4068671166915</v>
      </c>
    </row>
    <row r="247" spans="1:10" x14ac:dyDescent="0.2">
      <c r="A247" s="20"/>
      <c r="B247" s="21"/>
      <c r="C247" s="22">
        <v>268</v>
      </c>
      <c r="D247" s="50"/>
      <c r="E247" s="42">
        <f t="shared" si="12"/>
        <v>67.8960291534585</v>
      </c>
      <c r="F247" s="49"/>
      <c r="G247" s="40">
        <v>24912</v>
      </c>
      <c r="H247" s="41">
        <v>59</v>
      </c>
      <c r="I247" s="85">
        <f t="shared" si="10"/>
        <v>5994.1999965888017</v>
      </c>
      <c r="J247" s="25">
        <f t="shared" si="11"/>
        <v>4402.9673565198818</v>
      </c>
    </row>
    <row r="248" spans="1:10" x14ac:dyDescent="0.2">
      <c r="A248" s="20"/>
      <c r="B248" s="21"/>
      <c r="C248" s="22">
        <v>269</v>
      </c>
      <c r="D248" s="50"/>
      <c r="E248" s="42">
        <f t="shared" si="12"/>
        <v>67.948863882082264</v>
      </c>
      <c r="F248" s="49"/>
      <c r="G248" s="40">
        <v>24912</v>
      </c>
      <c r="H248" s="41">
        <v>59</v>
      </c>
      <c r="I248" s="85">
        <f t="shared" si="10"/>
        <v>5989.584986664695</v>
      </c>
      <c r="J248" s="25">
        <f t="shared" si="11"/>
        <v>4399.5437586533344</v>
      </c>
    </row>
    <row r="249" spans="1:10" x14ac:dyDescent="0.2">
      <c r="A249" s="20"/>
      <c r="B249" s="21"/>
      <c r="C249" s="22">
        <v>270</v>
      </c>
      <c r="D249" s="50"/>
      <c r="E249" s="42">
        <f t="shared" si="12"/>
        <v>68.001536920280984</v>
      </c>
      <c r="F249" s="49"/>
      <c r="G249" s="40">
        <v>24912</v>
      </c>
      <c r="H249" s="41">
        <v>59</v>
      </c>
      <c r="I249" s="85">
        <f t="shared" si="10"/>
        <v>5984.9912385864782</v>
      </c>
      <c r="J249" s="25">
        <f t="shared" si="11"/>
        <v>4396.1359336694932</v>
      </c>
    </row>
    <row r="250" spans="1:10" x14ac:dyDescent="0.2">
      <c r="A250" s="20"/>
      <c r="B250" s="21"/>
      <c r="C250" s="22">
        <v>271</v>
      </c>
      <c r="D250" s="50"/>
      <c r="E250" s="42">
        <f t="shared" si="12"/>
        <v>68.054049463551749</v>
      </c>
      <c r="F250" s="49"/>
      <c r="G250" s="40">
        <v>24912</v>
      </c>
      <c r="H250" s="41">
        <v>59</v>
      </c>
      <c r="I250" s="85">
        <f t="shared" si="10"/>
        <v>5980.4185662210357</v>
      </c>
      <c r="J250" s="25">
        <f t="shared" si="11"/>
        <v>4392.7437434874146</v>
      </c>
    </row>
    <row r="251" spans="1:10" x14ac:dyDescent="0.2">
      <c r="A251" s="20"/>
      <c r="B251" s="21"/>
      <c r="C251" s="22">
        <v>272</v>
      </c>
      <c r="D251" s="50"/>
      <c r="E251" s="42">
        <f t="shared" si="12"/>
        <v>68.106402694181682</v>
      </c>
      <c r="F251" s="49"/>
      <c r="G251" s="40">
        <v>24912</v>
      </c>
      <c r="H251" s="41">
        <v>59</v>
      </c>
      <c r="I251" s="85">
        <f t="shared" si="10"/>
        <v>5975.8667857776354</v>
      </c>
      <c r="J251" s="25">
        <f t="shared" si="11"/>
        <v>4389.3670517638238</v>
      </c>
    </row>
    <row r="252" spans="1:10" x14ac:dyDescent="0.2">
      <c r="A252" s="20"/>
      <c r="B252" s="21"/>
      <c r="C252" s="22">
        <v>273</v>
      </c>
      <c r="D252" s="50"/>
      <c r="E252" s="42">
        <f t="shared" si="12"/>
        <v>68.158597781441799</v>
      </c>
      <c r="F252" s="49"/>
      <c r="G252" s="40">
        <v>24912</v>
      </c>
      <c r="H252" s="41">
        <v>59</v>
      </c>
      <c r="I252" s="85">
        <f t="shared" si="10"/>
        <v>5971.3357157697046</v>
      </c>
      <c r="J252" s="25">
        <f t="shared" si="11"/>
        <v>4386.0057238647651</v>
      </c>
    </row>
    <row r="253" spans="1:10" x14ac:dyDescent="0.2">
      <c r="A253" s="20"/>
      <c r="B253" s="21"/>
      <c r="C253" s="22">
        <v>274</v>
      </c>
      <c r="D253" s="50"/>
      <c r="E253" s="42">
        <f t="shared" si="12"/>
        <v>68.210635881777463</v>
      </c>
      <c r="F253" s="49"/>
      <c r="G253" s="40">
        <v>24912</v>
      </c>
      <c r="H253" s="41">
        <v>59</v>
      </c>
      <c r="I253" s="85">
        <f t="shared" si="10"/>
        <v>5966.8251769773578</v>
      </c>
      <c r="J253" s="25">
        <f t="shared" si="11"/>
        <v>4382.6596268378016</v>
      </c>
    </row>
    <row r="254" spans="1:10" x14ac:dyDescent="0.2">
      <c r="A254" s="20"/>
      <c r="B254" s="21"/>
      <c r="C254" s="22">
        <v>275</v>
      </c>
      <c r="D254" s="50"/>
      <c r="E254" s="42">
        <f t="shared" si="12"/>
        <v>68.262518138995176</v>
      </c>
      <c r="F254" s="49"/>
      <c r="G254" s="40">
        <v>24912</v>
      </c>
      <c r="H254" s="41">
        <v>59</v>
      </c>
      <c r="I254" s="85">
        <f t="shared" si="10"/>
        <v>5962.3349924106951</v>
      </c>
      <c r="J254" s="25">
        <f t="shared" si="11"/>
        <v>4379.3286293847887</v>
      </c>
    </row>
    <row r="255" spans="1:10" x14ac:dyDescent="0.2">
      <c r="A255" s="20"/>
      <c r="B255" s="21"/>
      <c r="C255" s="22">
        <v>276</v>
      </c>
      <c r="D255" s="50"/>
      <c r="E255" s="42">
        <f t="shared" si="12"/>
        <v>68.314245684446206</v>
      </c>
      <c r="F255" s="49"/>
      <c r="G255" s="40">
        <v>24912</v>
      </c>
      <c r="H255" s="41">
        <v>59</v>
      </c>
      <c r="I255" s="85">
        <f t="shared" si="10"/>
        <v>5957.8649872738006</v>
      </c>
      <c r="J255" s="25">
        <f t="shared" si="11"/>
        <v>4376.012601835163</v>
      </c>
    </row>
    <row r="256" spans="1:10" x14ac:dyDescent="0.2">
      <c r="A256" s="20"/>
      <c r="B256" s="21"/>
      <c r="C256" s="22">
        <v>277</v>
      </c>
      <c r="D256" s="50"/>
      <c r="E256" s="42">
        <f t="shared" si="12"/>
        <v>68.36581963720667</v>
      </c>
      <c r="F256" s="49"/>
      <c r="G256" s="40">
        <v>24912</v>
      </c>
      <c r="H256" s="41">
        <v>59</v>
      </c>
      <c r="I256" s="85">
        <f t="shared" si="10"/>
        <v>5953.414988929474</v>
      </c>
      <c r="J256" s="25">
        <f t="shared" si="11"/>
        <v>4372.7114161197878</v>
      </c>
    </row>
    <row r="257" spans="1:10" x14ac:dyDescent="0.2">
      <c r="A257" s="20"/>
      <c r="B257" s="21"/>
      <c r="C257" s="22">
        <v>278</v>
      </c>
      <c r="D257" s="50"/>
      <c r="E257" s="42">
        <f t="shared" si="12"/>
        <v>68.417241104254529</v>
      </c>
      <c r="F257" s="49"/>
      <c r="G257" s="40">
        <v>24912</v>
      </c>
      <c r="H257" s="41">
        <v>59</v>
      </c>
      <c r="I257" s="85">
        <f t="shared" si="10"/>
        <v>5948.9848268646556</v>
      </c>
      <c r="J257" s="25">
        <f t="shared" si="11"/>
        <v>4369.4249457452934</v>
      </c>
    </row>
    <row r="258" spans="1:10" x14ac:dyDescent="0.2">
      <c r="A258" s="20"/>
      <c r="B258" s="21"/>
      <c r="C258" s="22">
        <v>279</v>
      </c>
      <c r="D258" s="50"/>
      <c r="E258" s="42">
        <f t="shared" si="12"/>
        <v>68.468511180643304</v>
      </c>
      <c r="F258" s="49"/>
      <c r="G258" s="40">
        <v>24912</v>
      </c>
      <c r="H258" s="41">
        <v>59</v>
      </c>
      <c r="I258" s="85">
        <f t="shared" si="10"/>
        <v>5944.574332656518</v>
      </c>
      <c r="J258" s="25">
        <f t="shared" si="11"/>
        <v>4366.1530657689291</v>
      </c>
    </row>
    <row r="259" spans="1:10" x14ac:dyDescent="0.2">
      <c r="A259" s="20"/>
      <c r="B259" s="21"/>
      <c r="C259" s="22">
        <v>280</v>
      </c>
      <c r="D259" s="50"/>
      <c r="E259" s="42">
        <f t="shared" si="12"/>
        <v>68.519630949672802</v>
      </c>
      <c r="F259" s="49"/>
      <c r="G259" s="40">
        <v>24912</v>
      </c>
      <c r="H259" s="41">
        <v>59</v>
      </c>
      <c r="I259" s="85">
        <f t="shared" si="10"/>
        <v>5940.183339939229</v>
      </c>
      <c r="J259" s="25">
        <f t="shared" si="11"/>
        <v>4362.8956527739083</v>
      </c>
    </row>
    <row r="260" spans="1:10" x14ac:dyDescent="0.2">
      <c r="A260" s="20"/>
      <c r="B260" s="21"/>
      <c r="C260" s="22">
        <v>281</v>
      </c>
      <c r="D260" s="50"/>
      <c r="E260" s="42">
        <f t="shared" si="12"/>
        <v>68.570601483056663</v>
      </c>
      <c r="F260" s="49"/>
      <c r="G260" s="40">
        <v>24912</v>
      </c>
      <c r="H260" s="41">
        <v>59</v>
      </c>
      <c r="I260" s="85">
        <f t="shared" si="10"/>
        <v>5935.8116843713669</v>
      </c>
      <c r="J260" s="25">
        <f t="shared" si="11"/>
        <v>4359.6525848452275</v>
      </c>
    </row>
    <row r="261" spans="1:10" x14ac:dyDescent="0.2">
      <c r="A261" s="20"/>
      <c r="B261" s="21"/>
      <c r="C261" s="22">
        <v>282</v>
      </c>
      <c r="D261" s="50"/>
      <c r="E261" s="42">
        <f t="shared" si="12"/>
        <v>68.621423841087037</v>
      </c>
      <c r="F261" s="49"/>
      <c r="G261" s="40">
        <v>24912</v>
      </c>
      <c r="H261" s="41">
        <v>59</v>
      </c>
      <c r="I261" s="85">
        <f t="shared" si="10"/>
        <v>5931.4592036039639</v>
      </c>
      <c r="J261" s="25">
        <f t="shared" si="11"/>
        <v>4356.4237415459665</v>
      </c>
    </row>
    <row r="262" spans="1:10" x14ac:dyDescent="0.2">
      <c r="A262" s="20"/>
      <c r="B262" s="21"/>
      <c r="C262" s="22">
        <v>283</v>
      </c>
      <c r="D262" s="50"/>
      <c r="E262" s="42">
        <f t="shared" si="12"/>
        <v>68.672099072796243</v>
      </c>
      <c r="F262" s="49"/>
      <c r="G262" s="40">
        <v>24912</v>
      </c>
      <c r="H262" s="41">
        <v>59</v>
      </c>
      <c r="I262" s="85">
        <f t="shared" si="10"/>
        <v>5927.1257372491636</v>
      </c>
      <c r="J262" s="25">
        <f t="shared" si="11"/>
        <v>4353.2090038940378</v>
      </c>
    </row>
    <row r="263" spans="1:10" x14ac:dyDescent="0.2">
      <c r="A263" s="20"/>
      <c r="B263" s="21"/>
      <c r="C263" s="22">
        <v>284</v>
      </c>
      <c r="D263" s="50"/>
      <c r="E263" s="42">
        <f t="shared" si="12"/>
        <v>68.722628216115737</v>
      </c>
      <c r="F263" s="49"/>
      <c r="G263" s="40">
        <v>24912</v>
      </c>
      <c r="H263" s="41">
        <v>59</v>
      </c>
      <c r="I263" s="85">
        <f t="shared" si="10"/>
        <v>5922.8111268494877</v>
      </c>
      <c r="J263" s="25">
        <f t="shared" si="11"/>
        <v>4350.0082543393819</v>
      </c>
    </row>
    <row r="264" spans="1:10" x14ac:dyDescent="0.2">
      <c r="A264" s="20"/>
      <c r="B264" s="21"/>
      <c r="C264" s="22">
        <v>285</v>
      </c>
      <c r="D264" s="50"/>
      <c r="E264" s="42">
        <f t="shared" si="12"/>
        <v>68.7730122980321</v>
      </c>
      <c r="F264" s="49"/>
      <c r="G264" s="40">
        <v>24912</v>
      </c>
      <c r="H264" s="41">
        <v>59</v>
      </c>
      <c r="I264" s="85">
        <f t="shared" si="10"/>
        <v>5918.5152158476994</v>
      </c>
      <c r="J264" s="25">
        <f t="shared" si="11"/>
        <v>4346.8213767416164</v>
      </c>
    </row>
    <row r="265" spans="1:10" x14ac:dyDescent="0.2">
      <c r="A265" s="20"/>
      <c r="B265" s="21"/>
      <c r="C265" s="22">
        <v>286</v>
      </c>
      <c r="D265" s="50"/>
      <c r="E265" s="42">
        <f t="shared" si="12"/>
        <v>68.823252334740417</v>
      </c>
      <c r="F265" s="49"/>
      <c r="G265" s="40">
        <v>24912</v>
      </c>
      <c r="H265" s="41">
        <v>59</v>
      </c>
      <c r="I265" s="85">
        <f t="shared" si="10"/>
        <v>5914.2378495572293</v>
      </c>
      <c r="J265" s="25">
        <f t="shared" si="11"/>
        <v>4343.6482563480922</v>
      </c>
    </row>
    <row r="266" spans="1:10" x14ac:dyDescent="0.2">
      <c r="A266" s="20"/>
      <c r="B266" s="21"/>
      <c r="C266" s="22">
        <v>287</v>
      </c>
      <c r="D266" s="50"/>
      <c r="E266" s="42">
        <f t="shared" si="12"/>
        <v>68.873349331794969</v>
      </c>
      <c r="F266" s="49"/>
      <c r="G266" s="40">
        <v>24912</v>
      </c>
      <c r="H266" s="41">
        <v>59</v>
      </c>
      <c r="I266" s="85">
        <f t="shared" ref="I266:I329" si="13">12*1.348*(1/E266*G266)+H266</f>
        <v>5909.9788751331771</v>
      </c>
      <c r="J266" s="25">
        <f t="shared" ref="J266:J329" si="14">12*(1/E266*G266)</f>
        <v>4340.4887797723859</v>
      </c>
    </row>
    <row r="267" spans="1:10" x14ac:dyDescent="0.2">
      <c r="A267" s="20"/>
      <c r="B267" s="21"/>
      <c r="C267" s="22">
        <v>288</v>
      </c>
      <c r="D267" s="50"/>
      <c r="E267" s="42">
        <f t="shared" si="12"/>
        <v>68.923304284257242</v>
      </c>
      <c r="F267" s="49"/>
      <c r="G267" s="40">
        <v>24912</v>
      </c>
      <c r="H267" s="41">
        <v>59</v>
      </c>
      <c r="I267" s="85">
        <f t="shared" si="13"/>
        <v>5905.7381415438576</v>
      </c>
      <c r="J267" s="25">
        <f t="shared" si="14"/>
        <v>4337.3428349731876</v>
      </c>
    </row>
    <row r="268" spans="1:10" x14ac:dyDescent="0.2">
      <c r="A268" s="20"/>
      <c r="B268" s="21"/>
      <c r="C268" s="22">
        <v>289</v>
      </c>
      <c r="D268" s="50"/>
      <c r="E268" s="42">
        <f t="shared" si="12"/>
        <v>68.973118176841382</v>
      </c>
      <c r="F268" s="49"/>
      <c r="G268" s="40">
        <v>24912</v>
      </c>
      <c r="H268" s="41">
        <v>59</v>
      </c>
      <c r="I268" s="85">
        <f t="shared" si="13"/>
        <v>5901.515499542902</v>
      </c>
      <c r="J268" s="25">
        <f t="shared" si="14"/>
        <v>4334.2103112336063</v>
      </c>
    </row>
    <row r="269" spans="1:10" x14ac:dyDescent="0.2">
      <c r="A269" s="20"/>
      <c r="B269" s="21"/>
      <c r="C269" s="22">
        <v>290</v>
      </c>
      <c r="D269" s="50"/>
      <c r="E269" s="42">
        <f t="shared" si="12"/>
        <v>69.022791984057264</v>
      </c>
      <c r="F269" s="49"/>
      <c r="G269" s="40">
        <v>24912</v>
      </c>
      <c r="H269" s="41">
        <v>59</v>
      </c>
      <c r="I269" s="85">
        <f t="shared" si="13"/>
        <v>5897.31080164185</v>
      </c>
      <c r="J269" s="25">
        <f t="shared" si="14"/>
        <v>4331.0910991408382</v>
      </c>
    </row>
    <row r="270" spans="1:10" x14ac:dyDescent="0.2">
      <c r="A270" s="20"/>
      <c r="B270" s="21"/>
      <c r="C270" s="22">
        <v>291</v>
      </c>
      <c r="D270" s="50"/>
      <c r="E270" s="42">
        <f t="shared" si="12"/>
        <v>69.072326670350904</v>
      </c>
      <c r="F270" s="49"/>
      <c r="G270" s="40">
        <v>24912</v>
      </c>
      <c r="H270" s="41">
        <v>59</v>
      </c>
      <c r="I270" s="85">
        <f t="shared" si="13"/>
        <v>5893.1239020833</v>
      </c>
      <c r="J270" s="25">
        <f t="shared" si="14"/>
        <v>4327.9850905662461</v>
      </c>
    </row>
    <row r="271" spans="1:10" x14ac:dyDescent="0.2">
      <c r="A271" s="20"/>
      <c r="B271" s="21"/>
      <c r="C271" s="22">
        <v>292</v>
      </c>
      <c r="D271" s="50"/>
      <c r="E271" s="42">
        <f t="shared" si="12"/>
        <v>69.121723190242605</v>
      </c>
      <c r="F271" s="49"/>
      <c r="G271" s="40">
        <v>24912</v>
      </c>
      <c r="H271" s="41">
        <v>59</v>
      </c>
      <c r="I271" s="85">
        <f t="shared" si="13"/>
        <v>5888.9546568145342</v>
      </c>
      <c r="J271" s="25">
        <f t="shared" si="14"/>
        <v>4324.8921786457959</v>
      </c>
    </row>
    <row r="272" spans="1:10" x14ac:dyDescent="0.2">
      <c r="A272" s="20"/>
      <c r="B272" s="21"/>
      <c r="C272" s="22">
        <v>293</v>
      </c>
      <c r="D272" s="50"/>
      <c r="E272" s="42">
        <f t="shared" si="12"/>
        <v>69.170982488462656</v>
      </c>
      <c r="F272" s="49"/>
      <c r="G272" s="40">
        <v>24912</v>
      </c>
      <c r="H272" s="41">
        <v>59</v>
      </c>
      <c r="I272" s="85">
        <f t="shared" si="13"/>
        <v>5884.8029234616461</v>
      </c>
      <c r="J272" s="25">
        <f t="shared" si="14"/>
        <v>4321.8122577608647</v>
      </c>
    </row>
    <row r="273" spans="1:10" x14ac:dyDescent="0.2">
      <c r="A273" s="20"/>
      <c r="B273" s="21"/>
      <c r="C273" s="22">
        <v>294</v>
      </c>
      <c r="D273" s="50"/>
      <c r="E273" s="42">
        <f t="shared" si="12"/>
        <v>69.220105500084799</v>
      </c>
      <c r="F273" s="49"/>
      <c r="G273" s="40">
        <v>24912</v>
      </c>
      <c r="H273" s="41">
        <v>59</v>
      </c>
      <c r="I273" s="85">
        <f t="shared" si="13"/>
        <v>5880.6685613041482</v>
      </c>
      <c r="J273" s="25">
        <f t="shared" si="14"/>
        <v>4318.7452235193978</v>
      </c>
    </row>
    <row r="274" spans="1:10" x14ac:dyDescent="0.2">
      <c r="A274" s="20"/>
      <c r="B274" s="21"/>
      <c r="C274" s="22">
        <v>295</v>
      </c>
      <c r="D274" s="50"/>
      <c r="E274" s="42">
        <f t="shared" si="12"/>
        <v>69.269093150657369</v>
      </c>
      <c r="F274" s="49"/>
      <c r="G274" s="40">
        <v>24912</v>
      </c>
      <c r="H274" s="41">
        <v>59</v>
      </c>
      <c r="I274" s="85">
        <f t="shared" si="13"/>
        <v>5876.5514312500527</v>
      </c>
      <c r="J274" s="25">
        <f t="shared" si="14"/>
        <v>4315.6909727374277</v>
      </c>
    </row>
    <row r="275" spans="1:10" x14ac:dyDescent="0.2">
      <c r="A275" s="20"/>
      <c r="B275" s="21"/>
      <c r="C275" s="22">
        <v>296</v>
      </c>
      <c r="D275" s="50"/>
      <c r="E275" s="42">
        <f t="shared" ref="E275:E338" si="15">11.7*LN(C275)+(C275)/108</f>
        <v>69.317946356332243</v>
      </c>
      <c r="F275" s="49"/>
      <c r="G275" s="40">
        <v>24912</v>
      </c>
      <c r="H275" s="41">
        <v>59</v>
      </c>
      <c r="I275" s="85">
        <f t="shared" si="13"/>
        <v>5872.4513958114094</v>
      </c>
      <c r="J275" s="25">
        <f t="shared" si="14"/>
        <v>4312.6494034209263</v>
      </c>
    </row>
    <row r="276" spans="1:10" x14ac:dyDescent="0.2">
      <c r="A276" s="20"/>
      <c r="B276" s="21"/>
      <c r="C276" s="22">
        <v>297</v>
      </c>
      <c r="D276" s="50"/>
      <c r="E276" s="42">
        <f t="shared" si="15"/>
        <v>69.366666023991584</v>
      </c>
      <c r="F276" s="49"/>
      <c r="G276" s="40">
        <v>24912</v>
      </c>
      <c r="H276" s="41">
        <v>59</v>
      </c>
      <c r="I276" s="85">
        <f t="shared" si="13"/>
        <v>5868.3683190802931</v>
      </c>
      <c r="J276" s="25">
        <f t="shared" si="14"/>
        <v>4309.6204147479912</v>
      </c>
    </row>
    <row r="277" spans="1:10" x14ac:dyDescent="0.2">
      <c r="A277" s="20"/>
      <c r="B277" s="21"/>
      <c r="C277" s="22">
        <v>298</v>
      </c>
      <c r="D277" s="50"/>
      <c r="E277" s="42">
        <f t="shared" si="15"/>
        <v>69.415253051372488</v>
      </c>
      <c r="F277" s="49"/>
      <c r="G277" s="40">
        <v>24912</v>
      </c>
      <c r="H277" s="41">
        <v>59</v>
      </c>
      <c r="I277" s="85">
        <f t="shared" si="13"/>
        <v>5864.3020667052415</v>
      </c>
      <c r="J277" s="25">
        <f t="shared" si="14"/>
        <v>4306.6039070513652</v>
      </c>
    </row>
    <row r="278" spans="1:10" x14ac:dyDescent="0.2">
      <c r="A278" s="20"/>
      <c r="B278" s="21"/>
      <c r="C278" s="22">
        <v>299</v>
      </c>
      <c r="D278" s="50"/>
      <c r="E278" s="42">
        <f t="shared" si="15"/>
        <v>69.463708327189551</v>
      </c>
      <c r="F278" s="49"/>
      <c r="G278" s="40">
        <v>24912</v>
      </c>
      <c r="H278" s="41">
        <v>59</v>
      </c>
      <c r="I278" s="85">
        <f t="shared" si="13"/>
        <v>5860.2525058681122</v>
      </c>
      <c r="J278" s="25">
        <f t="shared" si="14"/>
        <v>4303.5997818012702</v>
      </c>
    </row>
    <row r="279" spans="1:10" x14ac:dyDescent="0.2">
      <c r="A279" s="20"/>
      <c r="B279" s="21"/>
      <c r="C279" s="22">
        <v>300</v>
      </c>
      <c r="D279" s="50"/>
      <c r="E279" s="42">
        <f t="shared" si="15"/>
        <v>69.512032731255317</v>
      </c>
      <c r="F279" s="49"/>
      <c r="G279" s="40">
        <v>24912</v>
      </c>
      <c r="H279" s="41">
        <v>59</v>
      </c>
      <c r="I279" s="85">
        <f t="shared" si="13"/>
        <v>5856.2195052613697</v>
      </c>
      <c r="J279" s="25">
        <f t="shared" si="14"/>
        <v>4300.6079415885524</v>
      </c>
    </row>
    <row r="280" spans="1:10" x14ac:dyDescent="0.2">
      <c r="A280" s="20"/>
      <c r="B280" s="21"/>
      <c r="C280" s="22">
        <v>301</v>
      </c>
      <c r="D280" s="50"/>
      <c r="E280" s="42">
        <f t="shared" si="15"/>
        <v>69.560227134598875</v>
      </c>
      <c r="F280" s="49"/>
      <c r="G280" s="40">
        <v>24912</v>
      </c>
      <c r="H280" s="41">
        <v>59</v>
      </c>
      <c r="I280" s="85">
        <f t="shared" si="13"/>
        <v>5852.2029350657731</v>
      </c>
      <c r="J280" s="25">
        <f t="shared" si="14"/>
        <v>4297.6282901081395</v>
      </c>
    </row>
    <row r="281" spans="1:10" x14ac:dyDescent="0.2">
      <c r="A281" s="20"/>
      <c r="B281" s="21"/>
      <c r="C281" s="22">
        <v>302</v>
      </c>
      <c r="D281" s="50"/>
      <c r="E281" s="42">
        <f t="shared" si="15"/>
        <v>69.608292399582268</v>
      </c>
      <c r="F281" s="49"/>
      <c r="G281" s="40">
        <v>24912</v>
      </c>
      <c r="H281" s="41">
        <v>59</v>
      </c>
      <c r="I281" s="85">
        <f t="shared" si="13"/>
        <v>5848.2026669284933</v>
      </c>
      <c r="J281" s="25">
        <f t="shared" si="14"/>
        <v>4294.6607321427982</v>
      </c>
    </row>
    <row r="282" spans="1:10" x14ac:dyDescent="0.2">
      <c r="A282" s="20"/>
      <c r="B282" s="21"/>
      <c r="C282" s="22">
        <v>303</v>
      </c>
      <c r="D282" s="50"/>
      <c r="E282" s="42">
        <f t="shared" si="15"/>
        <v>69.656229380015162</v>
      </c>
      <c r="F282" s="49"/>
      <c r="G282" s="40">
        <v>24912</v>
      </c>
      <c r="H282" s="41">
        <v>59</v>
      </c>
      <c r="I282" s="85">
        <f t="shared" si="13"/>
        <v>5844.2185739415963</v>
      </c>
      <c r="J282" s="25">
        <f t="shared" si="14"/>
        <v>4291.7051735471778</v>
      </c>
    </row>
    <row r="283" spans="1:10" x14ac:dyDescent="0.2">
      <c r="A283" s="20"/>
      <c r="B283" s="21"/>
      <c r="C283" s="22">
        <v>304</v>
      </c>
      <c r="D283" s="50"/>
      <c r="E283" s="42">
        <f t="shared" si="15"/>
        <v>69.704038921267596</v>
      </c>
      <c r="F283" s="49"/>
      <c r="G283" s="40">
        <v>24912</v>
      </c>
      <c r="H283" s="41">
        <v>59</v>
      </c>
      <c r="I283" s="85">
        <f t="shared" si="13"/>
        <v>5840.2505306209268</v>
      </c>
      <c r="J283" s="25">
        <f t="shared" si="14"/>
        <v>4288.7615212321416</v>
      </c>
    </row>
    <row r="284" spans="1:10" x14ac:dyDescent="0.2">
      <c r="A284" s="20"/>
      <c r="B284" s="21"/>
      <c r="C284" s="22">
        <v>305</v>
      </c>
      <c r="D284" s="50"/>
      <c r="E284" s="42">
        <f t="shared" si="15"/>
        <v>69.751721860380798</v>
      </c>
      <c r="F284" s="49"/>
      <c r="G284" s="40">
        <v>24912</v>
      </c>
      <c r="H284" s="41">
        <v>59</v>
      </c>
      <c r="I284" s="85">
        <f t="shared" si="13"/>
        <v>5836.2984128853741</v>
      </c>
      <c r="J284" s="25">
        <f t="shared" si="14"/>
        <v>4285.8296831493863</v>
      </c>
    </row>
    <row r="285" spans="1:10" x14ac:dyDescent="0.2">
      <c r="A285" s="20"/>
      <c r="B285" s="21"/>
      <c r="C285" s="22">
        <v>306</v>
      </c>
      <c r="D285" s="50"/>
      <c r="E285" s="42">
        <f t="shared" si="15"/>
        <v>69.79927902617618</v>
      </c>
      <c r="F285" s="49"/>
      <c r="G285" s="40">
        <v>24912</v>
      </c>
      <c r="H285" s="41">
        <v>59</v>
      </c>
      <c r="I285" s="85">
        <f t="shared" si="13"/>
        <v>5832.3620980365067</v>
      </c>
      <c r="J285" s="25">
        <f t="shared" si="14"/>
        <v>4282.90956827634</v>
      </c>
    </row>
    <row r="286" spans="1:10" x14ac:dyDescent="0.2">
      <c r="A286" s="20"/>
      <c r="B286" s="21"/>
      <c r="C286" s="22">
        <v>307</v>
      </c>
      <c r="D286" s="50"/>
      <c r="E286" s="42">
        <f t="shared" si="15"/>
        <v>69.84671123936279</v>
      </c>
      <c r="F286" s="49"/>
      <c r="G286" s="40">
        <v>24912</v>
      </c>
      <c r="H286" s="41">
        <v>59</v>
      </c>
      <c r="I286" s="85">
        <f t="shared" si="13"/>
        <v>5828.4414647385538</v>
      </c>
      <c r="J286" s="25">
        <f t="shared" si="14"/>
        <v>4280.0010866013008</v>
      </c>
    </row>
    <row r="287" spans="1:10" x14ac:dyDescent="0.2">
      <c r="A287" s="20"/>
      <c r="B287" s="21"/>
      <c r="C287" s="22">
        <v>308</v>
      </c>
      <c r="D287" s="50"/>
      <c r="E287" s="42">
        <f t="shared" si="15"/>
        <v>69.894019312642655</v>
      </c>
      <c r="F287" s="49"/>
      <c r="G287" s="40">
        <v>24912</v>
      </c>
      <c r="H287" s="41">
        <v>59</v>
      </c>
      <c r="I287" s="85">
        <f t="shared" si="13"/>
        <v>5824.5363929987698</v>
      </c>
      <c r="J287" s="25">
        <f t="shared" si="14"/>
        <v>4277.104149108879</v>
      </c>
    </row>
    <row r="288" spans="1:10" x14ac:dyDescent="0.2">
      <c r="A288" s="20"/>
      <c r="B288" s="21"/>
      <c r="C288" s="22">
        <v>309</v>
      </c>
      <c r="D288" s="50"/>
      <c r="E288" s="42">
        <f t="shared" si="15"/>
        <v>69.941204050814733</v>
      </c>
      <c r="F288" s="49"/>
      <c r="G288" s="40">
        <v>24912</v>
      </c>
      <c r="H288" s="41">
        <v>59</v>
      </c>
      <c r="I288" s="85">
        <f t="shared" si="13"/>
        <v>5820.6467641481186</v>
      </c>
      <c r="J288" s="25">
        <f t="shared" si="14"/>
        <v>4274.2186677656664</v>
      </c>
    </row>
    <row r="289" spans="1:10" x14ac:dyDescent="0.2">
      <c r="A289" s="20"/>
      <c r="B289" s="21"/>
      <c r="C289" s="22">
        <v>310</v>
      </c>
      <c r="D289" s="50"/>
      <c r="E289" s="42">
        <f t="shared" si="15"/>
        <v>69.988266250876904</v>
      </c>
      <c r="F289" s="49"/>
      <c r="G289" s="40">
        <v>24912</v>
      </c>
      <c r="H289" s="41">
        <v>59</v>
      </c>
      <c r="I289" s="85">
        <f t="shared" si="13"/>
        <v>5816.7724608223307</v>
      </c>
      <c r="J289" s="25">
        <f t="shared" si="14"/>
        <v>4271.3445555061799</v>
      </c>
    </row>
    <row r="290" spans="1:10" x14ac:dyDescent="0.2">
      <c r="A290" s="20"/>
      <c r="B290" s="21"/>
      <c r="C290" s="22">
        <v>311</v>
      </c>
      <c r="D290" s="50"/>
      <c r="E290" s="42">
        <f t="shared" si="15"/>
        <v>70.035206702126672</v>
      </c>
      <c r="F290" s="49"/>
      <c r="G290" s="40">
        <v>24912</v>
      </c>
      <c r="H290" s="41">
        <v>59</v>
      </c>
      <c r="I290" s="85">
        <f t="shared" si="13"/>
        <v>5812.9133669432485</v>
      </c>
      <c r="J290" s="25">
        <f t="shared" si="14"/>
        <v>4268.4817262190263</v>
      </c>
    </row>
    <row r="291" spans="1:10" x14ac:dyDescent="0.2">
      <c r="A291" s="20"/>
      <c r="B291" s="21"/>
      <c r="C291" s="22">
        <v>312</v>
      </c>
      <c r="D291" s="50"/>
      <c r="E291" s="42">
        <f t="shared" si="15"/>
        <v>70.082026186259824</v>
      </c>
      <c r="F291" s="49"/>
      <c r="G291" s="40">
        <v>24912</v>
      </c>
      <c r="H291" s="41">
        <v>59</v>
      </c>
      <c r="I291" s="85">
        <f t="shared" si="13"/>
        <v>5809.0693677005447</v>
      </c>
      <c r="J291" s="25">
        <f t="shared" si="14"/>
        <v>4265.630094733342</v>
      </c>
    </row>
    <row r="292" spans="1:10" x14ac:dyDescent="0.2">
      <c r="A292" s="20"/>
      <c r="B292" s="21"/>
      <c r="C292" s="22">
        <v>313</v>
      </c>
      <c r="D292" s="50"/>
      <c r="E292" s="42">
        <f t="shared" si="15"/>
        <v>70.128725477467938</v>
      </c>
      <c r="F292" s="49"/>
      <c r="G292" s="40">
        <v>24912</v>
      </c>
      <c r="H292" s="41">
        <v>59</v>
      </c>
      <c r="I292" s="85">
        <f t="shared" si="13"/>
        <v>5805.2403495337257</v>
      </c>
      <c r="J292" s="25">
        <f t="shared" si="14"/>
        <v>4262.7895768054341</v>
      </c>
    </row>
    <row r="293" spans="1:10" x14ac:dyDescent="0.2">
      <c r="A293" s="20"/>
      <c r="B293" s="21"/>
      <c r="C293" s="22">
        <v>314</v>
      </c>
      <c r="D293" s="50"/>
      <c r="E293" s="42">
        <f t="shared" si="15"/>
        <v>70.17530534253396</v>
      </c>
      <c r="F293" s="49"/>
      <c r="G293" s="40">
        <v>24912</v>
      </c>
      <c r="H293" s="41">
        <v>59</v>
      </c>
      <c r="I293" s="85">
        <f t="shared" si="13"/>
        <v>5801.4262001144716</v>
      </c>
      <c r="J293" s="25">
        <f t="shared" si="14"/>
        <v>4259.9600891056907</v>
      </c>
    </row>
    <row r="294" spans="1:10" x14ac:dyDescent="0.2">
      <c r="A294" s="20"/>
      <c r="B294" s="21"/>
      <c r="C294" s="22">
        <v>315</v>
      </c>
      <c r="D294" s="50"/>
      <c r="E294" s="42">
        <f t="shared" si="15"/>
        <v>70.221766540926581</v>
      </c>
      <c r="F294" s="49"/>
      <c r="G294" s="40">
        <v>24912</v>
      </c>
      <c r="H294" s="41">
        <v>59</v>
      </c>
      <c r="I294" s="85">
        <f t="shared" si="13"/>
        <v>5797.6268083292625</v>
      </c>
      <c r="J294" s="25">
        <f t="shared" si="14"/>
        <v>4257.141549205684</v>
      </c>
    </row>
    <row r="295" spans="1:10" x14ac:dyDescent="0.2">
      <c r="A295" s="20"/>
      <c r="B295" s="21"/>
      <c r="C295" s="22">
        <v>316</v>
      </c>
      <c r="D295" s="50"/>
      <c r="E295" s="42">
        <f t="shared" si="15"/>
        <v>70.26810982489279</v>
      </c>
      <c r="F295" s="49"/>
      <c r="G295" s="40">
        <v>24912</v>
      </c>
      <c r="H295" s="41">
        <v>59</v>
      </c>
      <c r="I295" s="85">
        <f t="shared" si="13"/>
        <v>5793.8420642623269</v>
      </c>
      <c r="J295" s="25">
        <f t="shared" si="14"/>
        <v>4254.3338755655241</v>
      </c>
    </row>
    <row r="296" spans="1:10" x14ac:dyDescent="0.2">
      <c r="A296" s="20"/>
      <c r="B296" s="21"/>
      <c r="C296" s="22">
        <v>317</v>
      </c>
      <c r="D296" s="50"/>
      <c r="E296" s="42">
        <f t="shared" si="15"/>
        <v>70.314335939549366</v>
      </c>
      <c r="F296" s="49"/>
      <c r="G296" s="40">
        <v>24912</v>
      </c>
      <c r="H296" s="41">
        <v>59</v>
      </c>
      <c r="I296" s="85">
        <f t="shared" si="13"/>
        <v>5790.0718591788591</v>
      </c>
      <c r="J296" s="25">
        <f t="shared" si="14"/>
        <v>4251.5369875214083</v>
      </c>
    </row>
    <row r="297" spans="1:10" x14ac:dyDescent="0.2">
      <c r="A297" s="20"/>
      <c r="B297" s="21"/>
      <c r="C297" s="22">
        <v>318</v>
      </c>
      <c r="D297" s="50"/>
      <c r="E297" s="42">
        <f t="shared" si="15"/>
        <v>70.360445622972506</v>
      </c>
      <c r="F297" s="49"/>
      <c r="G297" s="40">
        <v>24912</v>
      </c>
      <c r="H297" s="41">
        <v>59</v>
      </c>
      <c r="I297" s="85">
        <f t="shared" si="13"/>
        <v>5786.3160855085498</v>
      </c>
      <c r="J297" s="25">
        <f t="shared" si="14"/>
        <v>4248.7508052734047</v>
      </c>
    </row>
    <row r="298" spans="1:10" x14ac:dyDescent="0.2">
      <c r="A298" s="20"/>
      <c r="B298" s="21"/>
      <c r="C298" s="22">
        <v>319</v>
      </c>
      <c r="D298" s="50"/>
      <c r="E298" s="42">
        <f t="shared" si="15"/>
        <v>70.406439606286384</v>
      </c>
      <c r="F298" s="49"/>
      <c r="G298" s="40">
        <v>24912</v>
      </c>
      <c r="H298" s="41">
        <v>59</v>
      </c>
      <c r="I298" s="85">
        <f t="shared" si="13"/>
        <v>5782.5746368293767</v>
      </c>
      <c r="J298" s="25">
        <f t="shared" si="14"/>
        <v>4245.9752498734242</v>
      </c>
    </row>
    <row r="299" spans="1:10" x14ac:dyDescent="0.2">
      <c r="A299" s="20"/>
      <c r="B299" s="21"/>
      <c r="C299" s="22">
        <v>320</v>
      </c>
      <c r="D299" s="50"/>
      <c r="E299" s="42">
        <f t="shared" si="15"/>
        <v>70.452318613750094</v>
      </c>
      <c r="F299" s="49"/>
      <c r="G299" s="40">
        <v>24912</v>
      </c>
      <c r="H299" s="41">
        <v>59</v>
      </c>
      <c r="I299" s="85">
        <f t="shared" si="13"/>
        <v>5778.8474078516938</v>
      </c>
      <c r="J299" s="25">
        <f t="shared" si="14"/>
        <v>4243.2102432134216</v>
      </c>
    </row>
    <row r="300" spans="1:10" x14ac:dyDescent="0.2">
      <c r="A300" s="20"/>
      <c r="B300" s="21"/>
      <c r="C300" s="22">
        <v>321</v>
      </c>
      <c r="D300" s="50"/>
      <c r="E300" s="42">
        <f t="shared" si="15"/>
        <v>70.498083362843403</v>
      </c>
      <c r="F300" s="49"/>
      <c r="G300" s="40">
        <v>24912</v>
      </c>
      <c r="H300" s="41">
        <v>59</v>
      </c>
      <c r="I300" s="85">
        <f t="shared" si="13"/>
        <v>5775.1342944025646</v>
      </c>
      <c r="J300" s="25">
        <f t="shared" si="14"/>
        <v>4240.4557080137711</v>
      </c>
    </row>
    <row r="301" spans="1:10" x14ac:dyDescent="0.2">
      <c r="A301" s="20"/>
      <c r="B301" s="21"/>
      <c r="C301" s="22">
        <v>322</v>
      </c>
      <c r="D301" s="50"/>
      <c r="E301" s="42">
        <f t="shared" si="15"/>
        <v>70.543734564351055</v>
      </c>
      <c r="F301" s="49"/>
      <c r="G301" s="40">
        <v>24912</v>
      </c>
      <c r="H301" s="41">
        <v>59</v>
      </c>
      <c r="I301" s="85">
        <f t="shared" si="13"/>
        <v>5771.4351934103915</v>
      </c>
      <c r="J301" s="25">
        <f t="shared" si="14"/>
        <v>4237.7115678118626</v>
      </c>
    </row>
    <row r="302" spans="1:10" x14ac:dyDescent="0.2">
      <c r="A302" s="20"/>
      <c r="B302" s="21"/>
      <c r="C302" s="22">
        <v>323</v>
      </c>
      <c r="D302" s="50"/>
      <c r="E302" s="42">
        <f t="shared" si="15"/>
        <v>70.589272922445829</v>
      </c>
      <c r="F302" s="49"/>
      <c r="G302" s="40">
        <v>24912</v>
      </c>
      <c r="H302" s="41">
        <v>59</v>
      </c>
      <c r="I302" s="85">
        <f t="shared" si="13"/>
        <v>5767.7500028897794</v>
      </c>
      <c r="J302" s="25">
        <f t="shared" si="14"/>
        <v>4234.9777469508745</v>
      </c>
    </row>
    <row r="303" spans="1:10" x14ac:dyDescent="0.2">
      <c r="A303" s="20"/>
      <c r="B303" s="21"/>
      <c r="C303" s="22">
        <v>324</v>
      </c>
      <c r="D303" s="50"/>
      <c r="E303" s="42">
        <f t="shared" si="15"/>
        <v>70.634699134770244</v>
      </c>
      <c r="F303" s="49"/>
      <c r="G303" s="40">
        <v>24912</v>
      </c>
      <c r="H303" s="41">
        <v>59</v>
      </c>
      <c r="I303" s="85">
        <f t="shared" si="13"/>
        <v>5764.0786219266711</v>
      </c>
      <c r="J303" s="25">
        <f t="shared" si="14"/>
        <v>4232.2541705687472</v>
      </c>
    </row>
    <row r="304" spans="1:10" x14ac:dyDescent="0.2">
      <c r="A304" s="20"/>
      <c r="B304" s="21"/>
      <c r="C304" s="22">
        <v>325</v>
      </c>
      <c r="D304" s="50"/>
      <c r="E304" s="42">
        <f t="shared" si="15"/>
        <v>70.680013892517181</v>
      </c>
      <c r="F304" s="49"/>
      <c r="G304" s="40">
        <v>24912</v>
      </c>
      <c r="H304" s="41">
        <v>59</v>
      </c>
      <c r="I304" s="85">
        <f t="shared" si="13"/>
        <v>5760.4209506637171</v>
      </c>
      <c r="J304" s="25">
        <f t="shared" si="14"/>
        <v>4229.5407645873265</v>
      </c>
    </row>
    <row r="305" spans="1:10" x14ac:dyDescent="0.2">
      <c r="A305" s="20"/>
      <c r="B305" s="21"/>
      <c r="C305" s="22">
        <v>326</v>
      </c>
      <c r="D305" s="50"/>
      <c r="E305" s="42">
        <f t="shared" si="15"/>
        <v>70.725217880508993</v>
      </c>
      <c r="F305" s="49"/>
      <c r="G305" s="40">
        <v>24912</v>
      </c>
      <c r="H305" s="41">
        <v>59</v>
      </c>
      <c r="I305" s="85">
        <f t="shared" si="13"/>
        <v>5756.7768902859116</v>
      </c>
      <c r="J305" s="25">
        <f t="shared" si="14"/>
        <v>4226.8374557017141</v>
      </c>
    </row>
    <row r="306" spans="1:10" x14ac:dyDescent="0.2">
      <c r="A306" s="20"/>
      <c r="B306" s="21"/>
      <c r="C306" s="22">
        <v>327</v>
      </c>
      <c r="D306" s="50"/>
      <c r="E306" s="42">
        <f t="shared" si="15"/>
        <v>70.770311777275637</v>
      </c>
      <c r="F306" s="49"/>
      <c r="G306" s="40">
        <v>24912</v>
      </c>
      <c r="H306" s="41">
        <v>59</v>
      </c>
      <c r="I306" s="85">
        <f t="shared" si="13"/>
        <v>5753.146343006445</v>
      </c>
      <c r="J306" s="25">
        <f t="shared" si="14"/>
        <v>4224.1441713697659</v>
      </c>
    </row>
    <row r="307" spans="1:10" x14ac:dyDescent="0.2">
      <c r="A307" s="20"/>
      <c r="B307" s="21"/>
      <c r="C307" s="22">
        <v>328</v>
      </c>
      <c r="D307" s="50"/>
      <c r="E307" s="42">
        <f t="shared" si="15"/>
        <v>70.815296255131514</v>
      </c>
      <c r="F307" s="49"/>
      <c r="G307" s="40">
        <v>24912</v>
      </c>
      <c r="H307" s="41">
        <v>59</v>
      </c>
      <c r="I307" s="85">
        <f t="shared" si="13"/>
        <v>5749.5292120528129</v>
      </c>
      <c r="J307" s="25">
        <f t="shared" si="14"/>
        <v>4221.4608398017899</v>
      </c>
    </row>
    <row r="308" spans="1:10" x14ac:dyDescent="0.2">
      <c r="A308" s="20"/>
      <c r="B308" s="21"/>
      <c r="C308" s="22">
        <v>329</v>
      </c>
      <c r="D308" s="50"/>
      <c r="E308" s="42">
        <f t="shared" si="15"/>
        <v>70.860171980251138</v>
      </c>
      <c r="F308" s="49"/>
      <c r="G308" s="40">
        <v>24912</v>
      </c>
      <c r="H308" s="41">
        <v>59</v>
      </c>
      <c r="I308" s="85">
        <f t="shared" si="13"/>
        <v>5745.9254016531368</v>
      </c>
      <c r="J308" s="25">
        <f t="shared" si="14"/>
        <v>4218.7873899503975</v>
      </c>
    </row>
    <row r="309" spans="1:10" x14ac:dyDescent="0.2">
      <c r="A309" s="20"/>
      <c r="B309" s="21"/>
      <c r="C309" s="22">
        <v>330</v>
      </c>
      <c r="D309" s="50"/>
      <c r="E309" s="42">
        <f t="shared" si="15"/>
        <v>70.904939612743703</v>
      </c>
      <c r="F309" s="49"/>
      <c r="G309" s="40">
        <v>24912</v>
      </c>
      <c r="H309" s="41">
        <v>59</v>
      </c>
      <c r="I309" s="85">
        <f t="shared" si="13"/>
        <v>5742.3348170227246</v>
      </c>
      <c r="J309" s="25">
        <f t="shared" si="14"/>
        <v>4216.1237515005369</v>
      </c>
    </row>
    <row r="310" spans="1:10" x14ac:dyDescent="0.2">
      <c r="A310" s="20"/>
      <c r="B310" s="21"/>
      <c r="C310" s="22">
        <v>331</v>
      </c>
      <c r="D310" s="50"/>
      <c r="E310" s="42">
        <f t="shared" si="15"/>
        <v>70.94959980672644</v>
      </c>
      <c r="F310" s="49"/>
      <c r="G310" s="40">
        <v>24912</v>
      </c>
      <c r="H310" s="41">
        <v>59</v>
      </c>
      <c r="I310" s="85">
        <f t="shared" si="13"/>
        <v>5738.7573643508485</v>
      </c>
      <c r="J310" s="25">
        <f t="shared" si="14"/>
        <v>4213.4698548596798</v>
      </c>
    </row>
    <row r="311" spans="1:10" x14ac:dyDescent="0.2">
      <c r="A311" s="20"/>
      <c r="B311" s="21"/>
      <c r="C311" s="22">
        <v>332</v>
      </c>
      <c r="D311" s="50"/>
      <c r="E311" s="42">
        <f t="shared" si="15"/>
        <v>70.994153210396988</v>
      </c>
      <c r="F311" s="49"/>
      <c r="G311" s="40">
        <v>24912</v>
      </c>
      <c r="H311" s="41">
        <v>59</v>
      </c>
      <c r="I311" s="85">
        <f t="shared" si="13"/>
        <v>5735.1929507877385</v>
      </c>
      <c r="J311" s="25">
        <f t="shared" si="14"/>
        <v>4210.8256311481728</v>
      </c>
    </row>
    <row r="312" spans="1:10" x14ac:dyDescent="0.2">
      <c r="A312" s="20"/>
      <c r="B312" s="21"/>
      <c r="C312" s="22">
        <v>333</v>
      </c>
      <c r="D312" s="50"/>
      <c r="E312" s="42">
        <f t="shared" si="15"/>
        <v>71.038600466104512</v>
      </c>
      <c r="F312" s="49"/>
      <c r="G312" s="40">
        <v>24912</v>
      </c>
      <c r="H312" s="41">
        <v>59</v>
      </c>
      <c r="I312" s="85">
        <f t="shared" si="13"/>
        <v>5731.6414844317906</v>
      </c>
      <c r="J312" s="25">
        <f t="shared" si="14"/>
        <v>4208.1910121897554</v>
      </c>
    </row>
    <row r="313" spans="1:10" x14ac:dyDescent="0.2">
      <c r="A313" s="20"/>
      <c r="B313" s="21"/>
      <c r="C313" s="22">
        <v>334</v>
      </c>
      <c r="D313" s="50"/>
      <c r="E313" s="42">
        <f t="shared" si="15"/>
        <v>71.082942210419986</v>
      </c>
      <c r="F313" s="49"/>
      <c r="G313" s="40">
        <v>24912</v>
      </c>
      <c r="H313" s="41">
        <v>59</v>
      </c>
      <c r="I313" s="85">
        <f t="shared" si="13"/>
        <v>5728.1028743169854</v>
      </c>
      <c r="J313" s="25">
        <f t="shared" si="14"/>
        <v>4205.5659305022145</v>
      </c>
    </row>
    <row r="314" spans="1:10" x14ac:dyDescent="0.2">
      <c r="A314" s="20"/>
      <c r="B314" s="21"/>
      <c r="C314" s="22">
        <v>335</v>
      </c>
      <c r="D314" s="50"/>
      <c r="E314" s="42">
        <f t="shared" si="15"/>
        <v>71.127179074205117</v>
      </c>
      <c r="F314" s="49"/>
      <c r="G314" s="40">
        <v>24912</v>
      </c>
      <c r="H314" s="41">
        <v>59</v>
      </c>
      <c r="I314" s="85">
        <f t="shared" si="13"/>
        <v>5724.5770304005064</v>
      </c>
      <c r="J314" s="25">
        <f t="shared" si="14"/>
        <v>4202.9503192882084</v>
      </c>
    </row>
    <row r="315" spans="1:10" x14ac:dyDescent="0.2">
      <c r="A315" s="20"/>
      <c r="B315" s="21"/>
      <c r="C315" s="22">
        <v>336</v>
      </c>
      <c r="D315" s="50"/>
      <c r="E315" s="42">
        <f t="shared" si="15"/>
        <v>71.171311682680596</v>
      </c>
      <c r="F315" s="49"/>
      <c r="G315" s="40">
        <v>24912</v>
      </c>
      <c r="H315" s="41">
        <v>59</v>
      </c>
      <c r="I315" s="85">
        <f t="shared" si="13"/>
        <v>5721.0638635505657</v>
      </c>
      <c r="J315" s="25">
        <f t="shared" si="14"/>
        <v>4200.3441124262354</v>
      </c>
    </row>
    <row r="316" spans="1:10" x14ac:dyDescent="0.2">
      <c r="A316" s="20"/>
      <c r="B316" s="21"/>
      <c r="C316" s="22">
        <v>337</v>
      </c>
      <c r="D316" s="50"/>
      <c r="E316" s="42">
        <f t="shared" si="15"/>
        <v>71.215340655492994</v>
      </c>
      <c r="F316" s="49"/>
      <c r="G316" s="40">
        <v>24912</v>
      </c>
      <c r="H316" s="41">
        <v>59</v>
      </c>
      <c r="I316" s="85">
        <f t="shared" si="13"/>
        <v>5717.5632855344293</v>
      </c>
      <c r="J316" s="25">
        <f t="shared" si="14"/>
        <v>4197.7472444617424</v>
      </c>
    </row>
    <row r="317" spans="1:10" x14ac:dyDescent="0.2">
      <c r="A317" s="20"/>
      <c r="B317" s="21"/>
      <c r="C317" s="22">
        <v>338</v>
      </c>
      <c r="D317" s="50"/>
      <c r="E317" s="42">
        <f t="shared" si="15"/>
        <v>71.259266606780955</v>
      </c>
      <c r="F317" s="49"/>
      <c r="G317" s="40">
        <v>24912</v>
      </c>
      <c r="H317" s="41">
        <v>59</v>
      </c>
      <c r="I317" s="85">
        <f t="shared" si="13"/>
        <v>5714.0752090066171</v>
      </c>
      <c r="J317" s="25">
        <f t="shared" si="14"/>
        <v>4195.1596505983798</v>
      </c>
    </row>
    <row r="318" spans="1:10" x14ac:dyDescent="0.2">
      <c r="A318" s="20"/>
      <c r="B318" s="21"/>
      <c r="C318" s="22">
        <v>339</v>
      </c>
      <c r="D318" s="50"/>
      <c r="E318" s="42">
        <f t="shared" si="15"/>
        <v>71.303090145240148</v>
      </c>
      <c r="F318" s="49"/>
      <c r="G318" s="40">
        <v>24912</v>
      </c>
      <c r="H318" s="41">
        <v>59</v>
      </c>
      <c r="I318" s="85">
        <f t="shared" si="13"/>
        <v>5710.5995474973233</v>
      </c>
      <c r="J318" s="25">
        <f t="shared" si="14"/>
        <v>4192.581266689408</v>
      </c>
    </row>
    <row r="319" spans="1:10" x14ac:dyDescent="0.2">
      <c r="A319" s="20"/>
      <c r="B319" s="21"/>
      <c r="C319" s="22">
        <v>340</v>
      </c>
      <c r="D319" s="50"/>
      <c r="E319" s="42">
        <f t="shared" si="15"/>
        <v>71.34681187418758</v>
      </c>
      <c r="F319" s="49"/>
      <c r="G319" s="40">
        <v>24912</v>
      </c>
      <c r="H319" s="41">
        <v>59</v>
      </c>
      <c r="I319" s="85">
        <f t="shared" si="13"/>
        <v>5707.1362154009876</v>
      </c>
      <c r="J319" s="25">
        <f t="shared" si="14"/>
        <v>4190.0120292292186</v>
      </c>
    </row>
    <row r="320" spans="1:10" x14ac:dyDescent="0.2">
      <c r="A320" s="20"/>
      <c r="B320" s="21"/>
      <c r="C320" s="22">
        <v>341</v>
      </c>
      <c r="D320" s="50"/>
      <c r="E320" s="42">
        <f t="shared" si="15"/>
        <v>71.390432391624543</v>
      </c>
      <c r="F320" s="49"/>
      <c r="G320" s="40">
        <v>24912</v>
      </c>
      <c r="H320" s="41">
        <v>59</v>
      </c>
      <c r="I320" s="85">
        <f t="shared" si="13"/>
        <v>5703.6851279650864</v>
      </c>
      <c r="J320" s="25">
        <f t="shared" si="14"/>
        <v>4187.4518753450193</v>
      </c>
    </row>
    <row r="321" spans="1:10" x14ac:dyDescent="0.2">
      <c r="A321" s="20"/>
      <c r="B321" s="21"/>
      <c r="C321" s="22">
        <v>342</v>
      </c>
      <c r="D321" s="50"/>
      <c r="E321" s="42">
        <f t="shared" si="15"/>
        <v>71.433952290299146</v>
      </c>
      <c r="F321" s="49"/>
      <c r="G321" s="40">
        <v>24912</v>
      </c>
      <c r="H321" s="41">
        <v>59</v>
      </c>
      <c r="I321" s="85">
        <f t="shared" si="13"/>
        <v>5700.2462012790656</v>
      </c>
      <c r="J321" s="25">
        <f t="shared" si="14"/>
        <v>4184.9007427886236</v>
      </c>
    </row>
    <row r="322" spans="1:10" x14ac:dyDescent="0.2">
      <c r="A322" s="20"/>
      <c r="B322" s="21"/>
      <c r="C322" s="22">
        <v>343</v>
      </c>
      <c r="D322" s="50"/>
      <c r="E322" s="42">
        <f t="shared" si="15"/>
        <v>71.477372157767405</v>
      </c>
      <c r="F322" s="49"/>
      <c r="G322" s="40">
        <v>24912</v>
      </c>
      <c r="H322" s="41">
        <v>59</v>
      </c>
      <c r="I322" s="85">
        <f t="shared" si="13"/>
        <v>5696.819352263482</v>
      </c>
      <c r="J322" s="25">
        <f t="shared" si="14"/>
        <v>4182.3585699283985</v>
      </c>
    </row>
    <row r="323" spans="1:10" x14ac:dyDescent="0.2">
      <c r="A323" s="20"/>
      <c r="B323" s="21"/>
      <c r="C323" s="22">
        <v>344</v>
      </c>
      <c r="D323" s="50"/>
      <c r="E323" s="42">
        <f t="shared" si="15"/>
        <v>71.520692576453939</v>
      </c>
      <c r="F323" s="49"/>
      <c r="G323" s="40">
        <v>24912</v>
      </c>
      <c r="H323" s="41">
        <v>59</v>
      </c>
      <c r="I323" s="85">
        <f t="shared" si="13"/>
        <v>5693.404498659288</v>
      </c>
      <c r="J323" s="25">
        <f t="shared" si="14"/>
        <v>4179.8252957413115</v>
      </c>
    </row>
    <row r="324" spans="1:10" x14ac:dyDescent="0.2">
      <c r="A324" s="20"/>
      <c r="B324" s="21"/>
      <c r="C324" s="22">
        <v>345</v>
      </c>
      <c r="D324" s="50"/>
      <c r="E324" s="42">
        <f t="shared" si="15"/>
        <v>71.563914123711356</v>
      </c>
      <c r="F324" s="49"/>
      <c r="G324" s="40">
        <v>24912</v>
      </c>
      <c r="H324" s="41">
        <v>59</v>
      </c>
      <c r="I324" s="85">
        <f t="shared" si="13"/>
        <v>5690.001559017317</v>
      </c>
      <c r="J324" s="25">
        <f t="shared" si="14"/>
        <v>4177.300859805131</v>
      </c>
    </row>
    <row r="325" spans="1:10" x14ac:dyDescent="0.2">
      <c r="A325" s="20"/>
      <c r="B325" s="21"/>
      <c r="C325" s="22">
        <v>346</v>
      </c>
      <c r="D325" s="50"/>
      <c r="E325" s="42">
        <f t="shared" si="15"/>
        <v>71.607037371879088</v>
      </c>
      <c r="F325" s="49"/>
      <c r="G325" s="40">
        <v>24912</v>
      </c>
      <c r="H325" s="41">
        <v>59</v>
      </c>
      <c r="I325" s="85">
        <f t="shared" si="13"/>
        <v>5686.6104526879026</v>
      </c>
      <c r="J325" s="25">
        <f t="shared" si="14"/>
        <v>4174.7852022907282</v>
      </c>
    </row>
    <row r="326" spans="1:10" x14ac:dyDescent="0.2">
      <c r="A326" s="20"/>
      <c r="B326" s="21"/>
      <c r="C326" s="22">
        <v>347</v>
      </c>
      <c r="D326" s="50"/>
      <c r="E326" s="42">
        <f t="shared" si="15"/>
        <v>71.650062888341211</v>
      </c>
      <c r="F326" s="49"/>
      <c r="G326" s="40">
        <v>24912</v>
      </c>
      <c r="H326" s="41">
        <v>59</v>
      </c>
      <c r="I326" s="85">
        <f t="shared" si="13"/>
        <v>5683.231099810685</v>
      </c>
      <c r="J326" s="25">
        <f t="shared" si="14"/>
        <v>4172.2782639545139</v>
      </c>
    </row>
    <row r="327" spans="1:10" x14ac:dyDescent="0.2">
      <c r="A327" s="20"/>
      <c r="B327" s="21"/>
      <c r="C327" s="22">
        <v>348</v>
      </c>
      <c r="D327" s="50"/>
      <c r="E327" s="42">
        <f t="shared" si="15"/>
        <v>71.692991235583577</v>
      </c>
      <c r="F327" s="49"/>
      <c r="G327" s="40">
        <v>24912</v>
      </c>
      <c r="H327" s="41">
        <v>59</v>
      </c>
      <c r="I327" s="85">
        <f t="shared" si="13"/>
        <v>5679.8634213045589</v>
      </c>
      <c r="J327" s="25">
        <f t="shared" si="14"/>
        <v>4169.7799861309777</v>
      </c>
    </row>
    <row r="328" spans="1:10" x14ac:dyDescent="0.2">
      <c r="A328" s="20"/>
      <c r="B328" s="21"/>
      <c r="C328" s="22">
        <v>349</v>
      </c>
      <c r="D328" s="50"/>
      <c r="E328" s="42">
        <f t="shared" si="15"/>
        <v>71.735822971249874</v>
      </c>
      <c r="F328" s="49"/>
      <c r="G328" s="40">
        <v>24912</v>
      </c>
      <c r="H328" s="41">
        <v>59</v>
      </c>
      <c r="I328" s="85">
        <f t="shared" si="13"/>
        <v>5676.5073388577985</v>
      </c>
      <c r="J328" s="25">
        <f t="shared" si="14"/>
        <v>4167.2903107253696</v>
      </c>
    </row>
    <row r="329" spans="1:10" x14ac:dyDescent="0.2">
      <c r="A329" s="20"/>
      <c r="B329" s="21"/>
      <c r="C329" s="22">
        <v>350</v>
      </c>
      <c r="D329" s="50"/>
      <c r="E329" s="42">
        <f t="shared" si="15"/>
        <v>71.778558648197219</v>
      </c>
      <c r="F329" s="49"/>
      <c r="G329" s="40">
        <v>24912</v>
      </c>
      <c r="H329" s="41">
        <v>59</v>
      </c>
      <c r="I329" s="85">
        <f t="shared" si="13"/>
        <v>5673.1627749183162</v>
      </c>
      <c r="J329" s="25">
        <f t="shared" si="14"/>
        <v>4164.8091802064655</v>
      </c>
    </row>
    <row r="330" spans="1:10" x14ac:dyDescent="0.2">
      <c r="A330" s="20"/>
      <c r="B330" s="21"/>
      <c r="C330" s="22">
        <v>351</v>
      </c>
      <c r="D330" s="50"/>
      <c r="E330" s="42">
        <f t="shared" si="15"/>
        <v>71.821198814550627</v>
      </c>
      <c r="F330" s="49"/>
      <c r="G330" s="40">
        <v>24912</v>
      </c>
      <c r="H330" s="41">
        <v>59</v>
      </c>
      <c r="I330" s="85">
        <f t="shared" ref="I330:I393" si="16">12*1.348*(1/E330*G330)+H330</f>
        <v>5669.8296526840904</v>
      </c>
      <c r="J330" s="25">
        <f t="shared" ref="J330:J393" si="17">12*(1/E330*G330)</f>
        <v>4162.3365375994726</v>
      </c>
    </row>
    <row r="331" spans="1:10" x14ac:dyDescent="0.2">
      <c r="A331" s="20"/>
      <c r="B331" s="21"/>
      <c r="C331" s="22">
        <v>352</v>
      </c>
      <c r="D331" s="50"/>
      <c r="E331" s="42">
        <f t="shared" si="15"/>
        <v>71.863744013756985</v>
      </c>
      <c r="F331" s="49"/>
      <c r="G331" s="40">
        <v>24912</v>
      </c>
      <c r="H331" s="41">
        <v>59</v>
      </c>
      <c r="I331" s="85">
        <f t="shared" si="16"/>
        <v>5666.507896093719</v>
      </c>
      <c r="J331" s="25">
        <f t="shared" si="17"/>
        <v>4159.8723264790196</v>
      </c>
    </row>
    <row r="332" spans="1:10" x14ac:dyDescent="0.2">
      <c r="A332" s="20"/>
      <c r="B332" s="21"/>
      <c r="C332" s="22">
        <v>353</v>
      </c>
      <c r="D332" s="50"/>
      <c r="E332" s="42">
        <f t="shared" si="15"/>
        <v>71.906194784638089</v>
      </c>
      <c r="F332" s="49"/>
      <c r="G332" s="40">
        <v>24912</v>
      </c>
      <c r="H332" s="41">
        <v>59</v>
      </c>
      <c r="I332" s="85">
        <f t="shared" si="16"/>
        <v>5663.197429817149</v>
      </c>
      <c r="J332" s="25">
        <f t="shared" si="17"/>
        <v>4157.4164909622759</v>
      </c>
    </row>
    <row r="333" spans="1:10" x14ac:dyDescent="0.2">
      <c r="A333" s="20"/>
      <c r="B333" s="21"/>
      <c r="C333" s="22">
        <v>354</v>
      </c>
      <c r="D333" s="50"/>
      <c r="E333" s="42">
        <f t="shared" si="15"/>
        <v>71.94855166144292</v>
      </c>
      <c r="F333" s="49"/>
      <c r="G333" s="40">
        <v>24912</v>
      </c>
      <c r="H333" s="41">
        <v>59</v>
      </c>
      <c r="I333" s="85">
        <f t="shared" si="16"/>
        <v>5659.8981792465229</v>
      </c>
      <c r="J333" s="25">
        <f t="shared" si="17"/>
        <v>4154.9689757021679</v>
      </c>
    </row>
    <row r="334" spans="1:10" x14ac:dyDescent="0.2">
      <c r="A334" s="20"/>
      <c r="B334" s="21"/>
      <c r="C334" s="22">
        <v>355</v>
      </c>
      <c r="D334" s="50"/>
      <c r="E334" s="42">
        <f t="shared" si="15"/>
        <v>71.990815173899406</v>
      </c>
      <c r="F334" s="49"/>
      <c r="G334" s="40">
        <v>24912</v>
      </c>
      <c r="H334" s="41">
        <v>59</v>
      </c>
      <c r="I334" s="85">
        <f t="shared" si="16"/>
        <v>5656.6100704871724</v>
      </c>
      <c r="J334" s="25">
        <f t="shared" si="17"/>
        <v>4152.5297258806913</v>
      </c>
    </row>
    <row r="335" spans="1:10" x14ac:dyDescent="0.2">
      <c r="A335" s="20"/>
      <c r="B335" s="21"/>
      <c r="C335" s="22">
        <v>356</v>
      </c>
      <c r="D335" s="50"/>
      <c r="E335" s="42">
        <f t="shared" si="15"/>
        <v>72.032985847265039</v>
      </c>
      <c r="F335" s="49"/>
      <c r="G335" s="40">
        <v>24912</v>
      </c>
      <c r="H335" s="41">
        <v>59</v>
      </c>
      <c r="I335" s="85">
        <f t="shared" si="16"/>
        <v>5653.3330303487664</v>
      </c>
      <c r="J335" s="25">
        <f t="shared" si="17"/>
        <v>4150.0986872023486</v>
      </c>
    </row>
    <row r="336" spans="1:10" x14ac:dyDescent="0.2">
      <c r="A336" s="20"/>
      <c r="B336" s="21"/>
      <c r="C336" s="22">
        <v>357</v>
      </c>
      <c r="D336" s="50"/>
      <c r="E336" s="42">
        <f t="shared" si="15"/>
        <v>72.07506420237732</v>
      </c>
      <c r="F336" s="49"/>
      <c r="G336" s="40">
        <v>24912</v>
      </c>
      <c r="H336" s="41">
        <v>59</v>
      </c>
      <c r="I336" s="85">
        <f t="shared" si="16"/>
        <v>5650.066986336562</v>
      </c>
      <c r="J336" s="25">
        <f t="shared" si="17"/>
        <v>4147.6758058876567</v>
      </c>
    </row>
    <row r="337" spans="1:10" x14ac:dyDescent="0.2">
      <c r="A337" s="20"/>
      <c r="B337" s="21"/>
      <c r="C337" s="22">
        <v>358</v>
      </c>
      <c r="D337" s="50"/>
      <c r="E337" s="42">
        <f t="shared" si="15"/>
        <v>72.117050755703005</v>
      </c>
      <c r="F337" s="49"/>
      <c r="G337" s="40">
        <v>24912</v>
      </c>
      <c r="H337" s="41">
        <v>59</v>
      </c>
      <c r="I337" s="85">
        <f t="shared" si="16"/>
        <v>5646.8118666428236</v>
      </c>
      <c r="J337" s="25">
        <f t="shared" si="17"/>
        <v>4145.2610286667823</v>
      </c>
    </row>
    <row r="338" spans="1:10" x14ac:dyDescent="0.2">
      <c r="A338" s="20"/>
      <c r="B338" s="21"/>
      <c r="C338" s="22">
        <v>359</v>
      </c>
      <c r="D338" s="50"/>
      <c r="E338" s="42">
        <f t="shared" si="15"/>
        <v>72.158946019386931</v>
      </c>
      <c r="F338" s="49"/>
      <c r="G338" s="40">
        <v>24912</v>
      </c>
      <c r="H338" s="41">
        <v>59</v>
      </c>
      <c r="I338" s="85">
        <f t="shared" si="16"/>
        <v>5643.5676001383454</v>
      </c>
      <c r="J338" s="25">
        <f t="shared" si="17"/>
        <v>4142.8543027732521</v>
      </c>
    </row>
    <row r="339" spans="1:10" x14ac:dyDescent="0.2">
      <c r="A339" s="20"/>
      <c r="B339" s="21"/>
      <c r="C339" s="22">
        <v>360</v>
      </c>
      <c r="D339" s="50"/>
      <c r="E339" s="42">
        <f t="shared" ref="E339:E402" si="18">11.7*LN(C339)+(C339)/108</f>
        <v>72.200750501300149</v>
      </c>
      <c r="F339" s="49"/>
      <c r="G339" s="40">
        <v>24912</v>
      </c>
      <c r="H339" s="41">
        <v>59</v>
      </c>
      <c r="I339" s="85">
        <f t="shared" si="16"/>
        <v>5640.3341163641153</v>
      </c>
      <c r="J339" s="25">
        <f t="shared" si="17"/>
        <v>4140.4555759377708</v>
      </c>
    </row>
    <row r="340" spans="1:10" x14ac:dyDescent="0.2">
      <c r="A340" s="20"/>
      <c r="B340" s="21"/>
      <c r="C340" s="22">
        <v>361</v>
      </c>
      <c r="D340" s="50"/>
      <c r="E340" s="42">
        <f t="shared" si="18"/>
        <v>72.242464705087286</v>
      </c>
      <c r="F340" s="49"/>
      <c r="G340" s="40">
        <v>24912</v>
      </c>
      <c r="H340" s="41">
        <v>59</v>
      </c>
      <c r="I340" s="85">
        <f t="shared" si="16"/>
        <v>5637.111345523108</v>
      </c>
      <c r="J340" s="25">
        <f t="shared" si="17"/>
        <v>4138.0647963821266</v>
      </c>
    </row>
    <row r="341" spans="1:10" x14ac:dyDescent="0.2">
      <c r="A341" s="20"/>
      <c r="B341" s="21"/>
      <c r="C341" s="22">
        <v>362</v>
      </c>
      <c r="D341" s="50"/>
      <c r="E341" s="42">
        <f t="shared" si="18"/>
        <v>72.284089130213374</v>
      </c>
      <c r="F341" s="49"/>
      <c r="G341" s="40">
        <v>24912</v>
      </c>
      <c r="H341" s="41">
        <v>59</v>
      </c>
      <c r="I341" s="85">
        <f t="shared" si="16"/>
        <v>5633.899218472181</v>
      </c>
      <c r="J341" s="25">
        <f t="shared" si="17"/>
        <v>4135.6819128131901</v>
      </c>
    </row>
    <row r="342" spans="1:10" x14ac:dyDescent="0.2">
      <c r="A342" s="20"/>
      <c r="B342" s="21"/>
      <c r="C342" s="22">
        <v>363</v>
      </c>
      <c r="D342" s="50"/>
      <c r="E342" s="42">
        <f t="shared" si="18"/>
        <v>72.325624272009861</v>
      </c>
      <c r="F342" s="49"/>
      <c r="G342" s="40">
        <v>24912</v>
      </c>
      <c r="H342" s="41">
        <v>59</v>
      </c>
      <c r="I342" s="85">
        <f t="shared" si="16"/>
        <v>5630.6976667141289</v>
      </c>
      <c r="J342" s="25">
        <f t="shared" si="17"/>
        <v>4133.3068744170087</v>
      </c>
    </row>
    <row r="343" spans="1:10" x14ac:dyDescent="0.2">
      <c r="A343" s="20"/>
      <c r="B343" s="21"/>
      <c r="C343" s="22">
        <v>364</v>
      </c>
      <c r="D343" s="50"/>
      <c r="E343" s="42">
        <f t="shared" si="18"/>
        <v>72.367070621720231</v>
      </c>
      <c r="F343" s="49"/>
      <c r="G343" s="40">
        <v>24912</v>
      </c>
      <c r="H343" s="41">
        <v>59</v>
      </c>
      <c r="I343" s="85">
        <f t="shared" si="16"/>
        <v>5627.5066223898084</v>
      </c>
      <c r="J343" s="25">
        <f t="shared" si="17"/>
        <v>4130.9396308529731</v>
      </c>
    </row>
    <row r="344" spans="1:10" x14ac:dyDescent="0.2">
      <c r="A344" s="20"/>
      <c r="B344" s="21"/>
      <c r="C344" s="22">
        <v>365</v>
      </c>
      <c r="D344" s="50"/>
      <c r="E344" s="42">
        <f t="shared" si="18"/>
        <v>72.408428666544779</v>
      </c>
      <c r="F344" s="49"/>
      <c r="G344" s="40">
        <v>24912</v>
      </c>
      <c r="H344" s="41">
        <v>59</v>
      </c>
      <c r="I344" s="85">
        <f t="shared" si="16"/>
        <v>5624.3260182704289</v>
      </c>
      <c r="J344" s="25">
        <f t="shared" si="17"/>
        <v>4128.580132248092</v>
      </c>
    </row>
    <row r="345" spans="1:10" x14ac:dyDescent="0.2">
      <c r="A345" s="20"/>
      <c r="B345" s="21"/>
      <c r="C345" s="22">
        <v>366</v>
      </c>
      <c r="D345" s="50"/>
      <c r="E345" s="42">
        <f t="shared" si="18"/>
        <v>72.449698889684868</v>
      </c>
      <c r="F345" s="49"/>
      <c r="G345" s="40">
        <v>24912</v>
      </c>
      <c r="H345" s="41">
        <v>59</v>
      </c>
      <c r="I345" s="85">
        <f t="shared" si="16"/>
        <v>5621.1557877499254</v>
      </c>
      <c r="J345" s="25">
        <f t="shared" si="17"/>
        <v>4126.2283291913391</v>
      </c>
    </row>
    <row r="346" spans="1:10" x14ac:dyDescent="0.2">
      <c r="A346" s="20"/>
      <c r="B346" s="21"/>
      <c r="C346" s="22">
        <v>367</v>
      </c>
      <c r="D346" s="50"/>
      <c r="E346" s="42">
        <f t="shared" si="18"/>
        <v>72.490881770386622</v>
      </c>
      <c r="F346" s="49"/>
      <c r="G346" s="40">
        <v>24912</v>
      </c>
      <c r="H346" s="41">
        <v>59</v>
      </c>
      <c r="I346" s="85">
        <f t="shared" si="16"/>
        <v>5617.995864837455</v>
      </c>
      <c r="J346" s="25">
        <f t="shared" si="17"/>
        <v>4123.8841727280815</v>
      </c>
    </row>
    <row r="347" spans="1:10" x14ac:dyDescent="0.2">
      <c r="A347" s="20"/>
      <c r="B347" s="21"/>
      <c r="C347" s="22">
        <v>368</v>
      </c>
      <c r="D347" s="50"/>
      <c r="E347" s="42">
        <f t="shared" si="18"/>
        <v>72.531977783983891</v>
      </c>
      <c r="F347" s="49"/>
      <c r="G347" s="40">
        <v>24912</v>
      </c>
      <c r="H347" s="41">
        <v>59</v>
      </c>
      <c r="I347" s="85">
        <f t="shared" si="16"/>
        <v>5614.8461841500084</v>
      </c>
      <c r="J347" s="25">
        <f t="shared" si="17"/>
        <v>4121.5476143546048</v>
      </c>
    </row>
    <row r="348" spans="1:10" x14ac:dyDescent="0.2">
      <c r="A348" s="20"/>
      <c r="B348" s="21"/>
      <c r="C348" s="22">
        <v>369</v>
      </c>
      <c r="D348" s="50"/>
      <c r="E348" s="42">
        <f t="shared" si="18"/>
        <v>72.572987401940836</v>
      </c>
      <c r="F348" s="49"/>
      <c r="G348" s="40">
        <v>24912</v>
      </c>
      <c r="H348" s="41">
        <v>59</v>
      </c>
      <c r="I348" s="85">
        <f t="shared" si="16"/>
        <v>5611.7066809051203</v>
      </c>
      <c r="J348" s="25">
        <f t="shared" si="17"/>
        <v>4119.2186060127005</v>
      </c>
    </row>
    <row r="349" spans="1:10" x14ac:dyDescent="0.2">
      <c r="A349" s="20"/>
      <c r="B349" s="21"/>
      <c r="C349" s="22">
        <v>370</v>
      </c>
      <c r="D349" s="50"/>
      <c r="E349" s="42">
        <f t="shared" si="18"/>
        <v>72.613911091893669</v>
      </c>
      <c r="F349" s="49"/>
      <c r="G349" s="40">
        <v>24912</v>
      </c>
      <c r="H349" s="41">
        <v>59</v>
      </c>
      <c r="I349" s="85">
        <f t="shared" si="16"/>
        <v>5608.5772909137077</v>
      </c>
      <c r="J349" s="25">
        <f t="shared" si="17"/>
        <v>4116.8971000843521</v>
      </c>
    </row>
    <row r="350" spans="1:10" x14ac:dyDescent="0.2">
      <c r="A350" s="20"/>
      <c r="B350" s="21"/>
      <c r="C350" s="22">
        <v>371</v>
      </c>
      <c r="D350" s="50"/>
      <c r="E350" s="42">
        <f t="shared" si="18"/>
        <v>72.654749317692179</v>
      </c>
      <c r="F350" s="49"/>
      <c r="G350" s="40">
        <v>24912</v>
      </c>
      <c r="H350" s="41">
        <v>59</v>
      </c>
      <c r="I350" s="85">
        <f t="shared" si="16"/>
        <v>5605.4579505729725</v>
      </c>
      <c r="J350" s="25">
        <f t="shared" si="17"/>
        <v>4114.5830493864778</v>
      </c>
    </row>
    <row r="351" spans="1:10" x14ac:dyDescent="0.2">
      <c r="A351" s="20"/>
      <c r="B351" s="21"/>
      <c r="C351" s="22">
        <v>372</v>
      </c>
      <c r="D351" s="50"/>
      <c r="E351" s="42">
        <f t="shared" si="18"/>
        <v>72.695502539440255</v>
      </c>
      <c r="F351" s="49"/>
      <c r="G351" s="40">
        <v>24912</v>
      </c>
      <c r="H351" s="41">
        <v>59</v>
      </c>
      <c r="I351" s="85">
        <f t="shared" si="16"/>
        <v>5602.3485968594678</v>
      </c>
      <c r="J351" s="25">
        <f t="shared" si="17"/>
        <v>4112.2764071657766</v>
      </c>
    </row>
    <row r="352" spans="1:10" x14ac:dyDescent="0.2">
      <c r="A352" s="20"/>
      <c r="B352" s="21"/>
      <c r="C352" s="22">
        <v>373</v>
      </c>
      <c r="D352" s="50"/>
      <c r="E352" s="42">
        <f t="shared" si="18"/>
        <v>72.736171213536352</v>
      </c>
      <c r="F352" s="49"/>
      <c r="G352" s="40">
        <v>24912</v>
      </c>
      <c r="H352" s="41">
        <v>59</v>
      </c>
      <c r="I352" s="85">
        <f t="shared" si="16"/>
        <v>5599.2491673222039</v>
      </c>
      <c r="J352" s="25">
        <f t="shared" si="17"/>
        <v>4109.9771270936226</v>
      </c>
    </row>
    <row r="353" spans="1:10" x14ac:dyDescent="0.2">
      <c r="A353" s="20"/>
      <c r="B353" s="21"/>
      <c r="C353" s="22">
        <v>374</v>
      </c>
      <c r="D353" s="50"/>
      <c r="E353" s="42">
        <f t="shared" si="18"/>
        <v>72.77675579271299</v>
      </c>
      <c r="F353" s="49"/>
      <c r="G353" s="40">
        <v>24912</v>
      </c>
      <c r="H353" s="41">
        <v>59</v>
      </c>
      <c r="I353" s="85">
        <f t="shared" si="16"/>
        <v>5596.1596000758991</v>
      </c>
      <c r="J353" s="25">
        <f t="shared" si="17"/>
        <v>4107.6851632610524</v>
      </c>
    </row>
    <row r="354" spans="1:10" x14ac:dyDescent="0.2">
      <c r="A354" s="20"/>
      <c r="B354" s="21"/>
      <c r="C354" s="22">
        <v>375</v>
      </c>
      <c r="D354" s="50"/>
      <c r="E354" s="42">
        <f t="shared" si="18"/>
        <v>72.817256726076025</v>
      </c>
      <c r="F354" s="49"/>
      <c r="G354" s="40">
        <v>24912</v>
      </c>
      <c r="H354" s="41">
        <v>59</v>
      </c>
      <c r="I354" s="85">
        <f t="shared" si="16"/>
        <v>5593.0798337943052</v>
      </c>
      <c r="J354" s="25">
        <f t="shared" si="17"/>
        <v>4105.4004701738158</v>
      </c>
    </row>
    <row r="355" spans="1:10" x14ac:dyDescent="0.2">
      <c r="A355" s="20"/>
      <c r="B355" s="21"/>
      <c r="C355" s="22">
        <v>376</v>
      </c>
      <c r="D355" s="50"/>
      <c r="E355" s="42">
        <f t="shared" si="18"/>
        <v>72.85767445914324</v>
      </c>
      <c r="F355" s="49"/>
      <c r="G355" s="40">
        <v>24912</v>
      </c>
      <c r="H355" s="41">
        <v>59</v>
      </c>
      <c r="I355" s="85">
        <f t="shared" si="16"/>
        <v>5590.0098077036373</v>
      </c>
      <c r="J355" s="25">
        <f t="shared" si="17"/>
        <v>4103.1230027475049</v>
      </c>
    </row>
    <row r="356" spans="1:10" x14ac:dyDescent="0.2">
      <c r="A356" s="20"/>
      <c r="B356" s="21"/>
      <c r="C356" s="22">
        <v>377</v>
      </c>
      <c r="D356" s="50"/>
      <c r="E356" s="42">
        <f t="shared" si="18"/>
        <v>72.898009433882464</v>
      </c>
      <c r="F356" s="49"/>
      <c r="G356" s="40">
        <v>24912</v>
      </c>
      <c r="H356" s="41">
        <v>59</v>
      </c>
      <c r="I356" s="85">
        <f t="shared" si="16"/>
        <v>5586.9494615761005</v>
      </c>
      <c r="J356" s="25">
        <f t="shared" si="17"/>
        <v>4100.8527163027447</v>
      </c>
    </row>
    <row r="357" spans="1:10" x14ac:dyDescent="0.2">
      <c r="A357" s="20"/>
      <c r="B357" s="21"/>
      <c r="C357" s="22">
        <v>378</v>
      </c>
      <c r="D357" s="50"/>
      <c r="E357" s="42">
        <f t="shared" si="18"/>
        <v>72.93826208874917</v>
      </c>
      <c r="F357" s="49"/>
      <c r="G357" s="40">
        <v>24912</v>
      </c>
      <c r="H357" s="41">
        <v>59</v>
      </c>
      <c r="I357" s="85">
        <f t="shared" si="16"/>
        <v>5583.8987357235073</v>
      </c>
      <c r="J357" s="25">
        <f t="shared" si="17"/>
        <v>4098.5895665604648</v>
      </c>
    </row>
    <row r="358" spans="1:10" x14ac:dyDescent="0.2">
      <c r="A358" s="20"/>
      <c r="B358" s="21"/>
      <c r="C358" s="22">
        <v>379</v>
      </c>
      <c r="D358" s="50"/>
      <c r="E358" s="42">
        <f t="shared" si="18"/>
        <v>72.978432858723636</v>
      </c>
      <c r="F358" s="49"/>
      <c r="G358" s="40">
        <v>24912</v>
      </c>
      <c r="H358" s="41">
        <v>59</v>
      </c>
      <c r="I358" s="85">
        <f t="shared" si="16"/>
        <v>5580.857570990981</v>
      </c>
      <c r="J358" s="25">
        <f t="shared" si="17"/>
        <v>4096.3335096372257</v>
      </c>
    </row>
    <row r="359" spans="1:10" x14ac:dyDescent="0.2">
      <c r="A359" s="20"/>
      <c r="B359" s="21"/>
      <c r="C359" s="22">
        <v>380</v>
      </c>
      <c r="D359" s="50"/>
      <c r="E359" s="42">
        <f t="shared" si="18"/>
        <v>73.01852217534757</v>
      </c>
      <c r="F359" s="49"/>
      <c r="G359" s="40">
        <v>24912</v>
      </c>
      <c r="H359" s="41">
        <v>59</v>
      </c>
      <c r="I359" s="85">
        <f t="shared" si="16"/>
        <v>5577.8259087507604</v>
      </c>
      <c r="J359" s="25">
        <f t="shared" si="17"/>
        <v>4094.0845020406227</v>
      </c>
    </row>
    <row r="360" spans="1:10" x14ac:dyDescent="0.2">
      <c r="A360" s="20"/>
      <c r="B360" s="21"/>
      <c r="C360" s="22">
        <v>381</v>
      </c>
      <c r="D360" s="50"/>
      <c r="E360" s="42">
        <f t="shared" si="18"/>
        <v>73.058530466760175</v>
      </c>
      <c r="F360" s="49"/>
      <c r="G360" s="40">
        <v>24912</v>
      </c>
      <c r="H360" s="41">
        <v>59</v>
      </c>
      <c r="I360" s="85">
        <f t="shared" si="16"/>
        <v>5574.8036908960876</v>
      </c>
      <c r="J360" s="25">
        <f t="shared" si="17"/>
        <v>4091.8425006647531</v>
      </c>
    </row>
    <row r="361" spans="1:10" x14ac:dyDescent="0.2">
      <c r="A361" s="20"/>
      <c r="B361" s="21"/>
      <c r="C361" s="22">
        <v>382</v>
      </c>
      <c r="D361" s="50"/>
      <c r="E361" s="42">
        <f t="shared" si="18"/>
        <v>73.098458157733958</v>
      </c>
      <c r="F361" s="49"/>
      <c r="G361" s="40">
        <v>24912</v>
      </c>
      <c r="H361" s="41">
        <v>59</v>
      </c>
      <c r="I361" s="85">
        <f t="shared" si="16"/>
        <v>5571.7908598351787</v>
      </c>
      <c r="J361" s="25">
        <f t="shared" si="17"/>
        <v>4089.6074627857406</v>
      </c>
    </row>
    <row r="362" spans="1:10" x14ac:dyDescent="0.2">
      <c r="A362" s="20"/>
      <c r="B362" s="21"/>
      <c r="C362" s="22">
        <v>383</v>
      </c>
      <c r="D362" s="50"/>
      <c r="E362" s="42">
        <f t="shared" si="18"/>
        <v>73.138305669709837</v>
      </c>
      <c r="F362" s="49"/>
      <c r="G362" s="40">
        <v>24912</v>
      </c>
      <c r="H362" s="41">
        <v>59</v>
      </c>
      <c r="I362" s="85">
        <f t="shared" si="16"/>
        <v>5568.7873584852869</v>
      </c>
      <c r="J362" s="25">
        <f t="shared" si="17"/>
        <v>4087.3793460573343</v>
      </c>
    </row>
    <row r="363" spans="1:10" x14ac:dyDescent="0.2">
      <c r="A363" s="20"/>
      <c r="B363" s="21"/>
      <c r="C363" s="22">
        <v>384</v>
      </c>
      <c r="D363" s="50"/>
      <c r="E363" s="42">
        <f t="shared" si="18"/>
        <v>73.178073420831964</v>
      </c>
      <c r="F363" s="49"/>
      <c r="G363" s="40">
        <v>24912</v>
      </c>
      <c r="H363" s="41">
        <v>59</v>
      </c>
      <c r="I363" s="85">
        <f t="shared" si="16"/>
        <v>5565.7931302668421</v>
      </c>
      <c r="J363" s="25">
        <f t="shared" si="17"/>
        <v>4085.1581085065591</v>
      </c>
    </row>
    <row r="364" spans="1:10" x14ac:dyDescent="0.2">
      <c r="A364" s="20"/>
      <c r="B364" s="21"/>
      <c r="C364" s="22">
        <v>385</v>
      </c>
      <c r="D364" s="50"/>
      <c r="E364" s="42">
        <f t="shared" si="18"/>
        <v>73.217761825981881</v>
      </c>
      <c r="F364" s="49"/>
      <c r="G364" s="40">
        <v>24912</v>
      </c>
      <c r="H364" s="41">
        <v>59</v>
      </c>
      <c r="I364" s="85">
        <f t="shared" si="16"/>
        <v>5562.8081190976909</v>
      </c>
      <c r="J364" s="25">
        <f t="shared" si="17"/>
        <v>4082.9437085294435</v>
      </c>
    </row>
    <row r="365" spans="1:10" x14ac:dyDescent="0.2">
      <c r="A365" s="20"/>
      <c r="B365" s="21"/>
      <c r="C365" s="22">
        <v>386</v>
      </c>
      <c r="D365" s="50"/>
      <c r="E365" s="42">
        <f t="shared" si="18"/>
        <v>73.257371296812593</v>
      </c>
      <c r="F365" s="49"/>
      <c r="G365" s="40">
        <v>24912</v>
      </c>
      <c r="H365" s="41">
        <v>59</v>
      </c>
      <c r="I365" s="85">
        <f t="shared" si="16"/>
        <v>5559.832269387387</v>
      </c>
      <c r="J365" s="25">
        <f t="shared" si="17"/>
        <v>4080.7361048867851</v>
      </c>
    </row>
    <row r="366" spans="1:10" x14ac:dyDescent="0.2">
      <c r="A366" s="20"/>
      <c r="B366" s="21"/>
      <c r="C366" s="22">
        <v>387</v>
      </c>
      <c r="D366" s="50"/>
      <c r="E366" s="42">
        <f t="shared" si="18"/>
        <v>73.29690224178178</v>
      </c>
      <c r="F366" s="49"/>
      <c r="G366" s="40">
        <v>24912</v>
      </c>
      <c r="H366" s="41">
        <v>59</v>
      </c>
      <c r="I366" s="85">
        <f t="shared" si="16"/>
        <v>5556.8655260315963</v>
      </c>
      <c r="J366" s="25">
        <f t="shared" si="17"/>
        <v>4078.5352566999973</v>
      </c>
    </row>
    <row r="367" spans="1:10" x14ac:dyDescent="0.2">
      <c r="A367" s="20"/>
      <c r="B367" s="21"/>
      <c r="C367" s="22">
        <v>388</v>
      </c>
      <c r="D367" s="50"/>
      <c r="E367" s="42">
        <f t="shared" si="18"/>
        <v>73.336355066184893</v>
      </c>
      <c r="F367" s="49"/>
      <c r="G367" s="40">
        <v>24912</v>
      </c>
      <c r="H367" s="41">
        <v>59</v>
      </c>
      <c r="I367" s="85">
        <f t="shared" si="16"/>
        <v>5553.907834406552</v>
      </c>
      <c r="J367" s="25">
        <f t="shared" si="17"/>
        <v>4076.3411234469968</v>
      </c>
    </row>
    <row r="368" spans="1:10" x14ac:dyDescent="0.2">
      <c r="A368" s="20"/>
      <c r="B368" s="21"/>
      <c r="C368" s="22">
        <v>389</v>
      </c>
      <c r="D368" s="50"/>
      <c r="E368" s="42">
        <f t="shared" si="18"/>
        <v>73.375730172187659</v>
      </c>
      <c r="F368" s="49"/>
      <c r="G368" s="40">
        <v>24912</v>
      </c>
      <c r="H368" s="41">
        <v>59</v>
      </c>
      <c r="I368" s="85">
        <f t="shared" si="16"/>
        <v>5550.9591403636123</v>
      </c>
      <c r="J368" s="25">
        <f t="shared" si="17"/>
        <v>4074.1536649581685</v>
      </c>
    </row>
    <row r="369" spans="1:10" x14ac:dyDescent="0.2">
      <c r="A369" s="20"/>
      <c r="B369" s="21"/>
      <c r="C369" s="22">
        <v>390</v>
      </c>
      <c r="D369" s="50"/>
      <c r="E369" s="42">
        <f t="shared" si="18"/>
        <v>73.415027958858303</v>
      </c>
      <c r="F369" s="49"/>
      <c r="G369" s="40">
        <v>24912</v>
      </c>
      <c r="H369" s="41">
        <v>59</v>
      </c>
      <c r="I369" s="85">
        <f t="shared" si="16"/>
        <v>5548.0193902238598</v>
      </c>
      <c r="J369" s="25">
        <f t="shared" si="17"/>
        <v>4071.9728414123583</v>
      </c>
    </row>
    <row r="370" spans="1:10" x14ac:dyDescent="0.2">
      <c r="A370" s="20"/>
      <c r="B370" s="21"/>
      <c r="C370" s="22">
        <v>391</v>
      </c>
      <c r="D370" s="50"/>
      <c r="E370" s="42">
        <f t="shared" si="18"/>
        <v>73.454248822199148</v>
      </c>
      <c r="F370" s="49"/>
      <c r="G370" s="40">
        <v>24912</v>
      </c>
      <c r="H370" s="41">
        <v>59</v>
      </c>
      <c r="I370" s="85">
        <f t="shared" si="16"/>
        <v>5545.0885307728258</v>
      </c>
      <c r="J370" s="25">
        <f t="shared" si="17"/>
        <v>4069.7986133329564</v>
      </c>
    </row>
    <row r="371" spans="1:10" x14ac:dyDescent="0.2">
      <c r="A371" s="20"/>
      <c r="B371" s="21"/>
      <c r="C371" s="22">
        <v>392</v>
      </c>
      <c r="D371" s="50"/>
      <c r="E371" s="42">
        <f t="shared" si="18"/>
        <v>73.49339315517804</v>
      </c>
      <c r="F371" s="49"/>
      <c r="G371" s="40">
        <v>24912</v>
      </c>
      <c r="H371" s="41">
        <v>59</v>
      </c>
      <c r="I371" s="85">
        <f t="shared" si="16"/>
        <v>5542.166509255233</v>
      </c>
      <c r="J371" s="25">
        <f t="shared" si="17"/>
        <v>4067.6309415840005</v>
      </c>
    </row>
    <row r="372" spans="1:10" x14ac:dyDescent="0.2">
      <c r="A372" s="20"/>
      <c r="B372" s="21"/>
      <c r="C372" s="22">
        <v>393</v>
      </c>
      <c r="D372" s="50"/>
      <c r="E372" s="42">
        <f t="shared" si="18"/>
        <v>73.532461347759238</v>
      </c>
      <c r="F372" s="49"/>
      <c r="G372" s="40">
        <v>24912</v>
      </c>
      <c r="H372" s="41">
        <v>59</v>
      </c>
      <c r="I372" s="85">
        <f t="shared" si="16"/>
        <v>5539.2532733698572</v>
      </c>
      <c r="J372" s="25">
        <f t="shared" si="17"/>
        <v>4065.4697873663622</v>
      </c>
    </row>
    <row r="373" spans="1:10" x14ac:dyDescent="0.2">
      <c r="A373" s="20"/>
      <c r="B373" s="21"/>
      <c r="C373" s="22">
        <v>394</v>
      </c>
      <c r="D373" s="50"/>
      <c r="E373" s="42">
        <f t="shared" si="18"/>
        <v>73.571453786933972</v>
      </c>
      <c r="F373" s="49"/>
      <c r="G373" s="40">
        <v>24912</v>
      </c>
      <c r="H373" s="41">
        <v>59</v>
      </c>
      <c r="I373" s="85">
        <f t="shared" si="16"/>
        <v>5536.3487712644228</v>
      </c>
      <c r="J373" s="25">
        <f t="shared" si="17"/>
        <v>4063.3151122139634</v>
      </c>
    </row>
    <row r="374" spans="1:10" x14ac:dyDescent="0.2">
      <c r="A374" s="20"/>
      <c r="B374" s="21"/>
      <c r="C374" s="22">
        <v>395</v>
      </c>
      <c r="D374" s="50"/>
      <c r="E374" s="42">
        <f t="shared" si="18"/>
        <v>73.610370856750535</v>
      </c>
      <c r="F374" s="49"/>
      <c r="G374" s="40">
        <v>24912</v>
      </c>
      <c r="H374" s="41">
        <v>59</v>
      </c>
      <c r="I374" s="85">
        <f t="shared" si="16"/>
        <v>5533.4529515306003</v>
      </c>
      <c r="J374" s="25">
        <f t="shared" si="17"/>
        <v>4061.1668779900592</v>
      </c>
    </row>
    <row r="375" spans="1:10" x14ac:dyDescent="0.2">
      <c r="A375" s="20"/>
      <c r="B375" s="21"/>
      <c r="C375" s="22">
        <v>396</v>
      </c>
      <c r="D375" s="50"/>
      <c r="E375" s="42">
        <f t="shared" si="18"/>
        <v>73.649212938344093</v>
      </c>
      <c r="F375" s="49"/>
      <c r="G375" s="40">
        <v>24912</v>
      </c>
      <c r="H375" s="41">
        <v>59</v>
      </c>
      <c r="I375" s="85">
        <f t="shared" si="16"/>
        <v>5530.5657631990498</v>
      </c>
      <c r="J375" s="25">
        <f t="shared" si="17"/>
        <v>4059.0250468835679</v>
      </c>
    </row>
    <row r="376" spans="1:10" x14ac:dyDescent="0.2">
      <c r="A376" s="20"/>
      <c r="B376" s="21"/>
      <c r="C376" s="22">
        <v>397</v>
      </c>
      <c r="D376" s="50"/>
      <c r="E376" s="42">
        <f t="shared" si="18"/>
        <v>73.687980409966045</v>
      </c>
      <c r="F376" s="49"/>
      <c r="G376" s="40">
        <v>24912</v>
      </c>
      <c r="H376" s="41">
        <v>59</v>
      </c>
      <c r="I376" s="85">
        <f t="shared" si="16"/>
        <v>5527.6871557345448</v>
      </c>
      <c r="J376" s="25">
        <f t="shared" si="17"/>
        <v>4056.8895814054476</v>
      </c>
    </row>
    <row r="377" spans="1:10" x14ac:dyDescent="0.2">
      <c r="A377" s="20"/>
      <c r="B377" s="21"/>
      <c r="C377" s="22">
        <v>398</v>
      </c>
      <c r="D377" s="50"/>
      <c r="E377" s="42">
        <f t="shared" si="18"/>
        <v>73.726673647013101</v>
      </c>
      <c r="F377" s="49"/>
      <c r="G377" s="40">
        <v>24912</v>
      </c>
      <c r="H377" s="41">
        <v>59</v>
      </c>
      <c r="I377" s="85">
        <f t="shared" si="16"/>
        <v>5524.8170790311506</v>
      </c>
      <c r="J377" s="25">
        <f t="shared" si="17"/>
        <v>4054.760444385126</v>
      </c>
    </row>
    <row r="378" spans="1:10" x14ac:dyDescent="0.2">
      <c r="A378" s="20"/>
      <c r="B378" s="21"/>
      <c r="C378" s="22">
        <v>399</v>
      </c>
      <c r="D378" s="50"/>
      <c r="E378" s="42">
        <f t="shared" si="18"/>
        <v>73.765293022055843</v>
      </c>
      <c r="F378" s="49"/>
      <c r="G378" s="40">
        <v>24912</v>
      </c>
      <c r="H378" s="41">
        <v>59</v>
      </c>
      <c r="I378" s="85">
        <f t="shared" si="16"/>
        <v>5521.9554834074879</v>
      </c>
      <c r="J378" s="25">
        <f t="shared" si="17"/>
        <v>4052.6375989669787</v>
      </c>
    </row>
    <row r="379" spans="1:10" x14ac:dyDescent="0.2">
      <c r="A379" s="20"/>
      <c r="B379" s="21"/>
      <c r="C379" s="22">
        <v>400</v>
      </c>
      <c r="D379" s="50"/>
      <c r="E379" s="42">
        <f t="shared" si="18"/>
        <v>73.803838904867092</v>
      </c>
      <c r="F379" s="49"/>
      <c r="G379" s="40">
        <v>24912</v>
      </c>
      <c r="H379" s="41">
        <v>59</v>
      </c>
      <c r="I379" s="85">
        <f t="shared" si="16"/>
        <v>5519.1023196020396</v>
      </c>
      <c r="J379" s="25">
        <f t="shared" si="17"/>
        <v>4050.5210086068541</v>
      </c>
    </row>
    <row r="380" spans="1:10" x14ac:dyDescent="0.2">
      <c r="A380" s="20"/>
      <c r="B380" s="21"/>
      <c r="C380" s="22">
        <v>401</v>
      </c>
      <c r="D380" s="50"/>
      <c r="E380" s="42">
        <f t="shared" si="18"/>
        <v>73.842311662449816</v>
      </c>
      <c r="F380" s="49"/>
      <c r="G380" s="40">
        <v>24912</v>
      </c>
      <c r="H380" s="41">
        <v>59</v>
      </c>
      <c r="I380" s="85">
        <f t="shared" si="16"/>
        <v>5516.2575387685356</v>
      </c>
      <c r="J380" s="25">
        <f t="shared" si="17"/>
        <v>4048.4106370686459</v>
      </c>
    </row>
    <row r="381" spans="1:10" x14ac:dyDescent="0.2">
      <c r="A381" s="20"/>
      <c r="B381" s="21"/>
      <c r="C381" s="22">
        <v>402</v>
      </c>
      <c r="D381" s="50"/>
      <c r="E381" s="42">
        <f t="shared" si="18"/>
        <v>73.880711659064772</v>
      </c>
      <c r="F381" s="49"/>
      <c r="G381" s="40">
        <v>24912</v>
      </c>
      <c r="H381" s="41">
        <v>59</v>
      </c>
      <c r="I381" s="85">
        <f t="shared" si="16"/>
        <v>5513.4210924713925</v>
      </c>
      <c r="J381" s="25">
        <f t="shared" si="17"/>
        <v>4046.3064484209135</v>
      </c>
    </row>
    <row r="382" spans="1:10" x14ac:dyDescent="0.2">
      <c r="A382" s="20"/>
      <c r="B382" s="21"/>
      <c r="C382" s="22">
        <v>403</v>
      </c>
      <c r="D382" s="50"/>
      <c r="E382" s="42">
        <f t="shared" si="18"/>
        <v>73.919039256257662</v>
      </c>
      <c r="F382" s="49"/>
      <c r="G382" s="40">
        <v>24912</v>
      </c>
      <c r="H382" s="41">
        <v>59</v>
      </c>
      <c r="I382" s="85">
        <f t="shared" si="16"/>
        <v>5510.592932681222</v>
      </c>
      <c r="J382" s="25">
        <f t="shared" si="17"/>
        <v>4044.2084070335468</v>
      </c>
    </row>
    <row r="383" spans="1:10" x14ac:dyDescent="0.2">
      <c r="A383" s="20"/>
      <c r="B383" s="21"/>
      <c r="C383" s="22">
        <v>404</v>
      </c>
      <c r="D383" s="50"/>
      <c r="E383" s="42">
        <f t="shared" si="18"/>
        <v>73.957294812886204</v>
      </c>
      <c r="F383" s="49"/>
      <c r="G383" s="40">
        <v>24912</v>
      </c>
      <c r="H383" s="41">
        <v>59</v>
      </c>
      <c r="I383" s="85">
        <f t="shared" si="16"/>
        <v>5507.7730117703823</v>
      </c>
      <c r="J383" s="25">
        <f t="shared" si="17"/>
        <v>4042.1164775744674</v>
      </c>
    </row>
    <row r="384" spans="1:10" x14ac:dyDescent="0.2">
      <c r="A384" s="20"/>
      <c r="B384" s="21"/>
      <c r="C384" s="22">
        <v>405</v>
      </c>
      <c r="D384" s="50"/>
      <c r="E384" s="42">
        <f t="shared" si="18"/>
        <v>73.995478685146495</v>
      </c>
      <c r="F384" s="49"/>
      <c r="G384" s="40">
        <v>24912</v>
      </c>
      <c r="H384" s="41">
        <v>59</v>
      </c>
      <c r="I384" s="85">
        <f t="shared" si="16"/>
        <v>5504.9612825086251</v>
      </c>
      <c r="J384" s="25">
        <f t="shared" si="17"/>
        <v>4040.0306250063977</v>
      </c>
    </row>
    <row r="385" spans="1:10" x14ac:dyDescent="0.2">
      <c r="A385" s="20"/>
      <c r="B385" s="21"/>
      <c r="C385" s="22">
        <v>406</v>
      </c>
      <c r="D385" s="50"/>
      <c r="E385" s="42">
        <f t="shared" si="18"/>
        <v>74.033591226599512</v>
      </c>
      <c r="F385" s="49"/>
      <c r="G385" s="40">
        <v>24912</v>
      </c>
      <c r="H385" s="41">
        <v>59</v>
      </c>
      <c r="I385" s="85">
        <f t="shared" si="16"/>
        <v>5502.1576980587524</v>
      </c>
      <c r="J385" s="25">
        <f t="shared" si="17"/>
        <v>4037.9508145836439</v>
      </c>
    </row>
    <row r="386" spans="1:10" x14ac:dyDescent="0.2">
      <c r="A386" s="20"/>
      <c r="B386" s="21"/>
      <c r="C386" s="22">
        <v>407</v>
      </c>
      <c r="D386" s="50"/>
      <c r="E386" s="42">
        <f t="shared" si="18"/>
        <v>74.071632788196865</v>
      </c>
      <c r="F386" s="49"/>
      <c r="G386" s="40">
        <v>24912</v>
      </c>
      <c r="H386" s="41">
        <v>59</v>
      </c>
      <c r="I386" s="85">
        <f t="shared" si="16"/>
        <v>5499.3622119723732</v>
      </c>
      <c r="J386" s="25">
        <f t="shared" si="17"/>
        <v>4035.877011848941</v>
      </c>
    </row>
    <row r="387" spans="1:10" x14ac:dyDescent="0.2">
      <c r="A387" s="20"/>
      <c r="B387" s="21"/>
      <c r="C387" s="22">
        <v>408</v>
      </c>
      <c r="D387" s="50"/>
      <c r="E387" s="42">
        <f t="shared" si="18"/>
        <v>74.10960371830646</v>
      </c>
      <c r="F387" s="49"/>
      <c r="G387" s="40">
        <v>24912</v>
      </c>
      <c r="H387" s="41">
        <v>59</v>
      </c>
      <c r="I387" s="85">
        <f t="shared" si="16"/>
        <v>5496.5747781856953</v>
      </c>
      <c r="J387" s="25">
        <f t="shared" si="17"/>
        <v>4033.8091826303375</v>
      </c>
    </row>
    <row r="388" spans="1:10" x14ac:dyDescent="0.2">
      <c r="A388" s="20"/>
      <c r="B388" s="21"/>
      <c r="C388" s="22">
        <v>409</v>
      </c>
      <c r="D388" s="50"/>
      <c r="E388" s="42">
        <f t="shared" si="18"/>
        <v>74.14750436273782</v>
      </c>
      <c r="F388" s="49"/>
      <c r="G388" s="40">
        <v>24912</v>
      </c>
      <c r="H388" s="41">
        <v>59</v>
      </c>
      <c r="I388" s="85">
        <f t="shared" si="16"/>
        <v>5493.7953510153793</v>
      </c>
      <c r="J388" s="25">
        <f t="shared" si="17"/>
        <v>4031.7472930381145</v>
      </c>
    </row>
    <row r="389" spans="1:10" x14ac:dyDescent="0.2">
      <c r="A389" s="20"/>
      <c r="B389" s="21"/>
      <c r="C389" s="22">
        <v>410</v>
      </c>
      <c r="D389" s="50"/>
      <c r="E389" s="42">
        <f t="shared" si="18"/>
        <v>74.185335064767031</v>
      </c>
      <c r="F389" s="49"/>
      <c r="G389" s="40">
        <v>24912</v>
      </c>
      <c r="H389" s="41">
        <v>59</v>
      </c>
      <c r="I389" s="85">
        <f t="shared" si="16"/>
        <v>5491.0238851544445</v>
      </c>
      <c r="J389" s="25">
        <f t="shared" si="17"/>
        <v>4029.6913094617535</v>
      </c>
    </row>
    <row r="390" spans="1:10" x14ac:dyDescent="0.2">
      <c r="A390" s="20"/>
      <c r="B390" s="21"/>
      <c r="C390" s="22">
        <v>411</v>
      </c>
      <c r="D390" s="50"/>
      <c r="E390" s="42">
        <f t="shared" si="18"/>
        <v>74.223096165161493</v>
      </c>
      <c r="F390" s="49"/>
      <c r="G390" s="40">
        <v>24912</v>
      </c>
      <c r="H390" s="41">
        <v>59</v>
      </c>
      <c r="I390" s="85">
        <f t="shared" si="16"/>
        <v>5488.2603356682303</v>
      </c>
      <c r="J390" s="25">
        <f t="shared" si="17"/>
        <v>4027.6411985669356</v>
      </c>
    </row>
    <row r="391" spans="1:10" x14ac:dyDescent="0.2">
      <c r="A391" s="20"/>
      <c r="B391" s="21"/>
      <c r="C391" s="22">
        <v>412</v>
      </c>
      <c r="D391" s="50"/>
      <c r="E391" s="42">
        <f t="shared" si="18"/>
        <v>74.260788002204265</v>
      </c>
      <c r="F391" s="49"/>
      <c r="G391" s="40">
        <v>24912</v>
      </c>
      <c r="H391" s="41">
        <v>59</v>
      </c>
      <c r="I391" s="85">
        <f t="shared" si="16"/>
        <v>5485.5046579904138</v>
      </c>
      <c r="J391" s="25">
        <f t="shared" si="17"/>
        <v>4025.5969272925913</v>
      </c>
    </row>
    <row r="392" spans="1:10" x14ac:dyDescent="0.2">
      <c r="A392" s="20"/>
      <c r="B392" s="21"/>
      <c r="C392" s="22">
        <v>413</v>
      </c>
      <c r="D392" s="50"/>
      <c r="E392" s="42">
        <f t="shared" si="18"/>
        <v>74.298410911718165</v>
      </c>
      <c r="F392" s="49"/>
      <c r="G392" s="40">
        <v>24912</v>
      </c>
      <c r="H392" s="41">
        <v>59</v>
      </c>
      <c r="I392" s="85">
        <f t="shared" si="16"/>
        <v>5482.7568079190723</v>
      </c>
      <c r="J392" s="25">
        <f t="shared" si="17"/>
        <v>4023.558462847976</v>
      </c>
    </row>
    <row r="393" spans="1:10" x14ac:dyDescent="0.2">
      <c r="A393" s="20"/>
      <c r="B393" s="21"/>
      <c r="C393" s="22">
        <v>414</v>
      </c>
      <c r="D393" s="50"/>
      <c r="E393" s="42">
        <f t="shared" si="18"/>
        <v>74.335965227089503</v>
      </c>
      <c r="F393" s="49"/>
      <c r="G393" s="40">
        <v>24912</v>
      </c>
      <c r="H393" s="41">
        <v>59</v>
      </c>
      <c r="I393" s="85">
        <f t="shared" si="16"/>
        <v>5480.0167416128115</v>
      </c>
      <c r="J393" s="25">
        <f t="shared" si="17"/>
        <v>4021.5257727098005</v>
      </c>
    </row>
    <row r="394" spans="1:10" x14ac:dyDescent="0.2">
      <c r="A394" s="20"/>
      <c r="B394" s="21"/>
      <c r="C394" s="22">
        <v>415</v>
      </c>
      <c r="D394" s="50"/>
      <c r="E394" s="42">
        <f t="shared" si="18"/>
        <v>74.373451279291757</v>
      </c>
      <c r="F394" s="49"/>
      <c r="G394" s="40">
        <v>24912</v>
      </c>
      <c r="H394" s="41">
        <v>59</v>
      </c>
      <c r="I394" s="85">
        <f t="shared" ref="I394:I457" si="19">12*1.348*(1/E394*G394)+H394</f>
        <v>5477.2844155869261</v>
      </c>
      <c r="J394" s="25">
        <f t="shared" ref="J394:J457" si="20">12*(1/E394*G394)</f>
        <v>4019.4988246193807</v>
      </c>
    </row>
    <row r="395" spans="1:10" x14ac:dyDescent="0.2">
      <c r="A395" s="20"/>
      <c r="B395" s="21"/>
      <c r="C395" s="22">
        <v>416</v>
      </c>
      <c r="D395" s="50"/>
      <c r="E395" s="42">
        <f t="shared" si="18"/>
        <v>74.410869396908623</v>
      </c>
      <c r="F395" s="49"/>
      <c r="G395" s="40">
        <v>24912</v>
      </c>
      <c r="H395" s="41">
        <v>59</v>
      </c>
      <c r="I395" s="85">
        <f t="shared" si="19"/>
        <v>5474.559786709623</v>
      </c>
      <c r="J395" s="25">
        <f t="shared" si="20"/>
        <v>4017.4775865798383</v>
      </c>
    </row>
    <row r="396" spans="1:10" x14ac:dyDescent="0.2">
      <c r="A396" s="20"/>
      <c r="B396" s="21"/>
      <c r="C396" s="22">
        <v>417</v>
      </c>
      <c r="D396" s="50"/>
      <c r="E396" s="42">
        <f t="shared" si="18"/>
        <v>74.448219906157092</v>
      </c>
      <c r="F396" s="49"/>
      <c r="G396" s="40">
        <v>24912</v>
      </c>
      <c r="H396" s="41">
        <v>59</v>
      </c>
      <c r="I396" s="85">
        <f t="shared" si="19"/>
        <v>5471.8428121982897</v>
      </c>
      <c r="J396" s="25">
        <f t="shared" si="20"/>
        <v>4015.4620268533304</v>
      </c>
    </row>
    <row r="397" spans="1:10" x14ac:dyDescent="0.2">
      <c r="A397" s="20"/>
      <c r="B397" s="21"/>
      <c r="C397" s="22">
        <v>418</v>
      </c>
      <c r="D397" s="50"/>
      <c r="E397" s="42">
        <f t="shared" si="18"/>
        <v>74.485503130910018</v>
      </c>
      <c r="F397" s="49"/>
      <c r="G397" s="40">
        <v>24912</v>
      </c>
      <c r="H397" s="41">
        <v>59</v>
      </c>
      <c r="I397" s="85">
        <f t="shared" si="19"/>
        <v>5469.1334496158179</v>
      </c>
      <c r="J397" s="25">
        <f t="shared" si="20"/>
        <v>4013.4521139583217</v>
      </c>
    </row>
    <row r="398" spans="1:10" x14ac:dyDescent="0.2">
      <c r="A398" s="20"/>
      <c r="B398" s="21"/>
      <c r="C398" s="22">
        <v>419</v>
      </c>
      <c r="D398" s="50"/>
      <c r="E398" s="42">
        <f t="shared" si="18"/>
        <v>74.522719392718642</v>
      </c>
      <c r="F398" s="49"/>
      <c r="G398" s="40">
        <v>24912</v>
      </c>
      <c r="H398" s="41">
        <v>59</v>
      </c>
      <c r="I398" s="85">
        <f t="shared" si="19"/>
        <v>5466.4316568669592</v>
      </c>
      <c r="J398" s="25">
        <f t="shared" si="20"/>
        <v>4011.4478166668832</v>
      </c>
    </row>
    <row r="399" spans="1:10" x14ac:dyDescent="0.2">
      <c r="A399" s="20"/>
      <c r="B399" s="21"/>
      <c r="C399" s="22">
        <v>420</v>
      </c>
      <c r="D399" s="50"/>
      <c r="E399" s="42">
        <f t="shared" si="18"/>
        <v>74.559869010834618</v>
      </c>
      <c r="F399" s="49"/>
      <c r="G399" s="40">
        <v>24912</v>
      </c>
      <c r="H399" s="41">
        <v>59</v>
      </c>
      <c r="I399" s="85">
        <f t="shared" si="19"/>
        <v>5463.7373921947446</v>
      </c>
      <c r="J399" s="25">
        <f t="shared" si="20"/>
        <v>4009.4491040020357</v>
      </c>
    </row>
    <row r="400" spans="1:10" x14ac:dyDescent="0.2">
      <c r="A400" s="20"/>
      <c r="B400" s="21"/>
      <c r="C400" s="22">
        <v>421</v>
      </c>
      <c r="D400" s="50"/>
      <c r="E400" s="42">
        <f t="shared" si="18"/>
        <v>74.596952302232012</v>
      </c>
      <c r="F400" s="49"/>
      <c r="G400" s="40">
        <v>24912</v>
      </c>
      <c r="H400" s="41">
        <v>59</v>
      </c>
      <c r="I400" s="85">
        <f t="shared" si="19"/>
        <v>5461.0506141769356</v>
      </c>
      <c r="J400" s="25">
        <f t="shared" si="20"/>
        <v>4007.455945235115</v>
      </c>
    </row>
    <row r="401" spans="1:10" x14ac:dyDescent="0.2">
      <c r="A401" s="20"/>
      <c r="B401" s="21"/>
      <c r="C401" s="22">
        <v>422</v>
      </c>
      <c r="D401" s="50"/>
      <c r="E401" s="42">
        <f t="shared" si="18"/>
        <v>74.633969581628747</v>
      </c>
      <c r="F401" s="49"/>
      <c r="G401" s="40">
        <v>24912</v>
      </c>
      <c r="H401" s="41">
        <v>59</v>
      </c>
      <c r="I401" s="85">
        <f t="shared" si="19"/>
        <v>5458.3712817225423</v>
      </c>
      <c r="J401" s="25">
        <f t="shared" si="20"/>
        <v>4005.4683098831911</v>
      </c>
    </row>
    <row r="402" spans="1:10" x14ac:dyDescent="0.2">
      <c r="A402" s="20"/>
      <c r="B402" s="21"/>
      <c r="C402" s="22">
        <v>423</v>
      </c>
      <c r="D402" s="50"/>
      <c r="E402" s="42">
        <f t="shared" si="18"/>
        <v>74.670921161508119</v>
      </c>
      <c r="F402" s="49"/>
      <c r="G402" s="40">
        <v>24912</v>
      </c>
      <c r="H402" s="41">
        <v>59</v>
      </c>
      <c r="I402" s="85">
        <f t="shared" si="19"/>
        <v>5455.699354068357</v>
      </c>
      <c r="J402" s="25">
        <f t="shared" si="20"/>
        <v>4003.4861677064955</v>
      </c>
    </row>
    <row r="403" spans="1:10" x14ac:dyDescent="0.2">
      <c r="A403" s="20"/>
      <c r="B403" s="21"/>
      <c r="C403" s="22">
        <v>424</v>
      </c>
      <c r="D403" s="50"/>
      <c r="E403" s="42">
        <f t="shared" ref="E403:E466" si="21">11.7*LN(C403)+(C403)/108</f>
        <v>74.707807352139824</v>
      </c>
      <c r="F403" s="49"/>
      <c r="G403" s="40">
        <v>24912</v>
      </c>
      <c r="H403" s="41">
        <v>59</v>
      </c>
      <c r="I403" s="85">
        <f t="shared" si="19"/>
        <v>5453.0347907755558</v>
      </c>
      <c r="J403" s="25">
        <f t="shared" si="20"/>
        <v>4001.5094887059013</v>
      </c>
    </row>
    <row r="404" spans="1:10" x14ac:dyDescent="0.2">
      <c r="A404" s="20"/>
      <c r="B404" s="21"/>
      <c r="C404" s="22">
        <v>425</v>
      </c>
      <c r="D404" s="50"/>
      <c r="E404" s="42">
        <f t="shared" si="21"/>
        <v>74.744628461600868</v>
      </c>
      <c r="F404" s="49"/>
      <c r="G404" s="40">
        <v>24912</v>
      </c>
      <c r="H404" s="41">
        <v>59</v>
      </c>
      <c r="I404" s="85">
        <f t="shared" si="19"/>
        <v>5450.3775517263321</v>
      </c>
      <c r="J404" s="25">
        <f t="shared" si="20"/>
        <v>3999.5382431204239</v>
      </c>
    </row>
    <row r="405" spans="1:10" x14ac:dyDescent="0.2">
      <c r="A405" s="20"/>
      <c r="B405" s="21"/>
      <c r="C405" s="22">
        <v>426</v>
      </c>
      <c r="D405" s="50"/>
      <c r="E405" s="42">
        <f t="shared" si="21"/>
        <v>74.781384795796072</v>
      </c>
      <c r="F405" s="49"/>
      <c r="G405" s="40">
        <v>24912</v>
      </c>
      <c r="H405" s="41">
        <v>59</v>
      </c>
      <c r="I405" s="85">
        <f t="shared" si="19"/>
        <v>5447.7275971205854</v>
      </c>
      <c r="J405" s="25">
        <f t="shared" si="20"/>
        <v>3997.5724014247662</v>
      </c>
    </row>
    <row r="406" spans="1:10" x14ac:dyDescent="0.2">
      <c r="A406" s="20"/>
      <c r="B406" s="21"/>
      <c r="C406" s="22">
        <v>427</v>
      </c>
      <c r="D406" s="50"/>
      <c r="E406" s="42">
        <f t="shared" si="21"/>
        <v>74.818076658478617</v>
      </c>
      <c r="F406" s="49"/>
      <c r="G406" s="40">
        <v>24912</v>
      </c>
      <c r="H406" s="41">
        <v>59</v>
      </c>
      <c r="I406" s="85">
        <f t="shared" si="19"/>
        <v>5445.0848874726262</v>
      </c>
      <c r="J406" s="25">
        <f t="shared" si="20"/>
        <v>3995.6119343268733</v>
      </c>
    </row>
    <row r="407" spans="1:10" x14ac:dyDescent="0.2">
      <c r="A407" s="20"/>
      <c r="B407" s="21"/>
      <c r="C407" s="22">
        <v>428</v>
      </c>
      <c r="D407" s="50"/>
      <c r="E407" s="42">
        <f t="shared" si="21"/>
        <v>74.854704351269973</v>
      </c>
      <c r="F407" s="49"/>
      <c r="G407" s="40">
        <v>24912</v>
      </c>
      <c r="H407" s="41">
        <v>59</v>
      </c>
      <c r="I407" s="85">
        <f t="shared" si="19"/>
        <v>5442.4493836079555</v>
      </c>
      <c r="J407" s="25">
        <f t="shared" si="20"/>
        <v>3993.6568127655451</v>
      </c>
    </row>
    <row r="408" spans="1:10" x14ac:dyDescent="0.2">
      <c r="A408" s="20"/>
      <c r="B408" s="21"/>
      <c r="C408" s="22">
        <v>429</v>
      </c>
      <c r="D408" s="50"/>
      <c r="E408" s="42">
        <f t="shared" si="21"/>
        <v>74.891268173680018</v>
      </c>
      <c r="F408" s="49"/>
      <c r="G408" s="40">
        <v>24912</v>
      </c>
      <c r="H408" s="41">
        <v>59</v>
      </c>
      <c r="I408" s="85">
        <f t="shared" si="19"/>
        <v>5439.8210466600585</v>
      </c>
      <c r="J408" s="25">
        <f t="shared" si="20"/>
        <v>3991.7070079080549</v>
      </c>
    </row>
    <row r="409" spans="1:10" x14ac:dyDescent="0.2">
      <c r="A409" s="20"/>
      <c r="B409" s="21"/>
      <c r="C409" s="22">
        <v>430</v>
      </c>
      <c r="D409" s="50"/>
      <c r="E409" s="42">
        <f t="shared" si="21"/>
        <v>74.927768423126494</v>
      </c>
      <c r="F409" s="49"/>
      <c r="G409" s="40">
        <v>24912</v>
      </c>
      <c r="H409" s="41">
        <v>59</v>
      </c>
      <c r="I409" s="85">
        <f t="shared" si="19"/>
        <v>5437.1998380672594</v>
      </c>
      <c r="J409" s="25">
        <f t="shared" si="20"/>
        <v>3989.7624911478179</v>
      </c>
    </row>
    <row r="410" spans="1:10" x14ac:dyDescent="0.2">
      <c r="A410" s="20"/>
      <c r="B410" s="21"/>
      <c r="C410" s="22">
        <v>431</v>
      </c>
      <c r="D410" s="50"/>
      <c r="E410" s="42">
        <f t="shared" si="21"/>
        <v>74.96420539495459</v>
      </c>
      <c r="F410" s="49"/>
      <c r="G410" s="40">
        <v>24912</v>
      </c>
      <c r="H410" s="41">
        <v>59</v>
      </c>
      <c r="I410" s="85">
        <f t="shared" si="19"/>
        <v>5434.5857195695971</v>
      </c>
      <c r="J410" s="25">
        <f t="shared" si="20"/>
        <v>3987.8232341020748</v>
      </c>
    </row>
    <row r="411" spans="1:10" x14ac:dyDescent="0.2">
      <c r="A411" s="20"/>
      <c r="B411" s="21"/>
      <c r="C411" s="22">
        <v>432</v>
      </c>
      <c r="D411" s="50"/>
      <c r="E411" s="42">
        <f t="shared" si="21"/>
        <v>75.000579382456095</v>
      </c>
      <c r="F411" s="49"/>
      <c r="G411" s="40">
        <v>24912</v>
      </c>
      <c r="H411" s="41">
        <v>59</v>
      </c>
      <c r="I411" s="85">
        <f t="shared" si="19"/>
        <v>5431.9786532057515</v>
      </c>
      <c r="J411" s="25">
        <f t="shared" si="20"/>
        <v>3985.8892086096075</v>
      </c>
    </row>
    <row r="412" spans="1:10" x14ac:dyDescent="0.2">
      <c r="A412" s="20"/>
      <c r="B412" s="21"/>
      <c r="C412" s="22">
        <v>433</v>
      </c>
      <c r="D412" s="50"/>
      <c r="E412" s="42">
        <f t="shared" si="21"/>
        <v>75.03689067688839</v>
      </c>
      <c r="F412" s="49"/>
      <c r="G412" s="40">
        <v>24912</v>
      </c>
      <c r="H412" s="41">
        <v>59</v>
      </c>
      <c r="I412" s="85">
        <f t="shared" si="19"/>
        <v>5429.3786013100107</v>
      </c>
      <c r="J412" s="25">
        <f t="shared" si="20"/>
        <v>3983.9603867284941</v>
      </c>
    </row>
    <row r="413" spans="1:10" x14ac:dyDescent="0.2">
      <c r="A413" s="20"/>
      <c r="B413" s="21"/>
      <c r="C413" s="22">
        <v>434</v>
      </c>
      <c r="D413" s="50"/>
      <c r="E413" s="42">
        <f t="shared" si="21"/>
        <v>75.073139567493257</v>
      </c>
      <c r="F413" s="49"/>
      <c r="G413" s="40">
        <v>24912</v>
      </c>
      <c r="H413" s="41">
        <v>59</v>
      </c>
      <c r="I413" s="85">
        <f t="shared" si="19"/>
        <v>5426.7855265092612</v>
      </c>
      <c r="J413" s="25">
        <f t="shared" si="20"/>
        <v>3982.0367407338726</v>
      </c>
    </row>
    <row r="414" spans="1:10" x14ac:dyDescent="0.2">
      <c r="A414" s="20"/>
      <c r="B414" s="21"/>
      <c r="C414" s="22">
        <v>435</v>
      </c>
      <c r="D414" s="50"/>
      <c r="E414" s="42">
        <f t="shared" si="21"/>
        <v>75.10932634151537</v>
      </c>
      <c r="F414" s="49"/>
      <c r="G414" s="40">
        <v>24912</v>
      </c>
      <c r="H414" s="41">
        <v>59</v>
      </c>
      <c r="I414" s="85">
        <f t="shared" si="19"/>
        <v>5424.1993917200371</v>
      </c>
      <c r="J414" s="25">
        <f t="shared" si="20"/>
        <v>3980.118243115754</v>
      </c>
    </row>
    <row r="415" spans="1:10" x14ac:dyDescent="0.2">
      <c r="A415" s="20"/>
      <c r="B415" s="21"/>
      <c r="C415" s="22">
        <v>436</v>
      </c>
      <c r="D415" s="50"/>
      <c r="E415" s="42">
        <f t="shared" si="21"/>
        <v>75.145451284220741</v>
      </c>
      <c r="F415" s="49"/>
      <c r="G415" s="40">
        <v>24912</v>
      </c>
      <c r="H415" s="41">
        <v>59</v>
      </c>
      <c r="I415" s="85">
        <f t="shared" si="19"/>
        <v>5421.620160145585</v>
      </c>
      <c r="J415" s="25">
        <f t="shared" si="20"/>
        <v>3978.204866576843</v>
      </c>
    </row>
    <row r="416" spans="1:10" x14ac:dyDescent="0.2">
      <c r="A416" s="20"/>
      <c r="B416" s="21"/>
      <c r="C416" s="22">
        <v>437</v>
      </c>
      <c r="D416" s="50"/>
      <c r="E416" s="42">
        <f t="shared" si="21"/>
        <v>75.181514678914695</v>
      </c>
      <c r="F416" s="49"/>
      <c r="G416" s="40">
        <v>24912</v>
      </c>
      <c r="H416" s="41">
        <v>59</v>
      </c>
      <c r="I416" s="85">
        <f t="shared" si="19"/>
        <v>5419.0477952729816</v>
      </c>
      <c r="J416" s="25">
        <f t="shared" si="20"/>
        <v>3976.2965840304014</v>
      </c>
    </row>
    <row r="417" spans="1:10" x14ac:dyDescent="0.2">
      <c r="A417" s="20"/>
      <c r="B417" s="21"/>
      <c r="C417" s="22">
        <v>438</v>
      </c>
      <c r="D417" s="50"/>
      <c r="E417" s="42">
        <f t="shared" si="21"/>
        <v>75.217516806959978</v>
      </c>
      <c r="F417" s="49"/>
      <c r="G417" s="40">
        <v>24912</v>
      </c>
      <c r="H417" s="41">
        <v>59</v>
      </c>
      <c r="I417" s="85">
        <f t="shared" si="19"/>
        <v>5416.482260870278</v>
      </c>
      <c r="J417" s="25">
        <f t="shared" si="20"/>
        <v>3974.3933685981283</v>
      </c>
    </row>
    <row r="418" spans="1:10" x14ac:dyDescent="0.2">
      <c r="A418" s="20"/>
      <c r="B418" s="21"/>
      <c r="C418" s="22">
        <v>439</v>
      </c>
      <c r="D418" s="50"/>
      <c r="E418" s="42">
        <f t="shared" si="21"/>
        <v>75.253457947794317</v>
      </c>
      <c r="F418" s="49"/>
      <c r="G418" s="40">
        <v>24912</v>
      </c>
      <c r="H418" s="41">
        <v>59</v>
      </c>
      <c r="I418" s="85">
        <f t="shared" si="19"/>
        <v>5413.9235209836806</v>
      </c>
      <c r="J418" s="25">
        <f t="shared" si="20"/>
        <v>3972.4951936080711</v>
      </c>
    </row>
    <row r="419" spans="1:10" x14ac:dyDescent="0.2">
      <c r="A419" s="20"/>
      <c r="B419" s="21"/>
      <c r="C419" s="22">
        <v>440</v>
      </c>
      <c r="D419" s="50"/>
      <c r="E419" s="42">
        <f t="shared" si="21"/>
        <v>75.289338378948059</v>
      </c>
      <c r="F419" s="49"/>
      <c r="G419" s="40">
        <v>24912</v>
      </c>
      <c r="H419" s="41">
        <v>59</v>
      </c>
      <c r="I419" s="85">
        <f t="shared" si="19"/>
        <v>5411.3715399347684</v>
      </c>
      <c r="J419" s="25">
        <f t="shared" si="20"/>
        <v>3970.6020325925574</v>
      </c>
    </row>
    <row r="420" spans="1:10" x14ac:dyDescent="0.2">
      <c r="A420" s="20"/>
      <c r="B420" s="21"/>
      <c r="C420" s="22">
        <v>441</v>
      </c>
      <c r="D420" s="50"/>
      <c r="E420" s="42">
        <f t="shared" si="21"/>
        <v>75.325158376061424</v>
      </c>
      <c r="F420" s="49"/>
      <c r="G420" s="40">
        <v>24912</v>
      </c>
      <c r="H420" s="41">
        <v>59</v>
      </c>
      <c r="I420" s="85">
        <f t="shared" si="19"/>
        <v>5408.8262823177447</v>
      </c>
      <c r="J420" s="25">
        <f t="shared" si="20"/>
        <v>3968.7138592861602</v>
      </c>
    </row>
    <row r="421" spans="1:10" x14ac:dyDescent="0.2">
      <c r="A421" s="20"/>
      <c r="B421" s="21"/>
      <c r="C421" s="22">
        <v>442</v>
      </c>
      <c r="D421" s="50"/>
      <c r="E421" s="42">
        <f t="shared" si="21"/>
        <v>75.360918212901652</v>
      </c>
      <c r="F421" s="49"/>
      <c r="G421" s="40">
        <v>24912</v>
      </c>
      <c r="H421" s="41">
        <v>59</v>
      </c>
      <c r="I421" s="85">
        <f t="shared" si="19"/>
        <v>5406.2877129967246</v>
      </c>
      <c r="J421" s="25">
        <f t="shared" si="20"/>
        <v>3966.8306476236821</v>
      </c>
    </row>
    <row r="422" spans="1:10" x14ac:dyDescent="0.2">
      <c r="A422" s="20"/>
      <c r="B422" s="21"/>
      <c r="C422" s="22">
        <v>443</v>
      </c>
      <c r="D422" s="50"/>
      <c r="E422" s="42">
        <f t="shared" si="21"/>
        <v>75.396618161379934</v>
      </c>
      <c r="F422" s="49"/>
      <c r="G422" s="40">
        <v>24912</v>
      </c>
      <c r="H422" s="41">
        <v>59</v>
      </c>
      <c r="I422" s="85">
        <f t="shared" si="19"/>
        <v>5403.7557971030437</v>
      </c>
      <c r="J422" s="25">
        <f t="shared" si="20"/>
        <v>3964.9523717381626</v>
      </c>
    </row>
    <row r="423" spans="1:10" x14ac:dyDescent="0.2">
      <c r="A423" s="20"/>
      <c r="B423" s="21"/>
      <c r="C423" s="22">
        <v>444</v>
      </c>
      <c r="D423" s="50"/>
      <c r="E423" s="42">
        <f t="shared" si="21"/>
        <v>75.432258491568135</v>
      </c>
      <c r="F423" s="49"/>
      <c r="G423" s="40">
        <v>24912</v>
      </c>
      <c r="H423" s="41">
        <v>59</v>
      </c>
      <c r="I423" s="85">
        <f t="shared" si="19"/>
        <v>5401.2305000326223</v>
      </c>
      <c r="J423" s="25">
        <f t="shared" si="20"/>
        <v>3963.0790059589181</v>
      </c>
    </row>
    <row r="424" spans="1:10" x14ac:dyDescent="0.2">
      <c r="A424" s="20"/>
      <c r="B424" s="21"/>
      <c r="C424" s="22">
        <v>445</v>
      </c>
      <c r="D424" s="50"/>
      <c r="E424" s="42">
        <f t="shared" si="21"/>
        <v>75.467839471715365</v>
      </c>
      <c r="F424" s="49"/>
      <c r="G424" s="40">
        <v>24912</v>
      </c>
      <c r="H424" s="41">
        <v>59</v>
      </c>
      <c r="I424" s="85">
        <f t="shared" si="19"/>
        <v>5398.7117874433361</v>
      </c>
      <c r="J424" s="25">
        <f t="shared" si="20"/>
        <v>3961.2105248095959</v>
      </c>
    </row>
    <row r="425" spans="1:10" x14ac:dyDescent="0.2">
      <c r="A425" s="20"/>
      <c r="B425" s="21"/>
      <c r="C425" s="22">
        <v>446</v>
      </c>
      <c r="D425" s="50"/>
      <c r="E425" s="42">
        <f t="shared" si="21"/>
        <v>75.503361368264379</v>
      </c>
      <c r="F425" s="49"/>
      <c r="G425" s="40">
        <v>24912</v>
      </c>
      <c r="H425" s="41">
        <v>59</v>
      </c>
      <c r="I425" s="85">
        <f t="shared" si="19"/>
        <v>5396.1996252524386</v>
      </c>
      <c r="J425" s="25">
        <f t="shared" si="20"/>
        <v>3959.3469030062597</v>
      </c>
    </row>
    <row r="426" spans="1:10" x14ac:dyDescent="0.2">
      <c r="A426" s="20"/>
      <c r="B426" s="21"/>
      <c r="C426" s="22">
        <v>447</v>
      </c>
      <c r="D426" s="50"/>
      <c r="E426" s="42">
        <f t="shared" si="21"/>
        <v>75.538824445867647</v>
      </c>
      <c r="F426" s="49"/>
      <c r="G426" s="40">
        <v>24912</v>
      </c>
      <c r="H426" s="41">
        <v>59</v>
      </c>
      <c r="I426" s="85">
        <f t="shared" si="19"/>
        <v>5393.6939796340039</v>
      </c>
      <c r="J426" s="25">
        <f t="shared" si="20"/>
        <v>3957.4881154554923</v>
      </c>
    </row>
    <row r="427" spans="1:10" x14ac:dyDescent="0.2">
      <c r="A427" s="20"/>
      <c r="B427" s="21"/>
      <c r="C427" s="22">
        <v>448</v>
      </c>
      <c r="D427" s="50"/>
      <c r="E427" s="42">
        <f t="shared" si="21"/>
        <v>75.574228967403471</v>
      </c>
      <c r="F427" s="49"/>
      <c r="G427" s="40">
        <v>24912</v>
      </c>
      <c r="H427" s="41">
        <v>59</v>
      </c>
      <c r="I427" s="85">
        <f t="shared" si="19"/>
        <v>5391.1948170164078</v>
      </c>
      <c r="J427" s="25">
        <f t="shared" si="20"/>
        <v>3955.6341372525276</v>
      </c>
    </row>
    <row r="428" spans="1:10" x14ac:dyDescent="0.2">
      <c r="A428" s="20"/>
      <c r="B428" s="21"/>
      <c r="C428" s="22">
        <v>449</v>
      </c>
      <c r="D428" s="50"/>
      <c r="E428" s="42">
        <f t="shared" si="21"/>
        <v>75.609575193991773</v>
      </c>
      <c r="F428" s="49"/>
      <c r="G428" s="40">
        <v>24912</v>
      </c>
      <c r="H428" s="41">
        <v>59</v>
      </c>
      <c r="I428" s="85">
        <f t="shared" si="19"/>
        <v>5388.70210407983</v>
      </c>
      <c r="J428" s="25">
        <f t="shared" si="20"/>
        <v>3953.7849436793986</v>
      </c>
    </row>
    <row r="429" spans="1:10" x14ac:dyDescent="0.2">
      <c r="A429" s="20"/>
      <c r="B429" s="21"/>
      <c r="C429" s="22">
        <v>450</v>
      </c>
      <c r="D429" s="50"/>
      <c r="E429" s="42">
        <f t="shared" si="21"/>
        <v>75.644863385009742</v>
      </c>
      <c r="F429" s="49"/>
      <c r="G429" s="40">
        <v>24912</v>
      </c>
      <c r="H429" s="41">
        <v>59</v>
      </c>
      <c r="I429" s="85">
        <f t="shared" si="19"/>
        <v>5386.2158077537933</v>
      </c>
      <c r="J429" s="25">
        <f t="shared" si="20"/>
        <v>3951.9405102031105</v>
      </c>
    </row>
    <row r="430" spans="1:10" x14ac:dyDescent="0.2">
      <c r="A430" s="20"/>
      <c r="B430" s="21"/>
      <c r="C430" s="22">
        <v>451</v>
      </c>
      <c r="D430" s="50"/>
      <c r="E430" s="42">
        <f t="shared" si="21"/>
        <v>75.680093798107265</v>
      </c>
      <c r="F430" s="49"/>
      <c r="G430" s="40">
        <v>24912</v>
      </c>
      <c r="H430" s="41">
        <v>59</v>
      </c>
      <c r="I430" s="85">
        <f t="shared" si="19"/>
        <v>5383.7358952147379</v>
      </c>
      <c r="J430" s="25">
        <f t="shared" si="20"/>
        <v>3950.100812473841</v>
      </c>
    </row>
    <row r="431" spans="1:10" x14ac:dyDescent="0.2">
      <c r="A431" s="20"/>
      <c r="B431" s="21"/>
      <c r="C431" s="22">
        <v>452</v>
      </c>
      <c r="D431" s="50"/>
      <c r="E431" s="42">
        <f t="shared" si="21"/>
        <v>75.71526668922229</v>
      </c>
      <c r="F431" s="49"/>
      <c r="G431" s="40">
        <v>24912</v>
      </c>
      <c r="H431" s="41">
        <v>59</v>
      </c>
      <c r="I431" s="85">
        <f t="shared" si="19"/>
        <v>5381.2623338836083</v>
      </c>
      <c r="J431" s="25">
        <f t="shared" si="20"/>
        <v>3948.2658263231506</v>
      </c>
    </row>
    <row r="432" spans="1:10" x14ac:dyDescent="0.2">
      <c r="A432" s="20"/>
      <c r="B432" s="21"/>
      <c r="C432" s="22">
        <v>453</v>
      </c>
      <c r="D432" s="50"/>
      <c r="E432" s="42">
        <f t="shared" si="21"/>
        <v>75.750382312595946</v>
      </c>
      <c r="F432" s="49"/>
      <c r="G432" s="40">
        <v>24912</v>
      </c>
      <c r="H432" s="41">
        <v>59</v>
      </c>
      <c r="I432" s="85">
        <f t="shared" si="19"/>
        <v>5378.7950914234825</v>
      </c>
      <c r="J432" s="25">
        <f t="shared" si="20"/>
        <v>3946.4355277622267</v>
      </c>
    </row>
    <row r="433" spans="1:10" x14ac:dyDescent="0.2">
      <c r="A433" s="20"/>
      <c r="B433" s="21"/>
      <c r="C433" s="22">
        <v>454</v>
      </c>
      <c r="D433" s="50"/>
      <c r="E433" s="42">
        <f t="shared" si="21"/>
        <v>75.78544092078748</v>
      </c>
      <c r="F433" s="49"/>
      <c r="G433" s="40">
        <v>24912</v>
      </c>
      <c r="H433" s="41">
        <v>59</v>
      </c>
      <c r="I433" s="85">
        <f t="shared" si="19"/>
        <v>5376.3341357372256</v>
      </c>
      <c r="J433" s="25">
        <f t="shared" si="20"/>
        <v>3944.6098929801369</v>
      </c>
    </row>
    <row r="434" spans="1:10" x14ac:dyDescent="0.2">
      <c r="A434" s="20"/>
      <c r="B434" s="21"/>
      <c r="C434" s="22">
        <v>455</v>
      </c>
      <c r="D434" s="50"/>
      <c r="E434" s="42">
        <f t="shared" si="21"/>
        <v>75.820442764689076</v>
      </c>
      <c r="F434" s="49"/>
      <c r="G434" s="40">
        <v>24912</v>
      </c>
      <c r="H434" s="41">
        <v>59</v>
      </c>
      <c r="I434" s="85">
        <f t="shared" si="19"/>
        <v>5373.8794349651744</v>
      </c>
      <c r="J434" s="25">
        <f t="shared" si="20"/>
        <v>3942.7888983421171</v>
      </c>
    </row>
    <row r="435" spans="1:10" x14ac:dyDescent="0.2">
      <c r="A435" s="20"/>
      <c r="B435" s="21"/>
      <c r="C435" s="22">
        <v>456</v>
      </c>
      <c r="D435" s="50"/>
      <c r="E435" s="42">
        <f t="shared" si="21"/>
        <v>75.85538809354054</v>
      </c>
      <c r="F435" s="49"/>
      <c r="G435" s="40">
        <v>24912</v>
      </c>
      <c r="H435" s="41">
        <v>59</v>
      </c>
      <c r="I435" s="85">
        <f t="shared" si="19"/>
        <v>5371.4309574828403</v>
      </c>
      <c r="J435" s="25">
        <f t="shared" si="20"/>
        <v>3940.9725203878634</v>
      </c>
    </row>
    <row r="436" spans="1:10" x14ac:dyDescent="0.2">
      <c r="A436" s="20"/>
      <c r="B436" s="21"/>
      <c r="C436" s="22">
        <v>457</v>
      </c>
      <c r="D436" s="50"/>
      <c r="E436" s="42">
        <f t="shared" si="21"/>
        <v>75.890277154943675</v>
      </c>
      <c r="F436" s="49"/>
      <c r="G436" s="40">
        <v>24912</v>
      </c>
      <c r="H436" s="41">
        <v>59</v>
      </c>
      <c r="I436" s="85">
        <f t="shared" si="19"/>
        <v>5368.9886718986527</v>
      </c>
      <c r="J436" s="25">
        <f t="shared" si="20"/>
        <v>3939.1607358298606</v>
      </c>
    </row>
    <row r="437" spans="1:10" x14ac:dyDescent="0.2">
      <c r="A437" s="20"/>
      <c r="B437" s="21"/>
      <c r="C437" s="22">
        <v>458</v>
      </c>
      <c r="D437" s="50"/>
      <c r="E437" s="42">
        <f t="shared" si="21"/>
        <v>75.925110194876709</v>
      </c>
      <c r="F437" s="49"/>
      <c r="G437" s="40">
        <v>24912</v>
      </c>
      <c r="H437" s="41">
        <v>59</v>
      </c>
      <c r="I437" s="85">
        <f t="shared" si="19"/>
        <v>5366.552547051715</v>
      </c>
      <c r="J437" s="25">
        <f t="shared" si="20"/>
        <v>3937.3535215517168</v>
      </c>
    </row>
    <row r="438" spans="1:10" x14ac:dyDescent="0.2">
      <c r="A438" s="20"/>
      <c r="B438" s="21"/>
      <c r="C438" s="22">
        <v>459</v>
      </c>
      <c r="D438" s="50"/>
      <c r="E438" s="42">
        <f t="shared" si="21"/>
        <v>75.959887457708376</v>
      </c>
      <c r="F438" s="49"/>
      <c r="G438" s="40">
        <v>24912</v>
      </c>
      <c r="H438" s="41">
        <v>59</v>
      </c>
      <c r="I438" s="85">
        <f t="shared" si="19"/>
        <v>5364.1225520096023</v>
      </c>
      <c r="J438" s="25">
        <f t="shared" si="20"/>
        <v>3935.5508546065294</v>
      </c>
    </row>
    <row r="439" spans="1:10" x14ac:dyDescent="0.2">
      <c r="A439" s="20"/>
      <c r="B439" s="21"/>
      <c r="C439" s="22">
        <v>460</v>
      </c>
      <c r="D439" s="50"/>
      <c r="E439" s="42">
        <f t="shared" si="21"/>
        <v>75.994609186212017</v>
      </c>
      <c r="F439" s="49"/>
      <c r="G439" s="40">
        <v>24912</v>
      </c>
      <c r="H439" s="41">
        <v>59</v>
      </c>
      <c r="I439" s="85">
        <f t="shared" si="19"/>
        <v>5361.6986560661671</v>
      </c>
      <c r="J439" s="25">
        <f t="shared" si="20"/>
        <v>3933.7527122152569</v>
      </c>
    </row>
    <row r="440" spans="1:10" x14ac:dyDescent="0.2">
      <c r="A440" s="20"/>
      <c r="B440" s="21"/>
      <c r="C440" s="22">
        <v>461</v>
      </c>
      <c r="D440" s="50"/>
      <c r="E440" s="42">
        <f t="shared" si="21"/>
        <v>76.029275621579302</v>
      </c>
      <c r="F440" s="49"/>
      <c r="G440" s="40">
        <v>24912</v>
      </c>
      <c r="H440" s="41">
        <v>59</v>
      </c>
      <c r="I440" s="85">
        <f t="shared" si="19"/>
        <v>5359.2808287393918</v>
      </c>
      <c r="J440" s="25">
        <f t="shared" si="20"/>
        <v>3931.9590717651272</v>
      </c>
    </row>
    <row r="441" spans="1:10" x14ac:dyDescent="0.2">
      <c r="A441" s="20"/>
      <c r="B441" s="21"/>
      <c r="C441" s="22">
        <v>462</v>
      </c>
      <c r="D441" s="50"/>
      <c r="E441" s="42">
        <f t="shared" si="21"/>
        <v>76.063887003434104</v>
      </c>
      <c r="F441" s="49"/>
      <c r="G441" s="40">
        <v>24912</v>
      </c>
      <c r="H441" s="41">
        <v>59</v>
      </c>
      <c r="I441" s="85">
        <f t="shared" si="19"/>
        <v>5356.869039769249</v>
      </c>
      <c r="J441" s="25">
        <f t="shared" si="20"/>
        <v>3930.1699108080475</v>
      </c>
    </row>
    <row r="442" spans="1:10" x14ac:dyDescent="0.2">
      <c r="A442" s="20"/>
      <c r="B442" s="21"/>
      <c r="C442" s="22">
        <v>463</v>
      </c>
      <c r="D442" s="50"/>
      <c r="E442" s="42">
        <f t="shared" si="21"/>
        <v>76.098443569845969</v>
      </c>
      <c r="F442" s="49"/>
      <c r="G442" s="40">
        <v>24912</v>
      </c>
      <c r="H442" s="41">
        <v>59</v>
      </c>
      <c r="I442" s="85">
        <f t="shared" si="19"/>
        <v>5354.463259115586</v>
      </c>
      <c r="J442" s="25">
        <f t="shared" si="20"/>
        <v>3928.3852070590401</v>
      </c>
    </row>
    <row r="443" spans="1:10" x14ac:dyDescent="0.2">
      <c r="A443" s="20"/>
      <c r="B443" s="21"/>
      <c r="C443" s="22">
        <v>464</v>
      </c>
      <c r="D443" s="50"/>
      <c r="E443" s="42">
        <f t="shared" si="21"/>
        <v>76.132945557343476</v>
      </c>
      <c r="F443" s="49"/>
      <c r="G443" s="40">
        <v>24912</v>
      </c>
      <c r="H443" s="41">
        <v>59</v>
      </c>
      <c r="I443" s="85">
        <f t="shared" si="19"/>
        <v>5352.0634569560607</v>
      </c>
      <c r="J443" s="25">
        <f t="shared" si="20"/>
        <v>3926.6049383947034</v>
      </c>
    </row>
    <row r="444" spans="1:10" x14ac:dyDescent="0.2">
      <c r="A444" s="20"/>
      <c r="B444" s="21"/>
      <c r="C444" s="22">
        <v>465</v>
      </c>
      <c r="D444" s="50"/>
      <c r="E444" s="42">
        <f t="shared" si="21"/>
        <v>76.16739320092762</v>
      </c>
      <c r="F444" s="49"/>
      <c r="G444" s="40">
        <v>24912</v>
      </c>
      <c r="H444" s="41">
        <v>59</v>
      </c>
      <c r="I444" s="85">
        <f t="shared" si="19"/>
        <v>5349.6696036840649</v>
      </c>
      <c r="J444" s="25">
        <f t="shared" si="20"/>
        <v>3924.8290828516792</v>
      </c>
    </row>
    <row r="445" spans="1:10" x14ac:dyDescent="0.2">
      <c r="A445" s="20"/>
      <c r="B445" s="21"/>
      <c r="C445" s="22">
        <v>466</v>
      </c>
      <c r="D445" s="50"/>
      <c r="E445" s="42">
        <f t="shared" si="21"/>
        <v>76.201786734084862</v>
      </c>
      <c r="F445" s="49"/>
      <c r="G445" s="40">
        <v>24912</v>
      </c>
      <c r="H445" s="41">
        <v>59</v>
      </c>
      <c r="I445" s="85">
        <f t="shared" si="19"/>
        <v>5347.2816699066943</v>
      </c>
      <c r="J445" s="25">
        <f t="shared" si="20"/>
        <v>3923.0576186251437</v>
      </c>
    </row>
    <row r="446" spans="1:10" x14ac:dyDescent="0.2">
      <c r="A446" s="20"/>
      <c r="B446" s="21"/>
      <c r="C446" s="22">
        <v>467</v>
      </c>
      <c r="D446" s="50"/>
      <c r="E446" s="42">
        <f t="shared" si="21"/>
        <v>76.236126388800173</v>
      </c>
      <c r="F446" s="49"/>
      <c r="G446" s="40">
        <v>24912</v>
      </c>
      <c r="H446" s="41">
        <v>59</v>
      </c>
      <c r="I446" s="85">
        <f t="shared" si="19"/>
        <v>5344.899626442736</v>
      </c>
      <c r="J446" s="25">
        <f t="shared" si="20"/>
        <v>3921.2905240673108</v>
      </c>
    </row>
    <row r="447" spans="1:10" x14ac:dyDescent="0.2">
      <c r="A447" s="20"/>
      <c r="B447" s="21"/>
      <c r="C447" s="22">
        <v>468</v>
      </c>
      <c r="D447" s="50"/>
      <c r="E447" s="42">
        <f t="shared" si="21"/>
        <v>76.270412395569792</v>
      </c>
      <c r="F447" s="49"/>
      <c r="G447" s="40">
        <v>24912</v>
      </c>
      <c r="H447" s="41">
        <v>59</v>
      </c>
      <c r="I447" s="85">
        <f t="shared" si="19"/>
        <v>5342.5234443206855</v>
      </c>
      <c r="J447" s="25">
        <f t="shared" si="20"/>
        <v>3919.527777685968</v>
      </c>
    </row>
    <row r="448" spans="1:10" x14ac:dyDescent="0.2">
      <c r="A448" s="20"/>
      <c r="B448" s="21"/>
      <c r="C448" s="22">
        <v>469</v>
      </c>
      <c r="D448" s="50"/>
      <c r="E448" s="42">
        <f t="shared" si="21"/>
        <v>76.30464498341405</v>
      </c>
      <c r="F448" s="49"/>
      <c r="G448" s="40">
        <v>24912</v>
      </c>
      <c r="H448" s="41">
        <v>59</v>
      </c>
      <c r="I448" s="85">
        <f t="shared" si="19"/>
        <v>5340.1530947767724</v>
      </c>
      <c r="J448" s="25">
        <f t="shared" si="20"/>
        <v>3917.7693581430058</v>
      </c>
    </row>
    <row r="449" spans="1:10" x14ac:dyDescent="0.2">
      <c r="A449" s="20"/>
      <c r="B449" s="21"/>
      <c r="C449" s="22">
        <v>470</v>
      </c>
      <c r="D449" s="50"/>
      <c r="E449" s="42">
        <f t="shared" si="21"/>
        <v>76.338824379889857</v>
      </c>
      <c r="F449" s="49"/>
      <c r="G449" s="40">
        <v>24912</v>
      </c>
      <c r="H449" s="41">
        <v>59</v>
      </c>
      <c r="I449" s="85">
        <f t="shared" si="19"/>
        <v>5337.7885492530231</v>
      </c>
      <c r="J449" s="25">
        <f t="shared" si="20"/>
        <v>3916.0152442529838</v>
      </c>
    </row>
    <row r="450" spans="1:10" x14ac:dyDescent="0.2">
      <c r="A450" s="20"/>
      <c r="B450" s="21"/>
      <c r="C450" s="22">
        <v>471</v>
      </c>
      <c r="D450" s="50"/>
      <c r="E450" s="42">
        <f t="shared" si="21"/>
        <v>76.372950811103195</v>
      </c>
      <c r="F450" s="49"/>
      <c r="G450" s="40">
        <v>24912</v>
      </c>
      <c r="H450" s="41">
        <v>59</v>
      </c>
      <c r="I450" s="85">
        <f t="shared" si="19"/>
        <v>5335.4297793953356</v>
      </c>
      <c r="J450" s="25">
        <f t="shared" si="20"/>
        <v>3914.2654149817026</v>
      </c>
    </row>
    <row r="451" spans="1:10" x14ac:dyDescent="0.2">
      <c r="A451" s="20"/>
      <c r="B451" s="21"/>
      <c r="C451" s="22">
        <v>472</v>
      </c>
      <c r="D451" s="50"/>
      <c r="E451" s="42">
        <f t="shared" si="21"/>
        <v>76.407024501721352</v>
      </c>
      <c r="F451" s="49"/>
      <c r="G451" s="40">
        <v>24912</v>
      </c>
      <c r="H451" s="41">
        <v>59</v>
      </c>
      <c r="I451" s="85">
        <f t="shared" si="19"/>
        <v>5333.0767570515918</v>
      </c>
      <c r="J451" s="25">
        <f t="shared" si="20"/>
        <v>3912.5198494448005</v>
      </c>
    </row>
    <row r="452" spans="1:10" x14ac:dyDescent="0.2">
      <c r="A452" s="20"/>
      <c r="B452" s="21"/>
      <c r="C452" s="22">
        <v>473</v>
      </c>
      <c r="D452" s="50"/>
      <c r="E452" s="42">
        <f t="shared" si="21"/>
        <v>76.441045674985247</v>
      </c>
      <c r="F452" s="49"/>
      <c r="G452" s="40">
        <v>24912</v>
      </c>
      <c r="H452" s="41">
        <v>59</v>
      </c>
      <c r="I452" s="85">
        <f t="shared" si="19"/>
        <v>5330.7294542697628</v>
      </c>
      <c r="J452" s="25">
        <f t="shared" si="20"/>
        <v>3910.778526906352</v>
      </c>
    </row>
    <row r="453" spans="1:10" x14ac:dyDescent="0.2">
      <c r="A453" s="20"/>
      <c r="B453" s="21"/>
      <c r="C453" s="22">
        <v>474</v>
      </c>
      <c r="D453" s="50"/>
      <c r="E453" s="42">
        <f t="shared" si="21"/>
        <v>76.475014552721277</v>
      </c>
      <c r="F453" s="49"/>
      <c r="G453" s="40">
        <v>24912</v>
      </c>
      <c r="H453" s="41">
        <v>59</v>
      </c>
      <c r="I453" s="85">
        <f t="shared" si="19"/>
        <v>5328.3878432960764</v>
      </c>
      <c r="J453" s="25">
        <f t="shared" si="20"/>
        <v>3909.0414267775045</v>
      </c>
    </row>
    <row r="454" spans="1:10" x14ac:dyDescent="0.2">
      <c r="A454" s="20"/>
      <c r="B454" s="21"/>
      <c r="C454" s="22">
        <v>475</v>
      </c>
      <c r="D454" s="50"/>
      <c r="E454" s="42">
        <f t="shared" si="21"/>
        <v>76.508931355353454</v>
      </c>
      <c r="F454" s="49"/>
      <c r="G454" s="40">
        <v>24912</v>
      </c>
      <c r="H454" s="41">
        <v>59</v>
      </c>
      <c r="I454" s="85">
        <f t="shared" si="19"/>
        <v>5326.0518965731599</v>
      </c>
      <c r="J454" s="25">
        <f t="shared" si="20"/>
        <v>3907.3085286151031</v>
      </c>
    </row>
    <row r="455" spans="1:10" x14ac:dyDescent="0.2">
      <c r="A455" s="20"/>
      <c r="B455" s="21"/>
      <c r="C455" s="22">
        <v>476</v>
      </c>
      <c r="D455" s="50"/>
      <c r="E455" s="42">
        <f t="shared" si="21"/>
        <v>76.542796301915018</v>
      </c>
      <c r="F455" s="49"/>
      <c r="G455" s="40">
        <v>24912</v>
      </c>
      <c r="H455" s="41">
        <v>59</v>
      </c>
      <c r="I455" s="85">
        <f t="shared" si="19"/>
        <v>5323.721586738242</v>
      </c>
      <c r="J455" s="25">
        <f t="shared" si="20"/>
        <v>3905.579812120357</v>
      </c>
    </row>
    <row r="456" spans="1:10" x14ac:dyDescent="0.2">
      <c r="A456" s="20"/>
      <c r="B456" s="21"/>
      <c r="C456" s="22">
        <v>477</v>
      </c>
      <c r="D456" s="50"/>
      <c r="E456" s="42">
        <f t="shared" si="21"/>
        <v>76.57660961006026</v>
      </c>
      <c r="F456" s="49"/>
      <c r="G456" s="40">
        <v>24912</v>
      </c>
      <c r="H456" s="41">
        <v>59</v>
      </c>
      <c r="I456" s="85">
        <f t="shared" si="19"/>
        <v>5321.3968866213554</v>
      </c>
      <c r="J456" s="25">
        <f t="shared" si="20"/>
        <v>3903.855257137503</v>
      </c>
    </row>
    <row r="457" spans="1:10" x14ac:dyDescent="0.2">
      <c r="A457" s="20"/>
      <c r="B457" s="21"/>
      <c r="C457" s="22">
        <v>478</v>
      </c>
      <c r="D457" s="50"/>
      <c r="E457" s="42">
        <f t="shared" si="21"/>
        <v>76.610371496075956</v>
      </c>
      <c r="F457" s="49"/>
      <c r="G457" s="40">
        <v>24912</v>
      </c>
      <c r="H457" s="41">
        <v>59</v>
      </c>
      <c r="I457" s="85">
        <f t="shared" si="19"/>
        <v>5319.0777692435659</v>
      </c>
      <c r="J457" s="25">
        <f t="shared" si="20"/>
        <v>3902.1348436524963</v>
      </c>
    </row>
    <row r="458" spans="1:10" x14ac:dyDescent="0.2">
      <c r="A458" s="20"/>
      <c r="B458" s="21"/>
      <c r="C458" s="22">
        <v>479</v>
      </c>
      <c r="D458" s="50"/>
      <c r="E458" s="42">
        <f t="shared" si="21"/>
        <v>76.644082174892887</v>
      </c>
      <c r="F458" s="49"/>
      <c r="G458" s="40">
        <v>24912</v>
      </c>
      <c r="H458" s="41">
        <v>59</v>
      </c>
      <c r="I458" s="85">
        <f t="shared" ref="I458:I521" si="22">12*1.348*(1/E458*G458)+H458</f>
        <v>5316.7642078152157</v>
      </c>
      <c r="J458" s="25">
        <f t="shared" ref="J458:J521" si="23">12*(1/E458*G458)</f>
        <v>3900.4185517917026</v>
      </c>
    </row>
    <row r="459" spans="1:10" x14ac:dyDescent="0.2">
      <c r="A459" s="20"/>
      <c r="B459" s="21"/>
      <c r="C459" s="22">
        <v>480</v>
      </c>
      <c r="D459" s="50"/>
      <c r="E459" s="42">
        <f t="shared" si="21"/>
        <v>76.6777418600971</v>
      </c>
      <c r="F459" s="49"/>
      <c r="G459" s="40">
        <v>24912</v>
      </c>
      <c r="H459" s="41">
        <v>59</v>
      </c>
      <c r="I459" s="85">
        <f t="shared" si="22"/>
        <v>5314.456175734199</v>
      </c>
      <c r="J459" s="25">
        <f t="shared" si="23"/>
        <v>3898.7063618206221</v>
      </c>
    </row>
    <row r="460" spans="1:10" x14ac:dyDescent="0.2">
      <c r="A460" s="20"/>
      <c r="B460" s="21"/>
      <c r="C460" s="22">
        <v>481</v>
      </c>
      <c r="D460" s="50"/>
      <c r="E460" s="42">
        <f t="shared" si="21"/>
        <v>76.711350763941113</v>
      </c>
      <c r="F460" s="49"/>
      <c r="G460" s="40">
        <v>24912</v>
      </c>
      <c r="H460" s="41">
        <v>59</v>
      </c>
      <c r="I460" s="85">
        <f t="shared" si="22"/>
        <v>5312.153646584241</v>
      </c>
      <c r="J460" s="25">
        <f t="shared" si="23"/>
        <v>3896.9982541426116</v>
      </c>
    </row>
    <row r="461" spans="1:10" x14ac:dyDescent="0.2">
      <c r="A461" s="20"/>
      <c r="B461" s="21"/>
      <c r="C461" s="22">
        <v>482</v>
      </c>
      <c r="D461" s="50"/>
      <c r="E461" s="42">
        <f t="shared" si="21"/>
        <v>76.744909097354977</v>
      </c>
      <c r="F461" s="49"/>
      <c r="G461" s="40">
        <v>24912</v>
      </c>
      <c r="H461" s="41">
        <v>59</v>
      </c>
      <c r="I461" s="85">
        <f t="shared" si="22"/>
        <v>5309.856594133209</v>
      </c>
      <c r="J461" s="25">
        <f t="shared" si="23"/>
        <v>3895.2942092976318</v>
      </c>
    </row>
    <row r="462" spans="1:10" x14ac:dyDescent="0.2">
      <c r="A462" s="20"/>
      <c r="B462" s="21"/>
      <c r="C462" s="22">
        <v>483</v>
      </c>
      <c r="D462" s="50"/>
      <c r="E462" s="42">
        <f t="shared" si="21"/>
        <v>76.778417069957314</v>
      </c>
      <c r="F462" s="49"/>
      <c r="G462" s="40">
        <v>24912</v>
      </c>
      <c r="H462" s="41">
        <v>59</v>
      </c>
      <c r="I462" s="85">
        <f t="shared" si="22"/>
        <v>5307.5649923314331</v>
      </c>
      <c r="J462" s="25">
        <f t="shared" si="23"/>
        <v>3893.5942079610031</v>
      </c>
    </row>
    <row r="463" spans="1:10" x14ac:dyDescent="0.2">
      <c r="A463" s="20"/>
      <c r="B463" s="21"/>
      <c r="C463" s="22">
        <v>484</v>
      </c>
      <c r="D463" s="50"/>
      <c r="E463" s="42">
        <f t="shared" si="21"/>
        <v>76.811874890066079</v>
      </c>
      <c r="F463" s="49"/>
      <c r="G463" s="40">
        <v>24912</v>
      </c>
      <c r="H463" s="41">
        <v>59</v>
      </c>
      <c r="I463" s="85">
        <f t="shared" si="22"/>
        <v>5305.2788153100555</v>
      </c>
      <c r="J463" s="25">
        <f t="shared" si="23"/>
        <v>3891.8982309421772</v>
      </c>
    </row>
    <row r="464" spans="1:10" x14ac:dyDescent="0.2">
      <c r="A464" s="20"/>
      <c r="B464" s="21"/>
      <c r="C464" s="22">
        <v>485</v>
      </c>
      <c r="D464" s="50"/>
      <c r="E464" s="42">
        <f t="shared" si="21"/>
        <v>76.845282764709282</v>
      </c>
      <c r="F464" s="49"/>
      <c r="G464" s="40">
        <v>24912</v>
      </c>
      <c r="H464" s="41">
        <v>59</v>
      </c>
      <c r="I464" s="85">
        <f t="shared" si="22"/>
        <v>5302.9980373793942</v>
      </c>
      <c r="J464" s="25">
        <f t="shared" si="23"/>
        <v>3890.2062591835265</v>
      </c>
    </row>
    <row r="465" spans="1:10" x14ac:dyDescent="0.2">
      <c r="A465" s="20"/>
      <c r="B465" s="21"/>
      <c r="C465" s="22">
        <v>486</v>
      </c>
      <c r="D465" s="50"/>
      <c r="E465" s="42">
        <f t="shared" si="21"/>
        <v>76.878640899635769</v>
      </c>
      <c r="F465" s="49"/>
      <c r="G465" s="40">
        <v>24912</v>
      </c>
      <c r="H465" s="41">
        <v>59</v>
      </c>
      <c r="I465" s="85">
        <f t="shared" si="22"/>
        <v>5300.7226330273133</v>
      </c>
      <c r="J465" s="25">
        <f t="shared" si="23"/>
        <v>3888.518273759134</v>
      </c>
    </row>
    <row r="466" spans="1:10" x14ac:dyDescent="0.2">
      <c r="A466" s="20"/>
      <c r="B466" s="21"/>
      <c r="C466" s="22">
        <v>487</v>
      </c>
      <c r="D466" s="50"/>
      <c r="E466" s="42">
        <f t="shared" si="21"/>
        <v>76.911949499325544</v>
      </c>
      <c r="F466" s="49"/>
      <c r="G466" s="40">
        <v>24912</v>
      </c>
      <c r="H466" s="41">
        <v>59</v>
      </c>
      <c r="I466" s="85">
        <f t="shared" si="22"/>
        <v>5298.4525769176325</v>
      </c>
      <c r="J466" s="25">
        <f t="shared" si="23"/>
        <v>3886.8342558736144</v>
      </c>
    </row>
    <row r="467" spans="1:10" x14ac:dyDescent="0.2">
      <c r="A467" s="20"/>
      <c r="B467" s="21"/>
      <c r="C467" s="22">
        <v>488</v>
      </c>
      <c r="D467" s="50"/>
      <c r="E467" s="42">
        <f t="shared" ref="E467:E530" si="24">11.7*LN(C467)+(C467)/108</f>
        <v>76.945208767000338</v>
      </c>
      <c r="F467" s="49"/>
      <c r="G467" s="40">
        <v>24912</v>
      </c>
      <c r="H467" s="41">
        <v>59</v>
      </c>
      <c r="I467" s="85">
        <f t="shared" si="22"/>
        <v>5296.1878438885396</v>
      </c>
      <c r="J467" s="25">
        <f t="shared" si="23"/>
        <v>3885.1541868609338</v>
      </c>
    </row>
    <row r="468" spans="1:10" x14ac:dyDescent="0.2">
      <c r="A468" s="20"/>
      <c r="B468" s="21"/>
      <c r="C468" s="22">
        <v>489</v>
      </c>
      <c r="D468" s="50"/>
      <c r="E468" s="42">
        <f t="shared" si="24"/>
        <v>76.97841890463377</v>
      </c>
      <c r="F468" s="49"/>
      <c r="G468" s="40">
        <v>24912</v>
      </c>
      <c r="H468" s="41">
        <v>59</v>
      </c>
      <c r="I468" s="85">
        <f t="shared" si="22"/>
        <v>5293.9284089510265</v>
      </c>
      <c r="J468" s="25">
        <f t="shared" si="23"/>
        <v>3883.4780481832531</v>
      </c>
    </row>
    <row r="469" spans="1:10" x14ac:dyDescent="0.2">
      <c r="A469" s="20"/>
      <c r="B469" s="21"/>
      <c r="C469" s="22">
        <v>490</v>
      </c>
      <c r="D469" s="50"/>
      <c r="E469" s="42">
        <f t="shared" si="24"/>
        <v>77.011580112961695</v>
      </c>
      <c r="F469" s="49"/>
      <c r="G469" s="40">
        <v>24912</v>
      </c>
      <c r="H469" s="41">
        <v>59</v>
      </c>
      <c r="I469" s="85">
        <f t="shared" si="22"/>
        <v>5291.6742472873339</v>
      </c>
      <c r="J469" s="25">
        <f t="shared" si="23"/>
        <v>3881.8058214297725</v>
      </c>
    </row>
    <row r="470" spans="1:10" x14ac:dyDescent="0.2">
      <c r="A470" s="20"/>
      <c r="B470" s="21"/>
      <c r="C470" s="22">
        <v>491</v>
      </c>
      <c r="D470" s="50"/>
      <c r="E470" s="42">
        <f t="shared" si="24"/>
        <v>77.044692591492179</v>
      </c>
      <c r="F470" s="49"/>
      <c r="G470" s="40">
        <v>24912</v>
      </c>
      <c r="H470" s="41">
        <v>59</v>
      </c>
      <c r="I470" s="85">
        <f t="shared" si="22"/>
        <v>5289.4253342494294</v>
      </c>
      <c r="J470" s="25">
        <f t="shared" si="23"/>
        <v>3880.1374883156004</v>
      </c>
    </row>
    <row r="471" spans="1:10" x14ac:dyDescent="0.2">
      <c r="A471" s="20"/>
      <c r="B471" s="21"/>
      <c r="C471" s="22">
        <v>492</v>
      </c>
      <c r="D471" s="50"/>
      <c r="E471" s="42">
        <f t="shared" si="24"/>
        <v>77.077756538515558</v>
      </c>
      <c r="F471" s="49"/>
      <c r="G471" s="40">
        <v>24912</v>
      </c>
      <c r="H471" s="41">
        <v>59</v>
      </c>
      <c r="I471" s="85">
        <f t="shared" si="22"/>
        <v>5287.1816453574866</v>
      </c>
      <c r="J471" s="25">
        <f t="shared" si="23"/>
        <v>3878.4730306806277</v>
      </c>
    </row>
    <row r="472" spans="1:10" x14ac:dyDescent="0.2">
      <c r="A472" s="20"/>
      <c r="B472" s="21"/>
      <c r="C472" s="22">
        <v>493</v>
      </c>
      <c r="D472" s="50"/>
      <c r="E472" s="42">
        <f t="shared" si="24"/>
        <v>77.110772151114276</v>
      </c>
      <c r="F472" s="49"/>
      <c r="G472" s="40">
        <v>24912</v>
      </c>
      <c r="H472" s="41">
        <v>59</v>
      </c>
      <c r="I472" s="85">
        <f t="shared" si="22"/>
        <v>5284.9431562983891</v>
      </c>
      <c r="J472" s="25">
        <f t="shared" si="23"/>
        <v>3876.8124304884191</v>
      </c>
    </row>
    <row r="473" spans="1:10" x14ac:dyDescent="0.2">
      <c r="A473" s="20"/>
      <c r="B473" s="21"/>
      <c r="C473" s="22">
        <v>494</v>
      </c>
      <c r="D473" s="50"/>
      <c r="E473" s="42">
        <f t="shared" si="24"/>
        <v>77.143739625172771</v>
      </c>
      <c r="F473" s="49"/>
      <c r="G473" s="40">
        <v>24912</v>
      </c>
      <c r="H473" s="41">
        <v>59</v>
      </c>
      <c r="I473" s="85">
        <f t="shared" si="22"/>
        <v>5282.7098429242451</v>
      </c>
      <c r="J473" s="25">
        <f t="shared" si="23"/>
        <v>3875.155669825107</v>
      </c>
    </row>
    <row r="474" spans="1:10" x14ac:dyDescent="0.2">
      <c r="A474" s="20"/>
      <c r="B474" s="21"/>
      <c r="C474" s="22">
        <v>495</v>
      </c>
      <c r="D474" s="50"/>
      <c r="E474" s="42">
        <f t="shared" si="24"/>
        <v>77.176659155387</v>
      </c>
      <c r="F474" s="49"/>
      <c r="G474" s="40">
        <v>24912</v>
      </c>
      <c r="H474" s="41">
        <v>59</v>
      </c>
      <c r="I474" s="85">
        <f t="shared" si="22"/>
        <v>5280.4816812509289</v>
      </c>
      <c r="J474" s="25">
        <f t="shared" si="23"/>
        <v>3873.5027308983144</v>
      </c>
    </row>
    <row r="475" spans="1:10" x14ac:dyDescent="0.2">
      <c r="A475" s="20"/>
      <c r="B475" s="21"/>
      <c r="C475" s="22">
        <v>496</v>
      </c>
      <c r="D475" s="50"/>
      <c r="E475" s="42">
        <f t="shared" si="24"/>
        <v>77.209530935274245</v>
      </c>
      <c r="F475" s="49"/>
      <c r="G475" s="40">
        <v>24912</v>
      </c>
      <c r="H475" s="41">
        <v>59</v>
      </c>
      <c r="I475" s="85">
        <f t="shared" si="22"/>
        <v>5278.2586474566269</v>
      </c>
      <c r="J475" s="25">
        <f t="shared" si="23"/>
        <v>3871.8535960360728</v>
      </c>
    </row>
    <row r="476" spans="1:10" x14ac:dyDescent="0.2">
      <c r="A476" s="20"/>
      <c r="B476" s="21"/>
      <c r="C476" s="22">
        <v>497</v>
      </c>
      <c r="D476" s="50"/>
      <c r="E476" s="42">
        <f t="shared" si="24"/>
        <v>77.242355157182402</v>
      </c>
      <c r="F476" s="49"/>
      <c r="G476" s="40">
        <v>24912</v>
      </c>
      <c r="H476" s="41">
        <v>59</v>
      </c>
      <c r="I476" s="85">
        <f t="shared" si="22"/>
        <v>5276.0407178804044</v>
      </c>
      <c r="J476" s="25">
        <f t="shared" si="23"/>
        <v>3870.2082476857595</v>
      </c>
    </row>
    <row r="477" spans="1:10" x14ac:dyDescent="0.2">
      <c r="A477" s="20"/>
      <c r="B477" s="21"/>
      <c r="C477" s="22">
        <v>498</v>
      </c>
      <c r="D477" s="50"/>
      <c r="E477" s="42">
        <f t="shared" si="24"/>
        <v>77.275132012299551</v>
      </c>
      <c r="F477" s="49"/>
      <c r="G477" s="40">
        <v>24912</v>
      </c>
      <c r="H477" s="41">
        <v>59</v>
      </c>
      <c r="I477" s="85">
        <f t="shared" si="22"/>
        <v>5273.8278690207871</v>
      </c>
      <c r="J477" s="25">
        <f t="shared" si="23"/>
        <v>3868.5666684130465</v>
      </c>
    </row>
    <row r="478" spans="1:10" x14ac:dyDescent="0.2">
      <c r="A478" s="20"/>
      <c r="B478" s="21"/>
      <c r="C478" s="22">
        <v>499</v>
      </c>
      <c r="D478" s="50"/>
      <c r="E478" s="42">
        <f t="shared" si="24"/>
        <v>77.307861690663131</v>
      </c>
      <c r="F478" s="49"/>
      <c r="G478" s="40">
        <v>24912</v>
      </c>
      <c r="H478" s="41">
        <v>59</v>
      </c>
      <c r="I478" s="85">
        <f t="shared" si="22"/>
        <v>5271.6200775343605</v>
      </c>
      <c r="J478" s="25">
        <f t="shared" si="23"/>
        <v>3866.9288409008605</v>
      </c>
    </row>
    <row r="479" spans="1:10" x14ac:dyDescent="0.2">
      <c r="A479" s="20"/>
      <c r="B479" s="21"/>
      <c r="C479" s="22">
        <v>500</v>
      </c>
      <c r="D479" s="50"/>
      <c r="E479" s="42">
        <f t="shared" si="24"/>
        <v>77.340544381169266</v>
      </c>
      <c r="F479" s="49"/>
      <c r="G479" s="40">
        <v>24912</v>
      </c>
      <c r="H479" s="41">
        <v>59</v>
      </c>
      <c r="I479" s="85">
        <f t="shared" si="22"/>
        <v>5269.41732023438</v>
      </c>
      <c r="J479" s="25">
        <f t="shared" si="23"/>
        <v>3865.2947479483523</v>
      </c>
    </row>
    <row r="480" spans="1:10" x14ac:dyDescent="0.2">
      <c r="A480" s="20"/>
      <c r="B480" s="21"/>
      <c r="C480" s="22">
        <v>501</v>
      </c>
      <c r="D480" s="50"/>
      <c r="E480" s="42">
        <f t="shared" si="24"/>
        <v>77.373180271581802</v>
      </c>
      <c r="F480" s="49"/>
      <c r="G480" s="40">
        <v>24912</v>
      </c>
      <c r="H480" s="41">
        <v>59</v>
      </c>
      <c r="I480" s="85">
        <f t="shared" si="22"/>
        <v>5267.2195740893985</v>
      </c>
      <c r="J480" s="25">
        <f t="shared" si="23"/>
        <v>3863.6643724698797</v>
      </c>
    </row>
    <row r="481" spans="1:10" x14ac:dyDescent="0.2">
      <c r="A481" s="20"/>
      <c r="B481" s="21"/>
      <c r="C481" s="22">
        <v>502</v>
      </c>
      <c r="D481" s="50"/>
      <c r="E481" s="42">
        <f t="shared" si="24"/>
        <v>77.405769548541372</v>
      </c>
      <c r="F481" s="49"/>
      <c r="G481" s="40">
        <v>24912</v>
      </c>
      <c r="H481" s="41">
        <v>59</v>
      </c>
      <c r="I481" s="85">
        <f t="shared" si="22"/>
        <v>5265.0268162219145</v>
      </c>
      <c r="J481" s="25">
        <f t="shared" si="23"/>
        <v>3862.0376974940013</v>
      </c>
    </row>
    <row r="482" spans="1:10" x14ac:dyDescent="0.2">
      <c r="A482" s="20"/>
      <c r="B482" s="21"/>
      <c r="C482" s="22">
        <v>503</v>
      </c>
      <c r="D482" s="50"/>
      <c r="E482" s="42">
        <f t="shared" si="24"/>
        <v>77.43831239757435</v>
      </c>
      <c r="F482" s="49"/>
      <c r="G482" s="40">
        <v>24912</v>
      </c>
      <c r="H482" s="41">
        <v>59</v>
      </c>
      <c r="I482" s="85">
        <f t="shared" si="22"/>
        <v>5262.8390239070186</v>
      </c>
      <c r="J482" s="25">
        <f t="shared" si="23"/>
        <v>3860.4147061624763</v>
      </c>
    </row>
    <row r="483" spans="1:10" x14ac:dyDescent="0.2">
      <c r="A483" s="20"/>
      <c r="B483" s="21"/>
      <c r="C483" s="22">
        <v>504</v>
      </c>
      <c r="D483" s="50"/>
      <c r="E483" s="42">
        <f t="shared" si="24"/>
        <v>77.470809003101678</v>
      </c>
      <c r="F483" s="49"/>
      <c r="G483" s="40">
        <v>24912</v>
      </c>
      <c r="H483" s="41">
        <v>59</v>
      </c>
      <c r="I483" s="85">
        <f t="shared" si="22"/>
        <v>5260.6561745710715</v>
      </c>
      <c r="J483" s="25">
        <f t="shared" si="23"/>
        <v>3858.795381729281</v>
      </c>
    </row>
    <row r="484" spans="1:10" x14ac:dyDescent="0.2">
      <c r="A484" s="20"/>
      <c r="B484" s="21"/>
      <c r="C484" s="22">
        <v>505</v>
      </c>
      <c r="D484" s="50"/>
      <c r="E484" s="42">
        <f t="shared" si="24"/>
        <v>77.50325954844763</v>
      </c>
      <c r="F484" s="49"/>
      <c r="G484" s="40">
        <v>24912</v>
      </c>
      <c r="H484" s="41">
        <v>59</v>
      </c>
      <c r="I484" s="85">
        <f t="shared" si="22"/>
        <v>5258.478245790393</v>
      </c>
      <c r="J484" s="25">
        <f t="shared" si="23"/>
        <v>3857.1797075596387</v>
      </c>
    </row>
    <row r="485" spans="1:10" x14ac:dyDescent="0.2">
      <c r="A485" s="20"/>
      <c r="B485" s="21"/>
      <c r="C485" s="22">
        <v>506</v>
      </c>
      <c r="D485" s="50"/>
      <c r="E485" s="42">
        <f t="shared" si="24"/>
        <v>77.535664215848541</v>
      </c>
      <c r="F485" s="49"/>
      <c r="G485" s="40">
        <v>24912</v>
      </c>
      <c r="H485" s="41">
        <v>59</v>
      </c>
      <c r="I485" s="85">
        <f t="shared" si="22"/>
        <v>5256.3052152899509</v>
      </c>
      <c r="J485" s="25">
        <f t="shared" si="23"/>
        <v>3855.567667129043</v>
      </c>
    </row>
    <row r="486" spans="1:10" x14ac:dyDescent="0.2">
      <c r="A486" s="20"/>
      <c r="B486" s="21"/>
      <c r="C486" s="22">
        <v>507</v>
      </c>
      <c r="D486" s="50"/>
      <c r="E486" s="42">
        <f t="shared" si="24"/>
        <v>77.568023186461289</v>
      </c>
      <c r="F486" s="49"/>
      <c r="G486" s="40">
        <v>24912</v>
      </c>
      <c r="H486" s="41">
        <v>59</v>
      </c>
      <c r="I486" s="85">
        <f t="shared" si="22"/>
        <v>5254.1370609420856</v>
      </c>
      <c r="J486" s="25">
        <f t="shared" si="23"/>
        <v>3853.9592440223187</v>
      </c>
    </row>
    <row r="487" spans="1:10" x14ac:dyDescent="0.2">
      <c r="A487" s="20"/>
      <c r="B487" s="21"/>
      <c r="C487" s="22">
        <v>508</v>
      </c>
      <c r="D487" s="50"/>
      <c r="E487" s="42">
        <f t="shared" si="24"/>
        <v>77.60033664037195</v>
      </c>
      <c r="F487" s="49"/>
      <c r="G487" s="40">
        <v>24912</v>
      </c>
      <c r="H487" s="41">
        <v>59</v>
      </c>
      <c r="I487" s="85">
        <f t="shared" si="22"/>
        <v>5251.9737607652278</v>
      </c>
      <c r="J487" s="25">
        <f t="shared" si="23"/>
        <v>3852.3544219326614</v>
      </c>
    </row>
    <row r="488" spans="1:10" x14ac:dyDescent="0.2">
      <c r="A488" s="20"/>
      <c r="B488" s="21"/>
      <c r="C488" s="22">
        <v>509</v>
      </c>
      <c r="D488" s="50"/>
      <c r="E488" s="42">
        <f t="shared" si="24"/>
        <v>77.632604756604067</v>
      </c>
      <c r="F488" s="49"/>
      <c r="G488" s="40">
        <v>24912</v>
      </c>
      <c r="H488" s="41">
        <v>59</v>
      </c>
      <c r="I488" s="85">
        <f t="shared" si="22"/>
        <v>5249.8152929226508</v>
      </c>
      <c r="J488" s="25">
        <f t="shared" si="23"/>
        <v>3850.7531846607194</v>
      </c>
    </row>
    <row r="489" spans="1:10" x14ac:dyDescent="0.2">
      <c r="A489" s="20"/>
      <c r="B489" s="21"/>
      <c r="C489" s="22">
        <v>510</v>
      </c>
      <c r="D489" s="50"/>
      <c r="E489" s="42">
        <f t="shared" si="24"/>
        <v>77.664827713127167</v>
      </c>
      <c r="F489" s="49"/>
      <c r="G489" s="40">
        <v>24912</v>
      </c>
      <c r="H489" s="41">
        <v>59</v>
      </c>
      <c r="I489" s="85">
        <f t="shared" si="22"/>
        <v>5247.661635721206</v>
      </c>
      <c r="J489" s="25">
        <f t="shared" si="23"/>
        <v>3849.1555161136539</v>
      </c>
    </row>
    <row r="490" spans="1:10" x14ac:dyDescent="0.2">
      <c r="A490" s="20"/>
      <c r="B490" s="21"/>
      <c r="C490" s="22">
        <v>511</v>
      </c>
      <c r="D490" s="50"/>
      <c r="E490" s="42">
        <f t="shared" si="24"/>
        <v>77.697005686864813</v>
      </c>
      <c r="F490" s="49"/>
      <c r="G490" s="40">
        <v>24912</v>
      </c>
      <c r="H490" s="41">
        <v>59</v>
      </c>
      <c r="I490" s="85">
        <f t="shared" si="22"/>
        <v>5245.5127676101147</v>
      </c>
      <c r="J490" s="25">
        <f t="shared" si="23"/>
        <v>3847.5614003042388</v>
      </c>
    </row>
    <row r="491" spans="1:10" x14ac:dyDescent="0.2">
      <c r="A491" s="20"/>
      <c r="B491" s="21"/>
      <c r="C491" s="22">
        <v>512</v>
      </c>
      <c r="D491" s="50"/>
      <c r="E491" s="42">
        <f t="shared" si="24"/>
        <v>77.729138853702977</v>
      </c>
      <c r="F491" s="49"/>
      <c r="G491" s="40">
        <v>24912</v>
      </c>
      <c r="H491" s="41">
        <v>59</v>
      </c>
      <c r="I491" s="85">
        <f t="shared" si="22"/>
        <v>5243.3686671797268</v>
      </c>
      <c r="J491" s="25">
        <f t="shared" si="23"/>
        <v>3845.9708213499453</v>
      </c>
    </row>
    <row r="492" spans="1:10" x14ac:dyDescent="0.2">
      <c r="A492" s="20"/>
      <c r="B492" s="21"/>
      <c r="C492" s="22">
        <v>513</v>
      </c>
      <c r="D492" s="50"/>
      <c r="E492" s="42">
        <f t="shared" si="24"/>
        <v>77.761227388498</v>
      </c>
      <c r="F492" s="49"/>
      <c r="G492" s="40">
        <v>24912</v>
      </c>
      <c r="H492" s="41">
        <v>59</v>
      </c>
      <c r="I492" s="85">
        <f t="shared" si="22"/>
        <v>5241.2293131603274</v>
      </c>
      <c r="J492" s="25">
        <f t="shared" si="23"/>
        <v>3844.383763472053</v>
      </c>
    </row>
    <row r="493" spans="1:10" x14ac:dyDescent="0.2">
      <c r="A493" s="20"/>
      <c r="B493" s="21"/>
      <c r="C493" s="22">
        <v>514</v>
      </c>
      <c r="D493" s="50"/>
      <c r="E493" s="42">
        <f t="shared" si="24"/>
        <v>77.7932714650847</v>
      </c>
      <c r="F493" s="49"/>
      <c r="G493" s="40">
        <v>24912</v>
      </c>
      <c r="H493" s="41">
        <v>59</v>
      </c>
      <c r="I493" s="85">
        <f t="shared" si="22"/>
        <v>5239.0946844209338</v>
      </c>
      <c r="J493" s="25">
        <f t="shared" si="23"/>
        <v>3842.8002109947579</v>
      </c>
    </row>
    <row r="494" spans="1:10" x14ac:dyDescent="0.2">
      <c r="A494" s="20"/>
      <c r="B494" s="21"/>
      <c r="C494" s="22">
        <v>515</v>
      </c>
      <c r="D494" s="50"/>
      <c r="E494" s="42">
        <f t="shared" si="24"/>
        <v>77.825271256284225</v>
      </c>
      <c r="F494" s="49"/>
      <c r="G494" s="40">
        <v>24912</v>
      </c>
      <c r="H494" s="41">
        <v>59</v>
      </c>
      <c r="I494" s="85">
        <f t="shared" si="22"/>
        <v>5236.9647599681257</v>
      </c>
      <c r="J494" s="25">
        <f t="shared" si="23"/>
        <v>3841.2201483443068</v>
      </c>
    </row>
    <row r="495" spans="1:10" x14ac:dyDescent="0.2">
      <c r="A495" s="20"/>
      <c r="B495" s="21"/>
      <c r="C495" s="22">
        <v>516</v>
      </c>
      <c r="D495" s="50"/>
      <c r="E495" s="42">
        <f t="shared" si="24"/>
        <v>77.857226933912045</v>
      </c>
      <c r="F495" s="49"/>
      <c r="G495" s="40">
        <v>24912</v>
      </c>
      <c r="H495" s="41">
        <v>59</v>
      </c>
      <c r="I495" s="85">
        <f t="shared" si="22"/>
        <v>5234.8395189448593</v>
      </c>
      <c r="J495" s="25">
        <f t="shared" si="23"/>
        <v>3839.643560048115</v>
      </c>
    </row>
    <row r="496" spans="1:10" x14ac:dyDescent="0.2">
      <c r="A496" s="20"/>
      <c r="B496" s="21"/>
      <c r="C496" s="22">
        <v>517</v>
      </c>
      <c r="D496" s="50"/>
      <c r="E496" s="42">
        <f t="shared" si="24"/>
        <v>77.889138668785648</v>
      </c>
      <c r="F496" s="49"/>
      <c r="G496" s="40">
        <v>24912</v>
      </c>
      <c r="H496" s="41">
        <v>59</v>
      </c>
      <c r="I496" s="85">
        <f t="shared" si="22"/>
        <v>5232.7189406293219</v>
      </c>
      <c r="J496" s="25">
        <f t="shared" si="23"/>
        <v>3838.0704307339179</v>
      </c>
    </row>
    <row r="497" spans="1:10" x14ac:dyDescent="0.2">
      <c r="A497" s="20"/>
      <c r="B497" s="21"/>
      <c r="C497" s="22">
        <v>518</v>
      </c>
      <c r="D497" s="50"/>
      <c r="E497" s="42">
        <f t="shared" si="24"/>
        <v>77.921006630732236</v>
      </c>
      <c r="F497" s="49"/>
      <c r="G497" s="40">
        <v>24912</v>
      </c>
      <c r="H497" s="41">
        <v>59</v>
      </c>
      <c r="I497" s="85">
        <f t="shared" si="22"/>
        <v>5230.6030044337895</v>
      </c>
      <c r="J497" s="25">
        <f t="shared" si="23"/>
        <v>3836.500745128923</v>
      </c>
    </row>
    <row r="498" spans="1:10" x14ac:dyDescent="0.2">
      <c r="A498" s="20"/>
      <c r="B498" s="21"/>
      <c r="C498" s="22">
        <v>519</v>
      </c>
      <c r="D498" s="50"/>
      <c r="E498" s="42">
        <f t="shared" si="24"/>
        <v>77.952830988596446</v>
      </c>
      <c r="F498" s="49"/>
      <c r="G498" s="40">
        <v>24912</v>
      </c>
      <c r="H498" s="41">
        <v>59</v>
      </c>
      <c r="I498" s="85">
        <f t="shared" si="22"/>
        <v>5228.4916899034833</v>
      </c>
      <c r="J498" s="25">
        <f t="shared" si="23"/>
        <v>3834.9344880589633</v>
      </c>
    </row>
    <row r="499" spans="1:10" x14ac:dyDescent="0.2">
      <c r="A499" s="20"/>
      <c r="B499" s="21"/>
      <c r="C499" s="22">
        <v>520</v>
      </c>
      <c r="D499" s="50"/>
      <c r="E499" s="42">
        <f t="shared" si="24"/>
        <v>77.984611910247835</v>
      </c>
      <c r="F499" s="49"/>
      <c r="G499" s="40">
        <v>24912</v>
      </c>
      <c r="H499" s="41">
        <v>59</v>
      </c>
      <c r="I499" s="85">
        <f t="shared" si="22"/>
        <v>5226.3849767154579</v>
      </c>
      <c r="J499" s="25">
        <f t="shared" si="23"/>
        <v>3833.3716444476686</v>
      </c>
    </row>
    <row r="500" spans="1:10" x14ac:dyDescent="0.2">
      <c r="A500" s="20"/>
      <c r="B500" s="21"/>
      <c r="C500" s="22">
        <v>521</v>
      </c>
      <c r="D500" s="50"/>
      <c r="E500" s="42">
        <f t="shared" si="24"/>
        <v>78.016349562588459</v>
      </c>
      <c r="F500" s="49"/>
      <c r="G500" s="40">
        <v>24912</v>
      </c>
      <c r="H500" s="41">
        <v>59</v>
      </c>
      <c r="I500" s="85">
        <f t="shared" si="22"/>
        <v>5224.2828446774856</v>
      </c>
      <c r="J500" s="25">
        <f t="shared" si="23"/>
        <v>3831.8121993156415</v>
      </c>
    </row>
    <row r="501" spans="1:10" x14ac:dyDescent="0.2">
      <c r="A501" s="20"/>
      <c r="B501" s="21"/>
      <c r="C501" s="22">
        <v>522</v>
      </c>
      <c r="D501" s="50"/>
      <c r="E501" s="42">
        <f t="shared" si="24"/>
        <v>78.048044111560202</v>
      </c>
      <c r="F501" s="49"/>
      <c r="G501" s="40">
        <v>24912</v>
      </c>
      <c r="H501" s="41">
        <v>59</v>
      </c>
      <c r="I501" s="85">
        <f t="shared" si="22"/>
        <v>5222.1852737269628</v>
      </c>
      <c r="J501" s="25">
        <f t="shared" si="23"/>
        <v>3830.2561377796455</v>
      </c>
    </row>
    <row r="502" spans="1:10" x14ac:dyDescent="0.2">
      <c r="A502" s="20"/>
      <c r="B502" s="21"/>
      <c r="C502" s="22">
        <v>523</v>
      </c>
      <c r="D502" s="50"/>
      <c r="E502" s="42">
        <f t="shared" si="24"/>
        <v>78.079695722152195</v>
      </c>
      <c r="F502" s="49"/>
      <c r="G502" s="40">
        <v>24912</v>
      </c>
      <c r="H502" s="41">
        <v>59</v>
      </c>
      <c r="I502" s="85">
        <f t="shared" si="22"/>
        <v>5220.0922439298211</v>
      </c>
      <c r="J502" s="25">
        <f t="shared" si="23"/>
        <v>3828.7034450517954</v>
      </c>
    </row>
    <row r="503" spans="1:10" x14ac:dyDescent="0.2">
      <c r="A503" s="20"/>
      <c r="B503" s="21"/>
      <c r="C503" s="22">
        <v>524</v>
      </c>
      <c r="D503" s="50"/>
      <c r="E503" s="42">
        <f t="shared" si="24"/>
        <v>78.111304558408037</v>
      </c>
      <c r="F503" s="49"/>
      <c r="G503" s="40">
        <v>24912</v>
      </c>
      <c r="H503" s="41">
        <v>59</v>
      </c>
      <c r="I503" s="85">
        <f t="shared" si="22"/>
        <v>5218.0037354794504</v>
      </c>
      <c r="J503" s="25">
        <f t="shared" si="23"/>
        <v>3827.1541064387607</v>
      </c>
    </row>
    <row r="504" spans="1:10" x14ac:dyDescent="0.2">
      <c r="A504" s="20"/>
      <c r="B504" s="21"/>
      <c r="C504" s="22">
        <v>525</v>
      </c>
      <c r="D504" s="50"/>
      <c r="E504" s="42">
        <f t="shared" si="24"/>
        <v>78.142870783433111</v>
      </c>
      <c r="F504" s="49"/>
      <c r="G504" s="40">
        <v>24912</v>
      </c>
      <c r="H504" s="41">
        <v>59</v>
      </c>
      <c r="I504" s="85">
        <f t="shared" si="22"/>
        <v>5215.9197286956369</v>
      </c>
      <c r="J504" s="25">
        <f t="shared" si="23"/>
        <v>3825.6081073409764</v>
      </c>
    </row>
    <row r="505" spans="1:10" x14ac:dyDescent="0.2">
      <c r="A505" s="20"/>
      <c r="B505" s="21"/>
      <c r="C505" s="22">
        <v>526</v>
      </c>
      <c r="D505" s="50"/>
      <c r="E505" s="42">
        <f t="shared" si="24"/>
        <v>78.174394559401577</v>
      </c>
      <c r="F505" s="49"/>
      <c r="G505" s="40">
        <v>24912</v>
      </c>
      <c r="H505" s="41">
        <v>59</v>
      </c>
      <c r="I505" s="85">
        <f t="shared" si="22"/>
        <v>5213.8402040235105</v>
      </c>
      <c r="J505" s="25">
        <f t="shared" si="23"/>
        <v>3824.065433251862</v>
      </c>
    </row>
    <row r="506" spans="1:10" x14ac:dyDescent="0.2">
      <c r="A506" s="20"/>
      <c r="B506" s="21"/>
      <c r="C506" s="22">
        <v>527</v>
      </c>
      <c r="D506" s="50"/>
      <c r="E506" s="42">
        <f t="shared" si="24"/>
        <v>78.205876047563564</v>
      </c>
      <c r="F506" s="49"/>
      <c r="G506" s="40">
        <v>24912</v>
      </c>
      <c r="H506" s="41">
        <v>59</v>
      </c>
      <c r="I506" s="85">
        <f t="shared" si="22"/>
        <v>5211.7651420325019</v>
      </c>
      <c r="J506" s="25">
        <f t="shared" si="23"/>
        <v>3822.5260697570484</v>
      </c>
    </row>
    <row r="507" spans="1:10" x14ac:dyDescent="0.2">
      <c r="A507" s="20"/>
      <c r="B507" s="21"/>
      <c r="C507" s="22">
        <v>528</v>
      </c>
      <c r="D507" s="50"/>
      <c r="E507" s="42">
        <f t="shared" si="24"/>
        <v>78.237315408252144</v>
      </c>
      <c r="F507" s="49"/>
      <c r="G507" s="40">
        <v>24912</v>
      </c>
      <c r="H507" s="41">
        <v>59</v>
      </c>
      <c r="I507" s="85">
        <f t="shared" si="22"/>
        <v>5209.6945234153027</v>
      </c>
      <c r="J507" s="25">
        <f t="shared" si="23"/>
        <v>3820.9900025336074</v>
      </c>
    </row>
    <row r="508" spans="1:10" x14ac:dyDescent="0.2">
      <c r="A508" s="20"/>
      <c r="B508" s="21"/>
      <c r="C508" s="22">
        <v>529</v>
      </c>
      <c r="D508" s="50"/>
      <c r="E508" s="42">
        <f t="shared" si="24"/>
        <v>78.268712800890256</v>
      </c>
      <c r="F508" s="49"/>
      <c r="G508" s="40">
        <v>24912</v>
      </c>
      <c r="H508" s="41">
        <v>59</v>
      </c>
      <c r="I508" s="85">
        <f t="shared" si="22"/>
        <v>5207.6283289868597</v>
      </c>
      <c r="J508" s="25">
        <f t="shared" si="23"/>
        <v>3819.457217349302</v>
      </c>
    </row>
    <row r="509" spans="1:10" x14ac:dyDescent="0.2">
      <c r="A509" s="20"/>
      <c r="B509" s="21"/>
      <c r="C509" s="22">
        <v>530</v>
      </c>
      <c r="D509" s="50"/>
      <c r="E509" s="42">
        <f t="shared" si="24"/>
        <v>78.300068383997555</v>
      </c>
      <c r="F509" s="49"/>
      <c r="G509" s="40">
        <v>24912</v>
      </c>
      <c r="H509" s="41">
        <v>59</v>
      </c>
      <c r="I509" s="85">
        <f t="shared" si="22"/>
        <v>5205.566539683351</v>
      </c>
      <c r="J509" s="25">
        <f t="shared" si="23"/>
        <v>3817.9277000618331</v>
      </c>
    </row>
    <row r="510" spans="1:10" x14ac:dyDescent="0.2">
      <c r="A510" s="20"/>
      <c r="B510" s="21"/>
      <c r="C510" s="22">
        <v>531</v>
      </c>
      <c r="D510" s="50"/>
      <c r="E510" s="42">
        <f t="shared" si="24"/>
        <v>78.331382315197345</v>
      </c>
      <c r="F510" s="49"/>
      <c r="G510" s="40">
        <v>24912</v>
      </c>
      <c r="H510" s="41">
        <v>59</v>
      </c>
      <c r="I510" s="85">
        <f t="shared" si="22"/>
        <v>5203.5091365611861</v>
      </c>
      <c r="J510" s="25">
        <f t="shared" si="23"/>
        <v>3816.4014366180904</v>
      </c>
    </row>
    <row r="511" spans="1:10" x14ac:dyDescent="0.2">
      <c r="A511" s="20"/>
      <c r="B511" s="21"/>
      <c r="C511" s="22">
        <v>532</v>
      </c>
      <c r="D511" s="50"/>
      <c r="E511" s="42">
        <f t="shared" si="24"/>
        <v>78.362654751223161</v>
      </c>
      <c r="F511" s="49"/>
      <c r="G511" s="40">
        <v>24912</v>
      </c>
      <c r="H511" s="41">
        <v>59</v>
      </c>
      <c r="I511" s="85">
        <f t="shared" si="22"/>
        <v>5201.4561007960228</v>
      </c>
      <c r="J511" s="25">
        <f t="shared" si="23"/>
        <v>3814.8784130534291</v>
      </c>
    </row>
    <row r="512" spans="1:10" x14ac:dyDescent="0.2">
      <c r="A512" s="20"/>
      <c r="B512" s="21"/>
      <c r="C512" s="22">
        <v>533</v>
      </c>
      <c r="D512" s="50"/>
      <c r="E512" s="42">
        <f t="shared" si="24"/>
        <v>78.39388584792556</v>
      </c>
      <c r="F512" s="49"/>
      <c r="G512" s="40">
        <v>24912</v>
      </c>
      <c r="H512" s="41">
        <v>59</v>
      </c>
      <c r="I512" s="85">
        <f t="shared" si="22"/>
        <v>5199.4074136817844</v>
      </c>
      <c r="J512" s="25">
        <f t="shared" si="23"/>
        <v>3813.3586154909376</v>
      </c>
    </row>
    <row r="513" spans="1:10" x14ac:dyDescent="0.2">
      <c r="A513" s="20"/>
      <c r="B513" s="21"/>
      <c r="C513" s="22">
        <v>534</v>
      </c>
      <c r="D513" s="50"/>
      <c r="E513" s="42">
        <f t="shared" si="24"/>
        <v>78.425075760278716</v>
      </c>
      <c r="F513" s="49"/>
      <c r="G513" s="40">
        <v>24912</v>
      </c>
      <c r="H513" s="41">
        <v>59</v>
      </c>
      <c r="I513" s="85">
        <f t="shared" si="22"/>
        <v>5197.3630566296815</v>
      </c>
      <c r="J513" s="25">
        <f t="shared" si="23"/>
        <v>3811.8420301407127</v>
      </c>
    </row>
    <row r="514" spans="1:10" x14ac:dyDescent="0.2">
      <c r="A514" s="20"/>
      <c r="B514" s="21"/>
      <c r="C514" s="22">
        <v>535</v>
      </c>
      <c r="D514" s="50"/>
      <c r="E514" s="42">
        <f t="shared" si="24"/>
        <v>78.456224642386985</v>
      </c>
      <c r="F514" s="49"/>
      <c r="G514" s="40">
        <v>24912</v>
      </c>
      <c r="H514" s="41">
        <v>59</v>
      </c>
      <c r="I514" s="85">
        <f t="shared" si="22"/>
        <v>5195.3230111672592</v>
      </c>
      <c r="J514" s="25">
        <f t="shared" si="23"/>
        <v>3810.3286432991531</v>
      </c>
    </row>
    <row r="515" spans="1:10" x14ac:dyDescent="0.2">
      <c r="A515" s="20"/>
      <c r="B515" s="21"/>
      <c r="C515" s="22">
        <v>536</v>
      </c>
      <c r="D515" s="50"/>
      <c r="E515" s="42">
        <f t="shared" si="24"/>
        <v>78.487332647491343</v>
      </c>
      <c r="F515" s="49"/>
      <c r="G515" s="40">
        <v>24912</v>
      </c>
      <c r="H515" s="41">
        <v>59</v>
      </c>
      <c r="I515" s="85">
        <f t="shared" si="22"/>
        <v>5193.2872589374492</v>
      </c>
      <c r="J515" s="25">
        <f t="shared" si="23"/>
        <v>3808.8184413482554</v>
      </c>
    </row>
    <row r="516" spans="1:10" x14ac:dyDescent="0.2">
      <c r="A516" s="20"/>
      <c r="B516" s="21"/>
      <c r="C516" s="22">
        <v>537</v>
      </c>
      <c r="D516" s="50"/>
      <c r="E516" s="42">
        <f t="shared" si="24"/>
        <v>78.518399927975949</v>
      </c>
      <c r="F516" s="49"/>
      <c r="G516" s="40">
        <v>24912</v>
      </c>
      <c r="H516" s="41">
        <v>59</v>
      </c>
      <c r="I516" s="85">
        <f t="shared" si="22"/>
        <v>5191.2557816976132</v>
      </c>
      <c r="J516" s="25">
        <f t="shared" si="23"/>
        <v>3807.3114107549054</v>
      </c>
    </row>
    <row r="517" spans="1:10" x14ac:dyDescent="0.2">
      <c r="A517" s="20"/>
      <c r="B517" s="21"/>
      <c r="C517" s="22">
        <v>538</v>
      </c>
      <c r="D517" s="50"/>
      <c r="E517" s="42">
        <f t="shared" si="24"/>
        <v>78.54942663537436</v>
      </c>
      <c r="F517" s="49"/>
      <c r="G517" s="40">
        <v>24912</v>
      </c>
      <c r="H517" s="41">
        <v>59</v>
      </c>
      <c r="I517" s="85">
        <f t="shared" si="22"/>
        <v>5189.2285613186323</v>
      </c>
      <c r="J517" s="25">
        <f t="shared" si="23"/>
        <v>3805.8075380702016</v>
      </c>
    </row>
    <row r="518" spans="1:10" x14ac:dyDescent="0.2">
      <c r="A518" s="20"/>
      <c r="B518" s="21"/>
      <c r="C518" s="22">
        <v>539</v>
      </c>
      <c r="D518" s="50"/>
      <c r="E518" s="42">
        <f t="shared" si="24"/>
        <v>78.580412920376006</v>
      </c>
      <c r="F518" s="49"/>
      <c r="G518" s="40">
        <v>24912</v>
      </c>
      <c r="H518" s="41">
        <v>59</v>
      </c>
      <c r="I518" s="85">
        <f t="shared" si="22"/>
        <v>5187.205579783963</v>
      </c>
      <c r="J518" s="25">
        <f t="shared" si="23"/>
        <v>3804.3068099287557</v>
      </c>
    </row>
    <row r="519" spans="1:10" x14ac:dyDescent="0.2">
      <c r="A519" s="20"/>
      <c r="B519" s="21"/>
      <c r="C519" s="22">
        <v>540</v>
      </c>
      <c r="D519" s="50"/>
      <c r="E519" s="42">
        <f t="shared" si="24"/>
        <v>78.611358932832346</v>
      </c>
      <c r="F519" s="49"/>
      <c r="G519" s="40">
        <v>24912</v>
      </c>
      <c r="H519" s="41">
        <v>59</v>
      </c>
      <c r="I519" s="85">
        <f t="shared" si="22"/>
        <v>5185.1868191887379</v>
      </c>
      <c r="J519" s="25">
        <f t="shared" si="23"/>
        <v>3802.8092130480245</v>
      </c>
    </row>
    <row r="520" spans="1:10" x14ac:dyDescent="0.2">
      <c r="A520" s="20"/>
      <c r="B520" s="21"/>
      <c r="C520" s="22">
        <v>541</v>
      </c>
      <c r="D520" s="50"/>
      <c r="E520" s="42">
        <f t="shared" si="24"/>
        <v>78.642264821763092</v>
      </c>
      <c r="F520" s="49"/>
      <c r="G520" s="40">
        <v>24912</v>
      </c>
      <c r="H520" s="41">
        <v>59</v>
      </c>
      <c r="I520" s="85">
        <f t="shared" si="22"/>
        <v>5183.1722617388587</v>
      </c>
      <c r="J520" s="25">
        <f t="shared" si="23"/>
        <v>3801.3147342276397</v>
      </c>
    </row>
    <row r="521" spans="1:10" x14ac:dyDescent="0.2">
      <c r="A521" s="20"/>
      <c r="B521" s="21"/>
      <c r="C521" s="22">
        <v>542</v>
      </c>
      <c r="D521" s="50"/>
      <c r="E521" s="42">
        <f t="shared" si="24"/>
        <v>78.673130735362378</v>
      </c>
      <c r="F521" s="49"/>
      <c r="G521" s="40">
        <v>24912</v>
      </c>
      <c r="H521" s="41">
        <v>59</v>
      </c>
      <c r="I521" s="85">
        <f t="shared" si="22"/>
        <v>5181.1618897500948</v>
      </c>
      <c r="J521" s="25">
        <f t="shared" si="23"/>
        <v>3799.8233603487342</v>
      </c>
    </row>
    <row r="522" spans="1:10" x14ac:dyDescent="0.2">
      <c r="A522" s="20"/>
      <c r="B522" s="21"/>
      <c r="C522" s="22">
        <v>543</v>
      </c>
      <c r="D522" s="50"/>
      <c r="E522" s="42">
        <f t="shared" si="24"/>
        <v>78.703956821004809</v>
      </c>
      <c r="F522" s="49"/>
      <c r="G522" s="40">
        <v>24912</v>
      </c>
      <c r="H522" s="41">
        <v>59</v>
      </c>
      <c r="I522" s="85">
        <f t="shared" ref="I522:I585" si="25">12*1.348*(1/E522*G522)+H522</f>
        <v>5179.1556856472071</v>
      </c>
      <c r="J522" s="25">
        <f t="shared" ref="J522:J585" si="26">12*(1/E522*G522)</f>
        <v>3798.3350783732985</v>
      </c>
    </row>
    <row r="523" spans="1:10" x14ac:dyDescent="0.2">
      <c r="A523" s="20"/>
      <c r="B523" s="21"/>
      <c r="C523" s="22">
        <v>544</v>
      </c>
      <c r="D523" s="50"/>
      <c r="E523" s="42">
        <f t="shared" si="24"/>
        <v>78.734743225251563</v>
      </c>
      <c r="F523" s="49"/>
      <c r="G523" s="40">
        <v>24912</v>
      </c>
      <c r="H523" s="41">
        <v>59</v>
      </c>
      <c r="I523" s="85">
        <f t="shared" si="25"/>
        <v>5177.1536319630577</v>
      </c>
      <c r="J523" s="25">
        <f t="shared" si="26"/>
        <v>3796.8498753435142</v>
      </c>
    </row>
    <row r="524" spans="1:10" x14ac:dyDescent="0.2">
      <c r="A524" s="20"/>
      <c r="B524" s="21"/>
      <c r="C524" s="22">
        <v>545</v>
      </c>
      <c r="D524" s="50"/>
      <c r="E524" s="42">
        <f t="shared" si="24"/>
        <v>78.765490093856243</v>
      </c>
      <c r="F524" s="49"/>
      <c r="G524" s="40">
        <v>24912</v>
      </c>
      <c r="H524" s="41">
        <v>59</v>
      </c>
      <c r="I524" s="85">
        <f t="shared" si="25"/>
        <v>5175.1557113377557</v>
      </c>
      <c r="J524" s="25">
        <f t="shared" si="26"/>
        <v>3795.3677383811241</v>
      </c>
    </row>
    <row r="525" spans="1:10" x14ac:dyDescent="0.2">
      <c r="A525" s="20"/>
      <c r="B525" s="21"/>
      <c r="C525" s="22">
        <v>546</v>
      </c>
      <c r="D525" s="50"/>
      <c r="E525" s="42">
        <f t="shared" si="24"/>
        <v>78.796197571770946</v>
      </c>
      <c r="F525" s="49"/>
      <c r="G525" s="40">
        <v>24912</v>
      </c>
      <c r="H525" s="41">
        <v>59</v>
      </c>
      <c r="I525" s="85">
        <f t="shared" si="25"/>
        <v>5173.1619065177838</v>
      </c>
      <c r="J525" s="25">
        <f t="shared" si="26"/>
        <v>3793.888654686783</v>
      </c>
    </row>
    <row r="526" spans="1:10" x14ac:dyDescent="0.2">
      <c r="A526" s="20"/>
      <c r="B526" s="21"/>
      <c r="C526" s="22">
        <v>547</v>
      </c>
      <c r="D526" s="50"/>
      <c r="E526" s="42">
        <f t="shared" si="24"/>
        <v>78.826865803151989</v>
      </c>
      <c r="F526" s="49"/>
      <c r="G526" s="40">
        <v>24912</v>
      </c>
      <c r="H526" s="41">
        <v>59</v>
      </c>
      <c r="I526" s="85">
        <f t="shared" si="25"/>
        <v>5171.1722003551558</v>
      </c>
      <c r="J526" s="25">
        <f t="shared" si="26"/>
        <v>3792.4126115394324</v>
      </c>
    </row>
    <row r="527" spans="1:10" x14ac:dyDescent="0.2">
      <c r="A527" s="20"/>
      <c r="B527" s="21"/>
      <c r="C527" s="22">
        <v>548</v>
      </c>
      <c r="D527" s="50"/>
      <c r="E527" s="42">
        <f t="shared" si="24"/>
        <v>78.857494931365864</v>
      </c>
      <c r="F527" s="49"/>
      <c r="G527" s="40">
        <v>24912</v>
      </c>
      <c r="H527" s="41">
        <v>59</v>
      </c>
      <c r="I527" s="85">
        <f t="shared" si="25"/>
        <v>5169.1865758065651</v>
      </c>
      <c r="J527" s="25">
        <f t="shared" si="26"/>
        <v>3790.9395962956705</v>
      </c>
    </row>
    <row r="528" spans="1:10" x14ac:dyDescent="0.2">
      <c r="A528" s="20"/>
      <c r="B528" s="21"/>
      <c r="C528" s="22">
        <v>549</v>
      </c>
      <c r="D528" s="50"/>
      <c r="E528" s="42">
        <f t="shared" si="24"/>
        <v>78.888085098994836</v>
      </c>
      <c r="F528" s="49"/>
      <c r="G528" s="40">
        <v>24912</v>
      </c>
      <c r="H528" s="41">
        <v>59</v>
      </c>
      <c r="I528" s="85">
        <f t="shared" si="25"/>
        <v>5167.2050159325599</v>
      </c>
      <c r="J528" s="25">
        <f t="shared" si="26"/>
        <v>3789.469596389139</v>
      </c>
    </row>
    <row r="529" spans="1:10" x14ac:dyDescent="0.2">
      <c r="A529" s="20"/>
      <c r="B529" s="21"/>
      <c r="C529" s="22">
        <v>550</v>
      </c>
      <c r="D529" s="50"/>
      <c r="E529" s="42">
        <f t="shared" si="24"/>
        <v>78.918636447842829</v>
      </c>
      <c r="F529" s="49"/>
      <c r="G529" s="40">
        <v>24912</v>
      </c>
      <c r="H529" s="41">
        <v>59</v>
      </c>
      <c r="I529" s="85">
        <f t="shared" si="25"/>
        <v>5165.2275038967055</v>
      </c>
      <c r="J529" s="25">
        <f t="shared" si="26"/>
        <v>3788.0025993298996</v>
      </c>
    </row>
    <row r="530" spans="1:10" x14ac:dyDescent="0.2">
      <c r="A530" s="20"/>
      <c r="B530" s="21"/>
      <c r="C530" s="22">
        <v>551</v>
      </c>
      <c r="D530" s="50"/>
      <c r="E530" s="42">
        <f t="shared" si="24"/>
        <v>78.949149118940952</v>
      </c>
      <c r="F530" s="49"/>
      <c r="G530" s="40">
        <v>24912</v>
      </c>
      <c r="H530" s="41">
        <v>59</v>
      </c>
      <c r="I530" s="85">
        <f t="shared" si="25"/>
        <v>5163.2540229647711</v>
      </c>
      <c r="J530" s="25">
        <f t="shared" si="26"/>
        <v>3786.538592703836</v>
      </c>
    </row>
    <row r="531" spans="1:10" x14ac:dyDescent="0.2">
      <c r="A531" s="20"/>
      <c r="B531" s="21"/>
      <c r="C531" s="22">
        <v>552</v>
      </c>
      <c r="D531" s="50"/>
      <c r="E531" s="42">
        <f t="shared" ref="E531:E594" si="27">11.7*LN(C531)+(C531)/108</f>
        <v>78.979623252553125</v>
      </c>
      <c r="F531" s="49"/>
      <c r="G531" s="40">
        <v>24912</v>
      </c>
      <c r="H531" s="41">
        <v>59</v>
      </c>
      <c r="I531" s="85">
        <f t="shared" si="25"/>
        <v>5161.2845565039243</v>
      </c>
      <c r="J531" s="25">
        <f t="shared" si="26"/>
        <v>3785.0775641720502</v>
      </c>
    </row>
    <row r="532" spans="1:10" x14ac:dyDescent="0.2">
      <c r="A532" s="20"/>
      <c r="B532" s="21"/>
      <c r="C532" s="22">
        <v>553</v>
      </c>
      <c r="D532" s="50"/>
      <c r="E532" s="42">
        <f t="shared" si="27"/>
        <v>79.010058988181683</v>
      </c>
      <c r="F532" s="49"/>
      <c r="G532" s="40">
        <v>24912</v>
      </c>
      <c r="H532" s="41">
        <v>59</v>
      </c>
      <c r="I532" s="85">
        <f t="shared" si="25"/>
        <v>5159.319087981914</v>
      </c>
      <c r="J532" s="25">
        <f t="shared" si="26"/>
        <v>3783.6195014702621</v>
      </c>
    </row>
    <row r="533" spans="1:10" x14ac:dyDescent="0.2">
      <c r="A533" s="20"/>
      <c r="B533" s="21"/>
      <c r="C533" s="22">
        <v>554</v>
      </c>
      <c r="D533" s="50"/>
      <c r="E533" s="42">
        <f t="shared" si="27"/>
        <v>79.040456464572856</v>
      </c>
      <c r="F533" s="49"/>
      <c r="G533" s="40">
        <v>24912</v>
      </c>
      <c r="H533" s="41">
        <v>59</v>
      </c>
      <c r="I533" s="85">
        <f t="shared" si="25"/>
        <v>5157.3576009662884</v>
      </c>
      <c r="J533" s="25">
        <f t="shared" si="26"/>
        <v>3782.1643924082255</v>
      </c>
    </row>
    <row r="534" spans="1:10" x14ac:dyDescent="0.2">
      <c r="A534" s="20"/>
      <c r="B534" s="21"/>
      <c r="C534" s="22">
        <v>555</v>
      </c>
      <c r="D534" s="50"/>
      <c r="E534" s="42">
        <f t="shared" si="27"/>
        <v>79.070815819722171</v>
      </c>
      <c r="F534" s="49"/>
      <c r="G534" s="40">
        <v>24912</v>
      </c>
      <c r="H534" s="41">
        <v>59</v>
      </c>
      <c r="I534" s="85">
        <f t="shared" si="25"/>
        <v>5155.400079123604</v>
      </c>
      <c r="J534" s="25">
        <f t="shared" si="26"/>
        <v>3780.7122248691421</v>
      </c>
    </row>
    <row r="535" spans="1:10" x14ac:dyDescent="0.2">
      <c r="A535" s="20"/>
      <c r="B535" s="21"/>
      <c r="C535" s="22">
        <v>556</v>
      </c>
      <c r="D535" s="50"/>
      <c r="E535" s="42">
        <f t="shared" si="27"/>
        <v>79.101137190879967</v>
      </c>
      <c r="F535" s="49"/>
      <c r="G535" s="40">
        <v>24912</v>
      </c>
      <c r="H535" s="41">
        <v>59</v>
      </c>
      <c r="I535" s="85">
        <f t="shared" si="25"/>
        <v>5153.4465062186437</v>
      </c>
      <c r="J535" s="25">
        <f t="shared" si="26"/>
        <v>3779.2629868090821</v>
      </c>
    </row>
    <row r="536" spans="1:10" x14ac:dyDescent="0.2">
      <c r="A536" s="20"/>
      <c r="B536" s="21"/>
      <c r="C536" s="22">
        <v>557</v>
      </c>
      <c r="D536" s="50"/>
      <c r="E536" s="42">
        <f t="shared" si="27"/>
        <v>79.131420714556626</v>
      </c>
      <c r="F536" s="49"/>
      <c r="G536" s="40">
        <v>24912</v>
      </c>
      <c r="H536" s="41">
        <v>59</v>
      </c>
      <c r="I536" s="85">
        <f t="shared" si="25"/>
        <v>5151.4968661136463</v>
      </c>
      <c r="J536" s="25">
        <f t="shared" si="26"/>
        <v>3777.8166662564136</v>
      </c>
    </row>
    <row r="537" spans="1:10" x14ac:dyDescent="0.2">
      <c r="A537" s="20"/>
      <c r="B537" s="21"/>
      <c r="C537" s="22">
        <v>558</v>
      </c>
      <c r="D537" s="50"/>
      <c r="E537" s="42">
        <f t="shared" si="27"/>
        <v>79.161666526528009</v>
      </c>
      <c r="F537" s="49"/>
      <c r="G537" s="40">
        <v>24912</v>
      </c>
      <c r="H537" s="41">
        <v>59</v>
      </c>
      <c r="I537" s="85">
        <f t="shared" si="25"/>
        <v>5149.5511427675401</v>
      </c>
      <c r="J537" s="25">
        <f t="shared" si="26"/>
        <v>3776.3732513112309</v>
      </c>
    </row>
    <row r="538" spans="1:10" x14ac:dyDescent="0.2">
      <c r="A538" s="20"/>
      <c r="B538" s="21"/>
      <c r="C538" s="22">
        <v>559</v>
      </c>
      <c r="D538" s="50"/>
      <c r="E538" s="42">
        <f t="shared" si="27"/>
        <v>79.19187476184058</v>
      </c>
      <c r="F538" s="49"/>
      <c r="G538" s="40">
        <v>24912</v>
      </c>
      <c r="H538" s="41">
        <v>59</v>
      </c>
      <c r="I538" s="85">
        <f t="shared" si="25"/>
        <v>5147.6093202351913</v>
      </c>
      <c r="J538" s="25">
        <f t="shared" si="26"/>
        <v>3774.9327301448002</v>
      </c>
    </row>
    <row r="539" spans="1:10" x14ac:dyDescent="0.2">
      <c r="A539" s="20"/>
      <c r="B539" s="21"/>
      <c r="C539" s="22">
        <v>560</v>
      </c>
      <c r="D539" s="50"/>
      <c r="E539" s="42">
        <f t="shared" si="27"/>
        <v>79.222045554816759</v>
      </c>
      <c r="F539" s="49"/>
      <c r="G539" s="40">
        <v>24912</v>
      </c>
      <c r="H539" s="41">
        <v>59</v>
      </c>
      <c r="I539" s="85">
        <f t="shared" si="25"/>
        <v>5145.6713826666492</v>
      </c>
      <c r="J539" s="25">
        <f t="shared" si="26"/>
        <v>3773.4950909989975</v>
      </c>
    </row>
    <row r="540" spans="1:10" x14ac:dyDescent="0.2">
      <c r="A540" s="20"/>
      <c r="B540" s="21"/>
      <c r="C540" s="22">
        <v>561</v>
      </c>
      <c r="D540" s="50"/>
      <c r="E540" s="42">
        <f t="shared" si="27"/>
        <v>79.252179039059982</v>
      </c>
      <c r="F540" s="49"/>
      <c r="G540" s="40">
        <v>24912</v>
      </c>
      <c r="H540" s="41">
        <v>59</v>
      </c>
      <c r="I540" s="85">
        <f t="shared" si="25"/>
        <v>5143.7373143064024</v>
      </c>
      <c r="J540" s="25">
        <f t="shared" si="26"/>
        <v>3772.0603221857582</v>
      </c>
    </row>
    <row r="541" spans="1:10" x14ac:dyDescent="0.2">
      <c r="A541" s="20"/>
      <c r="B541" s="21"/>
      <c r="C541" s="22">
        <v>562</v>
      </c>
      <c r="D541" s="50"/>
      <c r="E541" s="42">
        <f t="shared" si="27"/>
        <v>79.282275347459887</v>
      </c>
      <c r="F541" s="49"/>
      <c r="G541" s="40">
        <v>24912</v>
      </c>
      <c r="H541" s="41">
        <v>59</v>
      </c>
      <c r="I541" s="85">
        <f t="shared" si="25"/>
        <v>5141.8070994926475</v>
      </c>
      <c r="J541" s="25">
        <f t="shared" si="26"/>
        <v>3770.6284120865334</v>
      </c>
    </row>
    <row r="542" spans="1:10" x14ac:dyDescent="0.2">
      <c r="A542" s="20"/>
      <c r="B542" s="21"/>
      <c r="C542" s="22">
        <v>563</v>
      </c>
      <c r="D542" s="50"/>
      <c r="E542" s="42">
        <f t="shared" si="27"/>
        <v>79.312334612197333</v>
      </c>
      <c r="F542" s="49"/>
      <c r="G542" s="40">
        <v>24912</v>
      </c>
      <c r="H542" s="41">
        <v>59</v>
      </c>
      <c r="I542" s="85">
        <f t="shared" si="25"/>
        <v>5139.8807226565596</v>
      </c>
      <c r="J542" s="25">
        <f t="shared" si="26"/>
        <v>3769.1993491517496</v>
      </c>
    </row>
    <row r="543" spans="1:10" x14ac:dyDescent="0.2">
      <c r="A543" s="20"/>
      <c r="B543" s="21"/>
      <c r="C543" s="22">
        <v>564</v>
      </c>
      <c r="D543" s="50"/>
      <c r="E543" s="42">
        <f t="shared" si="27"/>
        <v>79.342356964749513</v>
      </c>
      <c r="F543" s="49"/>
      <c r="G543" s="40">
        <v>24912</v>
      </c>
      <c r="H543" s="41">
        <v>59</v>
      </c>
      <c r="I543" s="85">
        <f t="shared" si="25"/>
        <v>5137.9581683215656</v>
      </c>
      <c r="J543" s="25">
        <f t="shared" si="26"/>
        <v>3767.7731219002708</v>
      </c>
    </row>
    <row r="544" spans="1:10" x14ac:dyDescent="0.2">
      <c r="A544" s="20"/>
      <c r="B544" s="21"/>
      <c r="C544" s="22">
        <v>565</v>
      </c>
      <c r="D544" s="50"/>
      <c r="E544" s="42">
        <f t="shared" si="27"/>
        <v>79.372342535894845</v>
      </c>
      <c r="F544" s="49"/>
      <c r="G544" s="40">
        <v>24912</v>
      </c>
      <c r="H544" s="41">
        <v>59</v>
      </c>
      <c r="I544" s="85">
        <f t="shared" si="25"/>
        <v>5136.0394211026405</v>
      </c>
      <c r="J544" s="25">
        <f t="shared" si="26"/>
        <v>3766.3497189188724</v>
      </c>
    </row>
    <row r="545" spans="1:10" x14ac:dyDescent="0.2">
      <c r="A545" s="20"/>
      <c r="B545" s="21"/>
      <c r="C545" s="22">
        <v>566</v>
      </c>
      <c r="D545" s="50"/>
      <c r="E545" s="42">
        <f t="shared" si="27"/>
        <v>79.402291455717972</v>
      </c>
      <c r="F545" s="49"/>
      <c r="G545" s="40">
        <v>24912</v>
      </c>
      <c r="H545" s="41">
        <v>59</v>
      </c>
      <c r="I545" s="85">
        <f t="shared" si="25"/>
        <v>5134.1244657055877</v>
      </c>
      <c r="J545" s="25">
        <f t="shared" si="26"/>
        <v>3764.9291288617114</v>
      </c>
    </row>
    <row r="546" spans="1:10" x14ac:dyDescent="0.2">
      <c r="A546" s="20"/>
      <c r="B546" s="21"/>
      <c r="C546" s="22">
        <v>567</v>
      </c>
      <c r="D546" s="50"/>
      <c r="E546" s="42">
        <f t="shared" si="27"/>
        <v>79.432203853614695</v>
      </c>
      <c r="F546" s="49"/>
      <c r="G546" s="40">
        <v>24912</v>
      </c>
      <c r="H546" s="41">
        <v>59</v>
      </c>
      <c r="I546" s="85">
        <f t="shared" si="25"/>
        <v>5132.2132869263442</v>
      </c>
      <c r="J546" s="25">
        <f t="shared" si="26"/>
        <v>3763.5113404498097</v>
      </c>
    </row>
    <row r="547" spans="1:10" x14ac:dyDescent="0.2">
      <c r="A547" s="20"/>
      <c r="B547" s="21"/>
      <c r="C547" s="22">
        <v>568</v>
      </c>
      <c r="D547" s="50"/>
      <c r="E547" s="42">
        <f t="shared" si="27"/>
        <v>79.462079858296732</v>
      </c>
      <c r="F547" s="49"/>
      <c r="G547" s="40">
        <v>24912</v>
      </c>
      <c r="H547" s="41">
        <v>59</v>
      </c>
      <c r="I547" s="85">
        <f t="shared" si="25"/>
        <v>5130.3058696502867</v>
      </c>
      <c r="J547" s="25">
        <f t="shared" si="26"/>
        <v>3762.0963424705387</v>
      </c>
    </row>
    <row r="548" spans="1:10" x14ac:dyDescent="0.2">
      <c r="A548" s="20"/>
      <c r="B548" s="21"/>
      <c r="C548" s="22">
        <v>569</v>
      </c>
      <c r="D548" s="50"/>
      <c r="E548" s="42">
        <f t="shared" si="27"/>
        <v>79.491919597796581</v>
      </c>
      <c r="F548" s="49"/>
      <c r="G548" s="40">
        <v>24912</v>
      </c>
      <c r="H548" s="41">
        <v>59</v>
      </c>
      <c r="I548" s="85">
        <f t="shared" si="25"/>
        <v>5128.4021988515424</v>
      </c>
      <c r="J548" s="25">
        <f t="shared" si="26"/>
        <v>3760.6841237771087</v>
      </c>
    </row>
    <row r="549" spans="1:10" x14ac:dyDescent="0.2">
      <c r="A549" s="20"/>
      <c r="B549" s="21"/>
      <c r="C549" s="22">
        <v>570</v>
      </c>
      <c r="D549" s="50"/>
      <c r="E549" s="42">
        <f t="shared" si="27"/>
        <v>79.521723199472348</v>
      </c>
      <c r="F549" s="49"/>
      <c r="G549" s="40">
        <v>24912</v>
      </c>
      <c r="H549" s="41">
        <v>59</v>
      </c>
      <c r="I549" s="85">
        <f t="shared" si="25"/>
        <v>5126.5022595923065</v>
      </c>
      <c r="J549" s="25">
        <f t="shared" si="26"/>
        <v>3759.274673288061</v>
      </c>
    </row>
    <row r="550" spans="1:10" x14ac:dyDescent="0.2">
      <c r="A550" s="20"/>
      <c r="B550" s="21"/>
      <c r="C550" s="22">
        <v>571</v>
      </c>
      <c r="D550" s="50"/>
      <c r="E550" s="42">
        <f t="shared" si="27"/>
        <v>79.551490790012352</v>
      </c>
      <c r="F550" s="49"/>
      <c r="G550" s="40">
        <v>24912</v>
      </c>
      <c r="H550" s="41">
        <v>59</v>
      </c>
      <c r="I550" s="85">
        <f t="shared" si="25"/>
        <v>5124.6060370221685</v>
      </c>
      <c r="J550" s="25">
        <f t="shared" si="26"/>
        <v>3757.8679799867714</v>
      </c>
    </row>
    <row r="551" spans="1:10" x14ac:dyDescent="0.2">
      <c r="A551" s="20"/>
      <c r="B551" s="21"/>
      <c r="C551" s="22">
        <v>572</v>
      </c>
      <c r="D551" s="50"/>
      <c r="E551" s="42">
        <f t="shared" si="27"/>
        <v>79.581222495439917</v>
      </c>
      <c r="F551" s="49"/>
      <c r="G551" s="40">
        <v>24912</v>
      </c>
      <c r="H551" s="41">
        <v>59</v>
      </c>
      <c r="I551" s="85">
        <f t="shared" si="25"/>
        <v>5122.7135163774474</v>
      </c>
      <c r="J551" s="25">
        <f t="shared" si="26"/>
        <v>3756.4640329209542</v>
      </c>
    </row>
    <row r="552" spans="1:10" x14ac:dyDescent="0.2">
      <c r="A552" s="20"/>
      <c r="B552" s="21"/>
      <c r="C552" s="22">
        <v>573</v>
      </c>
      <c r="D552" s="50"/>
      <c r="E552" s="42">
        <f t="shared" si="27"/>
        <v>79.610918441118002</v>
      </c>
      <c r="F552" s="49"/>
      <c r="G552" s="40">
        <v>24912</v>
      </c>
      <c r="H552" s="41">
        <v>59</v>
      </c>
      <c r="I552" s="85">
        <f t="shared" si="25"/>
        <v>5120.8246829805184</v>
      </c>
      <c r="J552" s="25">
        <f t="shared" si="26"/>
        <v>3755.0628212021647</v>
      </c>
    </row>
    <row r="553" spans="1:10" x14ac:dyDescent="0.2">
      <c r="A553" s="20"/>
      <c r="B553" s="21"/>
      <c r="C553" s="22">
        <v>574</v>
      </c>
      <c r="D553" s="50"/>
      <c r="E553" s="42">
        <f t="shared" si="27"/>
        <v>79.640578751753736</v>
      </c>
      <c r="F553" s="49"/>
      <c r="G553" s="40">
        <v>24912</v>
      </c>
      <c r="H553" s="41">
        <v>59</v>
      </c>
      <c r="I553" s="85">
        <f t="shared" si="25"/>
        <v>5118.939522239174</v>
      </c>
      <c r="J553" s="25">
        <f t="shared" si="26"/>
        <v>3753.6643340053215</v>
      </c>
    </row>
    <row r="554" spans="1:10" x14ac:dyDescent="0.2">
      <c r="A554" s="20"/>
      <c r="B554" s="21"/>
      <c r="C554" s="22">
        <v>575</v>
      </c>
      <c r="D554" s="50"/>
      <c r="E554" s="42">
        <f t="shared" si="27"/>
        <v>79.670203551403077</v>
      </c>
      <c r="F554" s="49"/>
      <c r="G554" s="40">
        <v>24912</v>
      </c>
      <c r="H554" s="41">
        <v>59</v>
      </c>
      <c r="I554" s="85">
        <f t="shared" si="25"/>
        <v>5117.0580196459559</v>
      </c>
      <c r="J554" s="25">
        <f t="shared" si="26"/>
        <v>3752.2685605682159</v>
      </c>
    </row>
    <row r="555" spans="1:10" x14ac:dyDescent="0.2">
      <c r="A555" s="20"/>
      <c r="B555" s="21"/>
      <c r="C555" s="22">
        <v>576</v>
      </c>
      <c r="D555" s="50"/>
      <c r="E555" s="42">
        <f t="shared" si="27"/>
        <v>79.699792963475261</v>
      </c>
      <c r="F555" s="49"/>
      <c r="G555" s="40">
        <v>24912</v>
      </c>
      <c r="H555" s="41">
        <v>59</v>
      </c>
      <c r="I555" s="85">
        <f t="shared" si="25"/>
        <v>5115.1801607775278</v>
      </c>
      <c r="J555" s="25">
        <f t="shared" si="26"/>
        <v>3750.8754901910443</v>
      </c>
    </row>
    <row r="556" spans="1:10" x14ac:dyDescent="0.2">
      <c r="A556" s="20"/>
      <c r="B556" s="21"/>
      <c r="C556" s="22">
        <v>577</v>
      </c>
      <c r="D556" s="50"/>
      <c r="E556" s="42">
        <f t="shared" si="27"/>
        <v>79.729347110737365</v>
      </c>
      <c r="F556" s="49"/>
      <c r="G556" s="40">
        <v>24912</v>
      </c>
      <c r="H556" s="41">
        <v>59</v>
      </c>
      <c r="I556" s="85">
        <f t="shared" si="25"/>
        <v>5113.3059312940259</v>
      </c>
      <c r="J556" s="25">
        <f t="shared" si="26"/>
        <v>3749.4851122359237</v>
      </c>
    </row>
    <row r="557" spans="1:10" x14ac:dyDescent="0.2">
      <c r="A557" s="20"/>
      <c r="B557" s="21"/>
      <c r="C557" s="22">
        <v>578</v>
      </c>
      <c r="D557" s="50"/>
      <c r="E557" s="42">
        <f t="shared" si="27"/>
        <v>79.758866115318668</v>
      </c>
      <c r="F557" s="49"/>
      <c r="G557" s="40">
        <v>24912</v>
      </c>
      <c r="H557" s="41">
        <v>59</v>
      </c>
      <c r="I557" s="85">
        <f t="shared" si="25"/>
        <v>5111.4353169384322</v>
      </c>
      <c r="J557" s="25">
        <f t="shared" si="26"/>
        <v>3748.0974161264326</v>
      </c>
    </row>
    <row r="558" spans="1:10" x14ac:dyDescent="0.2">
      <c r="A558" s="20"/>
      <c r="B558" s="21"/>
      <c r="C558" s="22">
        <v>579</v>
      </c>
      <c r="D558" s="50"/>
      <c r="E558" s="42">
        <f t="shared" si="27"/>
        <v>79.788350098715156</v>
      </c>
      <c r="F558" s="49"/>
      <c r="G558" s="40">
        <v>24912</v>
      </c>
      <c r="H558" s="41">
        <v>59</v>
      </c>
      <c r="I558" s="85">
        <f t="shared" si="25"/>
        <v>5109.568303535948</v>
      </c>
      <c r="J558" s="25">
        <f t="shared" si="26"/>
        <v>3746.7123913471414</v>
      </c>
    </row>
    <row r="559" spans="1:10" x14ac:dyDescent="0.2">
      <c r="A559" s="20"/>
      <c r="B559" s="21"/>
      <c r="C559" s="22">
        <v>580</v>
      </c>
      <c r="D559" s="50"/>
      <c r="E559" s="42">
        <f t="shared" si="27"/>
        <v>79.817799181793802</v>
      </c>
      <c r="F559" s="49"/>
      <c r="G559" s="40">
        <v>24912</v>
      </c>
      <c r="H559" s="41">
        <v>59</v>
      </c>
      <c r="I559" s="85">
        <f t="shared" si="25"/>
        <v>5107.7048769933735</v>
      </c>
      <c r="J559" s="25">
        <f t="shared" si="26"/>
        <v>3745.3300274431549</v>
      </c>
    </row>
    <row r="560" spans="1:10" x14ac:dyDescent="0.2">
      <c r="A560" s="20"/>
      <c r="B560" s="21"/>
      <c r="C560" s="22">
        <v>581</v>
      </c>
      <c r="D560" s="50"/>
      <c r="E560" s="42">
        <f t="shared" si="27"/>
        <v>79.847213484796981</v>
      </c>
      <c r="F560" s="49"/>
      <c r="G560" s="40">
        <v>24912</v>
      </c>
      <c r="H560" s="41">
        <v>59</v>
      </c>
      <c r="I560" s="85">
        <f t="shared" si="25"/>
        <v>5105.8450232984942</v>
      </c>
      <c r="J560" s="25">
        <f t="shared" si="26"/>
        <v>3743.9503140196539</v>
      </c>
    </row>
    <row r="561" spans="1:10" x14ac:dyDescent="0.2">
      <c r="A561" s="20"/>
      <c r="B561" s="21"/>
      <c r="C561" s="22">
        <v>582</v>
      </c>
      <c r="D561" s="50"/>
      <c r="E561" s="42">
        <f t="shared" si="27"/>
        <v>79.876593127346709</v>
      </c>
      <c r="F561" s="49"/>
      <c r="G561" s="40">
        <v>24912</v>
      </c>
      <c r="H561" s="41">
        <v>59</v>
      </c>
      <c r="I561" s="85">
        <f t="shared" si="25"/>
        <v>5103.9887285194709</v>
      </c>
      <c r="J561" s="25">
        <f t="shared" si="26"/>
        <v>3742.5732407414471</v>
      </c>
    </row>
    <row r="562" spans="1:10" x14ac:dyDescent="0.2">
      <c r="A562" s="20"/>
      <c r="B562" s="21"/>
      <c r="C562" s="22">
        <v>583</v>
      </c>
      <c r="D562" s="50"/>
      <c r="E562" s="42">
        <f t="shared" si="27"/>
        <v>79.905938228448903</v>
      </c>
      <c r="F562" s="49"/>
      <c r="G562" s="40">
        <v>24912</v>
      </c>
      <c r="H562" s="41">
        <v>59</v>
      </c>
      <c r="I562" s="85">
        <f t="shared" si="25"/>
        <v>5102.1359788042437</v>
      </c>
      <c r="J562" s="25">
        <f t="shared" si="26"/>
        <v>3741.198797332524</v>
      </c>
    </row>
    <row r="563" spans="1:10" x14ac:dyDescent="0.2">
      <c r="A563" s="20"/>
      <c r="B563" s="21"/>
      <c r="C563" s="22">
        <v>584</v>
      </c>
      <c r="D563" s="50"/>
      <c r="E563" s="42">
        <f t="shared" si="27"/>
        <v>79.935248906497662</v>
      </c>
      <c r="F563" s="49"/>
      <c r="G563" s="40">
        <v>24912</v>
      </c>
      <c r="H563" s="41">
        <v>59</v>
      </c>
      <c r="I563" s="85">
        <f t="shared" si="25"/>
        <v>5100.2867603799186</v>
      </c>
      <c r="J563" s="25">
        <f t="shared" si="26"/>
        <v>3739.8269735756066</v>
      </c>
    </row>
    <row r="564" spans="1:10" x14ac:dyDescent="0.2">
      <c r="A564" s="20"/>
      <c r="B564" s="21"/>
      <c r="C564" s="22">
        <v>585</v>
      </c>
      <c r="D564" s="50"/>
      <c r="E564" s="42">
        <f t="shared" si="27"/>
        <v>79.964525279279385</v>
      </c>
      <c r="F564" s="49"/>
      <c r="G564" s="40">
        <v>24912</v>
      </c>
      <c r="H564" s="41">
        <v>59</v>
      </c>
      <c r="I564" s="85">
        <f t="shared" si="25"/>
        <v>5098.4410595521949</v>
      </c>
      <c r="J564" s="25">
        <f t="shared" si="26"/>
        <v>3738.4577593117174</v>
      </c>
    </row>
    <row r="565" spans="1:10" x14ac:dyDescent="0.2">
      <c r="A565" s="20"/>
      <c r="B565" s="21"/>
      <c r="C565" s="22">
        <v>586</v>
      </c>
      <c r="D565" s="50"/>
      <c r="E565" s="42">
        <f t="shared" si="27"/>
        <v>79.993767463976965</v>
      </c>
      <c r="F565" s="49"/>
      <c r="G565" s="40">
        <v>24912</v>
      </c>
      <c r="H565" s="41">
        <v>59</v>
      </c>
      <c r="I565" s="85">
        <f t="shared" si="25"/>
        <v>5096.5988627047673</v>
      </c>
      <c r="J565" s="25">
        <f t="shared" si="26"/>
        <v>3737.0911444397379</v>
      </c>
    </row>
    <row r="566" spans="1:10" x14ac:dyDescent="0.2">
      <c r="A566" s="20"/>
      <c r="B566" s="21"/>
      <c r="C566" s="22">
        <v>587</v>
      </c>
      <c r="D566" s="50"/>
      <c r="E566" s="42">
        <f t="shared" si="27"/>
        <v>80.022975577173924</v>
      </c>
      <c r="F566" s="49"/>
      <c r="G566" s="40">
        <v>24912</v>
      </c>
      <c r="H566" s="41">
        <v>59</v>
      </c>
      <c r="I566" s="85">
        <f t="shared" si="25"/>
        <v>5094.7601562987447</v>
      </c>
      <c r="J566" s="25">
        <f t="shared" si="26"/>
        <v>3735.7271189159828</v>
      </c>
    </row>
    <row r="567" spans="1:10" x14ac:dyDescent="0.2">
      <c r="A567" s="20"/>
      <c r="B567" s="21"/>
      <c r="C567" s="22">
        <v>588</v>
      </c>
      <c r="D567" s="50"/>
      <c r="E567" s="42">
        <f t="shared" si="27"/>
        <v>80.052149734858375</v>
      </c>
      <c r="F567" s="49"/>
      <c r="G567" s="40">
        <v>24912</v>
      </c>
      <c r="H567" s="41">
        <v>59</v>
      </c>
      <c r="I567" s="85">
        <f t="shared" si="25"/>
        <v>5092.9249268720841</v>
      </c>
      <c r="J567" s="25">
        <f t="shared" si="26"/>
        <v>3734.3656727537709</v>
      </c>
    </row>
    <row r="568" spans="1:10" x14ac:dyDescent="0.2">
      <c r="A568" s="20"/>
      <c r="B568" s="21"/>
      <c r="C568" s="22">
        <v>589</v>
      </c>
      <c r="D568" s="50"/>
      <c r="E568" s="42">
        <f t="shared" si="27"/>
        <v>80.081290052427264</v>
      </c>
      <c r="F568" s="49"/>
      <c r="G568" s="40">
        <v>24912</v>
      </c>
      <c r="H568" s="41">
        <v>59</v>
      </c>
      <c r="I568" s="85">
        <f t="shared" si="25"/>
        <v>5091.0931610390035</v>
      </c>
      <c r="J568" s="25">
        <f t="shared" si="26"/>
        <v>3733.0067960229994</v>
      </c>
    </row>
    <row r="569" spans="1:10" x14ac:dyDescent="0.2">
      <c r="A569" s="20"/>
      <c r="B569" s="21"/>
      <c r="C569" s="22">
        <v>590</v>
      </c>
      <c r="D569" s="50"/>
      <c r="E569" s="42">
        <f t="shared" si="27"/>
        <v>80.110396644690198</v>
      </c>
      <c r="F569" s="49"/>
      <c r="G569" s="40">
        <v>24912</v>
      </c>
      <c r="H569" s="41">
        <v>59</v>
      </c>
      <c r="I569" s="85">
        <f t="shared" si="25"/>
        <v>5089.264845489437</v>
      </c>
      <c r="J569" s="25">
        <f t="shared" si="26"/>
        <v>3731.6504788497305</v>
      </c>
    </row>
    <row r="570" spans="1:10" x14ac:dyDescent="0.2">
      <c r="A570" s="20"/>
      <c r="B570" s="21"/>
      <c r="C570" s="22">
        <v>591</v>
      </c>
      <c r="D570" s="50"/>
      <c r="E570" s="42">
        <f t="shared" si="27"/>
        <v>80.139469625873573</v>
      </c>
      <c r="F570" s="49"/>
      <c r="G570" s="40">
        <v>24912</v>
      </c>
      <c r="H570" s="41">
        <v>59</v>
      </c>
      <c r="I570" s="85">
        <f t="shared" si="25"/>
        <v>5087.4399669884551</v>
      </c>
      <c r="J570" s="25">
        <f t="shared" si="26"/>
        <v>3730.2967114157677</v>
      </c>
    </row>
    <row r="571" spans="1:10" x14ac:dyDescent="0.2">
      <c r="A571" s="20"/>
      <c r="B571" s="21"/>
      <c r="C571" s="22">
        <v>592</v>
      </c>
      <c r="D571" s="50"/>
      <c r="E571" s="42">
        <f t="shared" si="27"/>
        <v>80.168509109624338</v>
      </c>
      <c r="F571" s="49"/>
      <c r="G571" s="40">
        <v>24912</v>
      </c>
      <c r="H571" s="41">
        <v>59</v>
      </c>
      <c r="I571" s="85">
        <f t="shared" si="25"/>
        <v>5085.6185123757296</v>
      </c>
      <c r="J571" s="25">
        <f t="shared" si="26"/>
        <v>3728.9454839582559</v>
      </c>
    </row>
    <row r="572" spans="1:10" x14ac:dyDescent="0.2">
      <c r="A572" s="20"/>
      <c r="B572" s="21"/>
      <c r="C572" s="22">
        <v>593</v>
      </c>
      <c r="D572" s="50"/>
      <c r="E572" s="42">
        <f t="shared" si="27"/>
        <v>80.197515209014114</v>
      </c>
      <c r="F572" s="49"/>
      <c r="G572" s="40">
        <v>24912</v>
      </c>
      <c r="H572" s="41">
        <v>59</v>
      </c>
      <c r="I572" s="85">
        <f t="shared" si="25"/>
        <v>5083.8004685649657</v>
      </c>
      <c r="J572" s="25">
        <f t="shared" si="26"/>
        <v>3727.5967867692616</v>
      </c>
    </row>
    <row r="573" spans="1:10" x14ac:dyDescent="0.2">
      <c r="A573" s="20"/>
      <c r="B573" s="21"/>
      <c r="C573" s="22">
        <v>594</v>
      </c>
      <c r="D573" s="50"/>
      <c r="E573" s="42">
        <f t="shared" si="27"/>
        <v>80.226488036542946</v>
      </c>
      <c r="F573" s="49"/>
      <c r="G573" s="40">
        <v>24912</v>
      </c>
      <c r="H573" s="41">
        <v>59</v>
      </c>
      <c r="I573" s="85">
        <f t="shared" si="25"/>
        <v>5081.9858225433645</v>
      </c>
      <c r="J573" s="25">
        <f t="shared" si="26"/>
        <v>3726.2506101953741</v>
      </c>
    </row>
    <row r="574" spans="1:10" x14ac:dyDescent="0.2">
      <c r="A574" s="20"/>
      <c r="B574" s="21"/>
      <c r="C574" s="22">
        <v>595</v>
      </c>
      <c r="D574" s="50"/>
      <c r="E574" s="42">
        <f t="shared" si="27"/>
        <v>80.255427704143131</v>
      </c>
      <c r="F574" s="49"/>
      <c r="G574" s="40">
        <v>24912</v>
      </c>
      <c r="H574" s="41">
        <v>59</v>
      </c>
      <c r="I574" s="85">
        <f t="shared" si="25"/>
        <v>5080.1745613710891</v>
      </c>
      <c r="J574" s="25">
        <f t="shared" si="26"/>
        <v>3724.906944637306</v>
      </c>
    </row>
    <row r="575" spans="1:10" x14ac:dyDescent="0.2">
      <c r="A575" s="20"/>
      <c r="B575" s="21"/>
      <c r="C575" s="22">
        <v>596</v>
      </c>
      <c r="D575" s="50"/>
      <c r="E575" s="42">
        <f t="shared" si="27"/>
        <v>80.284334323183103</v>
      </c>
      <c r="F575" s="49"/>
      <c r="G575" s="40">
        <v>24912</v>
      </c>
      <c r="H575" s="41">
        <v>59</v>
      </c>
      <c r="I575" s="85">
        <f t="shared" si="25"/>
        <v>5078.3666721807213</v>
      </c>
      <c r="J575" s="25">
        <f t="shared" si="26"/>
        <v>3723.5657805494961</v>
      </c>
    </row>
    <row r="576" spans="1:10" x14ac:dyDescent="0.2">
      <c r="A576" s="20"/>
      <c r="B576" s="21"/>
      <c r="C576" s="22">
        <v>597</v>
      </c>
      <c r="D576" s="50"/>
      <c r="E576" s="42">
        <f t="shared" si="27"/>
        <v>80.313208004471207</v>
      </c>
      <c r="F576" s="49"/>
      <c r="G576" s="40">
        <v>24912</v>
      </c>
      <c r="H576" s="41">
        <v>59</v>
      </c>
      <c r="I576" s="85">
        <f t="shared" si="25"/>
        <v>5076.5621421767328</v>
      </c>
      <c r="J576" s="25">
        <f t="shared" si="26"/>
        <v>3722.2271084397121</v>
      </c>
    </row>
    <row r="577" spans="1:10" x14ac:dyDescent="0.2">
      <c r="A577" s="20"/>
      <c r="B577" s="21"/>
      <c r="C577" s="22">
        <v>598</v>
      </c>
      <c r="D577" s="50"/>
      <c r="E577" s="42">
        <f t="shared" si="27"/>
        <v>80.342048858259417</v>
      </c>
      <c r="F577" s="49"/>
      <c r="G577" s="40">
        <v>24912</v>
      </c>
      <c r="H577" s="41">
        <v>59</v>
      </c>
      <c r="I577" s="85">
        <f t="shared" si="25"/>
        <v>5074.7609586349599</v>
      </c>
      <c r="J577" s="25">
        <f t="shared" si="26"/>
        <v>3720.8909188686644</v>
      </c>
    </row>
    <row r="578" spans="1:10" x14ac:dyDescent="0.2">
      <c r="A578" s="20"/>
      <c r="B578" s="21"/>
      <c r="C578" s="22">
        <v>599</v>
      </c>
      <c r="D578" s="50"/>
      <c r="E578" s="42">
        <f t="shared" si="27"/>
        <v>80.370856994247049</v>
      </c>
      <c r="F578" s="49"/>
      <c r="G578" s="40">
        <v>24912</v>
      </c>
      <c r="H578" s="41">
        <v>59</v>
      </c>
      <c r="I578" s="85">
        <f t="shared" si="25"/>
        <v>5072.9631089020877</v>
      </c>
      <c r="J578" s="25">
        <f t="shared" si="26"/>
        <v>3719.5572024496196</v>
      </c>
    </row>
    <row r="579" spans="1:10" x14ac:dyDescent="0.2">
      <c r="A579" s="20"/>
      <c r="B579" s="21"/>
      <c r="C579" s="22">
        <v>600</v>
      </c>
      <c r="D579" s="50"/>
      <c r="E579" s="42">
        <f t="shared" si="27"/>
        <v>80.399632521584465</v>
      </c>
      <c r="F579" s="49"/>
      <c r="G579" s="40">
        <v>24912</v>
      </c>
      <c r="H579" s="41">
        <v>59</v>
      </c>
      <c r="I579" s="85">
        <f t="shared" si="25"/>
        <v>5071.1685803951295</v>
      </c>
      <c r="J579" s="25">
        <f t="shared" si="26"/>
        <v>3718.225949848018</v>
      </c>
    </row>
    <row r="580" spans="1:10" x14ac:dyDescent="0.2">
      <c r="A580" s="20"/>
      <c r="B580" s="21"/>
      <c r="C580" s="22">
        <v>601</v>
      </c>
      <c r="D580" s="50"/>
      <c r="E580" s="42">
        <f t="shared" si="27"/>
        <v>80.42837554887673</v>
      </c>
      <c r="F580" s="49"/>
      <c r="G580" s="40">
        <v>24912</v>
      </c>
      <c r="H580" s="41">
        <v>59</v>
      </c>
      <c r="I580" s="85">
        <f t="shared" si="25"/>
        <v>5069.3773606009136</v>
      </c>
      <c r="J580" s="25">
        <f t="shared" si="26"/>
        <v>3716.8971517810928</v>
      </c>
    </row>
    <row r="581" spans="1:10" x14ac:dyDescent="0.2">
      <c r="A581" s="20"/>
      <c r="B581" s="21"/>
      <c r="C581" s="22">
        <v>602</v>
      </c>
      <c r="D581" s="50"/>
      <c r="E581" s="42">
        <f t="shared" si="27"/>
        <v>80.457086184187276</v>
      </c>
      <c r="F581" s="49"/>
      <c r="G581" s="40">
        <v>24912</v>
      </c>
      <c r="H581" s="41">
        <v>59</v>
      </c>
      <c r="I581" s="85">
        <f t="shared" si="25"/>
        <v>5067.5894370755805</v>
      </c>
      <c r="J581" s="25">
        <f t="shared" si="26"/>
        <v>3715.5707990174924</v>
      </c>
    </row>
    <row r="582" spans="1:10" x14ac:dyDescent="0.2">
      <c r="A582" s="20"/>
      <c r="B582" s="21"/>
      <c r="C582" s="22">
        <v>603</v>
      </c>
      <c r="D582" s="50"/>
      <c r="E582" s="42">
        <f t="shared" si="27"/>
        <v>80.485764535041397</v>
      </c>
      <c r="F582" s="49"/>
      <c r="G582" s="40">
        <v>24912</v>
      </c>
      <c r="H582" s="41">
        <v>59</v>
      </c>
      <c r="I582" s="85">
        <f t="shared" si="25"/>
        <v>5065.8047974440833</v>
      </c>
      <c r="J582" s="25">
        <f t="shared" si="26"/>
        <v>3714.2468823769159</v>
      </c>
    </row>
    <row r="583" spans="1:10" x14ac:dyDescent="0.2">
      <c r="A583" s="20"/>
      <c r="B583" s="21"/>
      <c r="C583" s="22">
        <v>604</v>
      </c>
      <c r="D583" s="50"/>
      <c r="E583" s="42">
        <f t="shared" si="27"/>
        <v>80.514410708429921</v>
      </c>
      <c r="F583" s="49"/>
      <c r="G583" s="40">
        <v>24912</v>
      </c>
      <c r="H583" s="41">
        <v>59</v>
      </c>
      <c r="I583" s="85">
        <f t="shared" si="25"/>
        <v>5064.0234293996773</v>
      </c>
      <c r="J583" s="25">
        <f t="shared" si="26"/>
        <v>3712.9253927297304</v>
      </c>
    </row>
    <row r="584" spans="1:10" x14ac:dyDescent="0.2">
      <c r="A584" s="20"/>
      <c r="B584" s="21"/>
      <c r="C584" s="22">
        <v>605</v>
      </c>
      <c r="D584" s="50"/>
      <c r="E584" s="42">
        <f t="shared" si="27"/>
        <v>80.543024810812696</v>
      </c>
      <c r="F584" s="49"/>
      <c r="G584" s="40">
        <v>24912</v>
      </c>
      <c r="H584" s="41">
        <v>59</v>
      </c>
      <c r="I584" s="85">
        <f t="shared" si="25"/>
        <v>5062.245320703445</v>
      </c>
      <c r="J584" s="25">
        <f t="shared" si="26"/>
        <v>3711.6063209966205</v>
      </c>
    </row>
    <row r="585" spans="1:10" x14ac:dyDescent="0.2">
      <c r="A585" s="20"/>
      <c r="B585" s="21"/>
      <c r="C585" s="22">
        <v>606</v>
      </c>
      <c r="D585" s="50"/>
      <c r="E585" s="42">
        <f t="shared" si="27"/>
        <v>80.571606948122081</v>
      </c>
      <c r="F585" s="49"/>
      <c r="G585" s="40">
        <v>24912</v>
      </c>
      <c r="H585" s="41">
        <v>59</v>
      </c>
      <c r="I585" s="85">
        <f t="shared" si="25"/>
        <v>5060.4704591837908</v>
      </c>
      <c r="J585" s="25">
        <f t="shared" si="26"/>
        <v>3710.2896581482119</v>
      </c>
    </row>
    <row r="586" spans="1:10" x14ac:dyDescent="0.2">
      <c r="A586" s="20"/>
      <c r="B586" s="21"/>
      <c r="C586" s="22">
        <v>607</v>
      </c>
      <c r="D586" s="50"/>
      <c r="E586" s="42">
        <f t="shared" si="27"/>
        <v>80.600157225766495</v>
      </c>
      <c r="F586" s="49"/>
      <c r="G586" s="40">
        <v>24912</v>
      </c>
      <c r="H586" s="41">
        <v>59</v>
      </c>
      <c r="I586" s="85">
        <f t="shared" ref="I586:I649" si="28">12*1.348*(1/E586*G586)+H586</f>
        <v>5058.6988327359659</v>
      </c>
      <c r="J586" s="25">
        <f t="shared" ref="J586:J649" si="29">12*(1/E586*G586)</f>
        <v>3708.9753952047217</v>
      </c>
    </row>
    <row r="587" spans="1:10" x14ac:dyDescent="0.2">
      <c r="A587" s="20"/>
      <c r="B587" s="21"/>
      <c r="C587" s="22">
        <v>608</v>
      </c>
      <c r="D587" s="50"/>
      <c r="E587" s="42">
        <f t="shared" si="27"/>
        <v>80.628675748633782</v>
      </c>
      <c r="F587" s="49"/>
      <c r="G587" s="40">
        <v>24912</v>
      </c>
      <c r="H587" s="41">
        <v>59</v>
      </c>
      <c r="I587" s="85">
        <f t="shared" si="28"/>
        <v>5056.9304293215846</v>
      </c>
      <c r="J587" s="25">
        <f t="shared" si="29"/>
        <v>3707.6635232355966</v>
      </c>
    </row>
    <row r="588" spans="1:10" x14ac:dyDescent="0.2">
      <c r="A588" s="20"/>
      <c r="B588" s="21"/>
      <c r="C588" s="22">
        <v>609</v>
      </c>
      <c r="D588" s="50"/>
      <c r="E588" s="42">
        <f t="shared" si="27"/>
        <v>80.657162621094685</v>
      </c>
      <c r="F588" s="49"/>
      <c r="G588" s="40">
        <v>24912</v>
      </c>
      <c r="H588" s="41">
        <v>59</v>
      </c>
      <c r="I588" s="85">
        <f t="shared" si="28"/>
        <v>5055.1652369681487</v>
      </c>
      <c r="J588" s="25">
        <f t="shared" si="29"/>
        <v>3706.3540333591604</v>
      </c>
    </row>
    <row r="589" spans="1:10" x14ac:dyDescent="0.2">
      <c r="A589" s="20"/>
      <c r="B589" s="21"/>
      <c r="C589" s="22">
        <v>610</v>
      </c>
      <c r="D589" s="50"/>
      <c r="E589" s="42">
        <f t="shared" si="27"/>
        <v>80.685617947006222</v>
      </c>
      <c r="F589" s="49"/>
      <c r="G589" s="40">
        <v>24912</v>
      </c>
      <c r="H589" s="41">
        <v>59</v>
      </c>
      <c r="I589" s="85">
        <f t="shared" si="28"/>
        <v>5053.4032437685782</v>
      </c>
      <c r="J589" s="25">
        <f t="shared" si="29"/>
        <v>3705.046916742268</v>
      </c>
    </row>
    <row r="590" spans="1:10" x14ac:dyDescent="0.2">
      <c r="A590" s="20"/>
      <c r="B590" s="21"/>
      <c r="C590" s="22">
        <v>611</v>
      </c>
      <c r="D590" s="50"/>
      <c r="E590" s="42">
        <f t="shared" si="27"/>
        <v>80.714041829715072</v>
      </c>
      <c r="F590" s="49"/>
      <c r="G590" s="40">
        <v>24912</v>
      </c>
      <c r="H590" s="41">
        <v>59</v>
      </c>
      <c r="I590" s="85">
        <f t="shared" si="28"/>
        <v>5051.6444378807364</v>
      </c>
      <c r="J590" s="25">
        <f t="shared" si="29"/>
        <v>3703.7421645999525</v>
      </c>
    </row>
    <row r="591" spans="1:10" x14ac:dyDescent="0.2">
      <c r="A591" s="20"/>
      <c r="B591" s="21"/>
      <c r="C591" s="22">
        <v>612</v>
      </c>
      <c r="D591" s="50"/>
      <c r="E591" s="42">
        <f t="shared" si="27"/>
        <v>80.742434372060885</v>
      </c>
      <c r="F591" s="49"/>
      <c r="G591" s="40">
        <v>24912</v>
      </c>
      <c r="H591" s="41">
        <v>59</v>
      </c>
      <c r="I591" s="85">
        <f t="shared" si="28"/>
        <v>5049.8888075269761</v>
      </c>
      <c r="J591" s="25">
        <f t="shared" si="29"/>
        <v>3702.4397681950854</v>
      </c>
    </row>
    <row r="592" spans="1:10" x14ac:dyDescent="0.2">
      <c r="A592" s="20"/>
      <c r="B592" s="21"/>
      <c r="C592" s="22">
        <v>613</v>
      </c>
      <c r="D592" s="50"/>
      <c r="E592" s="42">
        <f t="shared" si="27"/>
        <v>80.770795676379592</v>
      </c>
      <c r="F592" s="49"/>
      <c r="G592" s="40">
        <v>24912</v>
      </c>
      <c r="H592" s="41">
        <v>59</v>
      </c>
      <c r="I592" s="85">
        <f t="shared" si="28"/>
        <v>5048.1363409936739</v>
      </c>
      <c r="J592" s="25">
        <f t="shared" si="29"/>
        <v>3701.1397188380361</v>
      </c>
    </row>
    <row r="593" spans="1:10" x14ac:dyDescent="0.2">
      <c r="A593" s="20"/>
      <c r="B593" s="21"/>
      <c r="C593" s="22">
        <v>614</v>
      </c>
      <c r="D593" s="50"/>
      <c r="E593" s="42">
        <f t="shared" si="27"/>
        <v>80.799125844506747</v>
      </c>
      <c r="F593" s="49"/>
      <c r="G593" s="40">
        <v>24912</v>
      </c>
      <c r="H593" s="41">
        <v>59</v>
      </c>
      <c r="I593" s="85">
        <f t="shared" si="28"/>
        <v>5046.3870266307713</v>
      </c>
      <c r="J593" s="25">
        <f t="shared" si="29"/>
        <v>3699.8420078863282</v>
      </c>
    </row>
    <row r="594" spans="1:10" x14ac:dyDescent="0.2">
      <c r="A594" s="20"/>
      <c r="B594" s="21"/>
      <c r="C594" s="22">
        <v>615</v>
      </c>
      <c r="D594" s="50"/>
      <c r="E594" s="42">
        <f t="shared" si="27"/>
        <v>80.827424977780694</v>
      </c>
      <c r="F594" s="49"/>
      <c r="G594" s="40">
        <v>24912</v>
      </c>
      <c r="H594" s="41">
        <v>59</v>
      </c>
      <c r="I594" s="85">
        <f t="shared" si="28"/>
        <v>5044.6408528513375</v>
      </c>
      <c r="J594" s="25">
        <f t="shared" si="29"/>
        <v>3698.5466267443153</v>
      </c>
    </row>
    <row r="595" spans="1:10" x14ac:dyDescent="0.2">
      <c r="A595" s="20"/>
      <c r="B595" s="21"/>
      <c r="C595" s="22">
        <v>616</v>
      </c>
      <c r="D595" s="50"/>
      <c r="E595" s="42">
        <f t="shared" ref="E595:E658" si="30">11.7*LN(C595)+(C595)/108</f>
        <v>80.855693177045879</v>
      </c>
      <c r="F595" s="49"/>
      <c r="G595" s="40">
        <v>24912</v>
      </c>
      <c r="H595" s="41">
        <v>59</v>
      </c>
      <c r="I595" s="85">
        <f t="shared" si="28"/>
        <v>5042.8978081311043</v>
      </c>
      <c r="J595" s="25">
        <f t="shared" si="29"/>
        <v>3697.253566862837</v>
      </c>
    </row>
    <row r="596" spans="1:10" x14ac:dyDescent="0.2">
      <c r="A596" s="20"/>
      <c r="B596" s="21"/>
      <c r="C596" s="22">
        <v>617</v>
      </c>
      <c r="D596" s="50"/>
      <c r="E596" s="42">
        <f t="shared" si="30"/>
        <v>80.883930542656003</v>
      </c>
      <c r="F596" s="49"/>
      <c r="G596" s="40">
        <v>24912</v>
      </c>
      <c r="H596" s="41">
        <v>59</v>
      </c>
      <c r="I596" s="85">
        <f t="shared" si="28"/>
        <v>5041.1578810080346</v>
      </c>
      <c r="J596" s="25">
        <f t="shared" si="29"/>
        <v>3695.9628197388975</v>
      </c>
    </row>
    <row r="597" spans="1:10" x14ac:dyDescent="0.2">
      <c r="A597" s="20"/>
      <c r="B597" s="21"/>
      <c r="C597" s="22">
        <v>618</v>
      </c>
      <c r="D597" s="50"/>
      <c r="E597" s="42">
        <f t="shared" si="30"/>
        <v>80.912137174477195</v>
      </c>
      <c r="F597" s="49"/>
      <c r="G597" s="40">
        <v>24912</v>
      </c>
      <c r="H597" s="41">
        <v>59</v>
      </c>
      <c r="I597" s="85">
        <f t="shared" si="28"/>
        <v>5039.4210600818778</v>
      </c>
      <c r="J597" s="25">
        <f t="shared" si="29"/>
        <v>3694.6743769153391</v>
      </c>
    </row>
    <row r="598" spans="1:10" x14ac:dyDescent="0.2">
      <c r="A598" s="20"/>
      <c r="B598" s="21"/>
      <c r="C598" s="22">
        <v>619</v>
      </c>
      <c r="D598" s="50"/>
      <c r="E598" s="42">
        <f t="shared" si="30"/>
        <v>80.940313171891248</v>
      </c>
      <c r="F598" s="49"/>
      <c r="G598" s="40">
        <v>24912</v>
      </c>
      <c r="H598" s="41">
        <v>59</v>
      </c>
      <c r="I598" s="85">
        <f t="shared" si="28"/>
        <v>5037.6873340137354</v>
      </c>
      <c r="J598" s="25">
        <f t="shared" si="29"/>
        <v>3693.3882299805155</v>
      </c>
    </row>
    <row r="599" spans="1:10" x14ac:dyDescent="0.2">
      <c r="A599" s="20"/>
      <c r="B599" s="21"/>
      <c r="C599" s="22">
        <v>620</v>
      </c>
      <c r="D599" s="50"/>
      <c r="E599" s="42">
        <f t="shared" si="30"/>
        <v>80.968458633798633</v>
      </c>
      <c r="F599" s="49"/>
      <c r="G599" s="40">
        <v>24912</v>
      </c>
      <c r="H599" s="41">
        <v>59</v>
      </c>
      <c r="I599" s="85">
        <f t="shared" si="28"/>
        <v>5035.9566915256273</v>
      </c>
      <c r="J599" s="25">
        <f t="shared" si="29"/>
        <v>3692.1043705679722</v>
      </c>
    </row>
    <row r="600" spans="1:10" x14ac:dyDescent="0.2">
      <c r="A600" s="20"/>
      <c r="B600" s="21"/>
      <c r="C600" s="22">
        <v>621</v>
      </c>
      <c r="D600" s="50"/>
      <c r="E600" s="42">
        <f t="shared" si="30"/>
        <v>80.996573658621699</v>
      </c>
      <c r="F600" s="49"/>
      <c r="G600" s="40">
        <v>24912</v>
      </c>
      <c r="H600" s="41">
        <v>59</v>
      </c>
      <c r="I600" s="85">
        <f t="shared" si="28"/>
        <v>5034.2291214000643</v>
      </c>
      <c r="J600" s="25">
        <f t="shared" si="29"/>
        <v>3690.8227903561301</v>
      </c>
    </row>
    <row r="601" spans="1:10" x14ac:dyDescent="0.2">
      <c r="A601" s="20"/>
      <c r="B601" s="21"/>
      <c r="C601" s="22">
        <v>622</v>
      </c>
      <c r="D601" s="50"/>
      <c r="E601" s="42">
        <f t="shared" si="30"/>
        <v>81.024658344307653</v>
      </c>
      <c r="F601" s="49"/>
      <c r="G601" s="40">
        <v>24912</v>
      </c>
      <c r="H601" s="41">
        <v>59</v>
      </c>
      <c r="I601" s="85">
        <f t="shared" si="28"/>
        <v>5032.5046124796272</v>
      </c>
      <c r="J601" s="25">
        <f t="shared" si="29"/>
        <v>3689.5434810679722</v>
      </c>
    </row>
    <row r="602" spans="1:10" x14ac:dyDescent="0.2">
      <c r="A602" s="20"/>
      <c r="B602" s="21"/>
      <c r="C602" s="22">
        <v>623</v>
      </c>
      <c r="D602" s="50"/>
      <c r="E602" s="42">
        <f t="shared" si="30"/>
        <v>81.052712788331718</v>
      </c>
      <c r="F602" s="49"/>
      <c r="G602" s="40">
        <v>24912</v>
      </c>
      <c r="H602" s="41">
        <v>59</v>
      </c>
      <c r="I602" s="85">
        <f t="shared" si="28"/>
        <v>5030.7831536665381</v>
      </c>
      <c r="J602" s="25">
        <f t="shared" si="29"/>
        <v>3688.2664344707255</v>
      </c>
    </row>
    <row r="603" spans="1:10" x14ac:dyDescent="0.2">
      <c r="A603" s="20"/>
      <c r="B603" s="21"/>
      <c r="C603" s="22">
        <v>624</v>
      </c>
      <c r="D603" s="50"/>
      <c r="E603" s="42">
        <f t="shared" si="30"/>
        <v>81.080737087700072</v>
      </c>
      <c r="F603" s="49"/>
      <c r="G603" s="40">
        <v>24912</v>
      </c>
      <c r="H603" s="41">
        <v>59</v>
      </c>
      <c r="I603" s="85">
        <f t="shared" si="28"/>
        <v>5029.0647339222514</v>
      </c>
      <c r="J603" s="25">
        <f t="shared" si="29"/>
        <v>3686.9916423755567</v>
      </c>
    </row>
    <row r="604" spans="1:10" x14ac:dyDescent="0.2">
      <c r="A604" s="20"/>
      <c r="B604" s="21"/>
      <c r="C604" s="22">
        <v>625</v>
      </c>
      <c r="D604" s="50"/>
      <c r="E604" s="42">
        <f t="shared" si="30"/>
        <v>81.108731338952921</v>
      </c>
      <c r="F604" s="49"/>
      <c r="G604" s="40">
        <v>24912</v>
      </c>
      <c r="H604" s="41">
        <v>59</v>
      </c>
      <c r="I604" s="85">
        <f t="shared" si="28"/>
        <v>5027.3493422670308</v>
      </c>
      <c r="J604" s="25">
        <f t="shared" si="29"/>
        <v>3685.7190966372627</v>
      </c>
    </row>
    <row r="605" spans="1:10" x14ac:dyDescent="0.2">
      <c r="A605" s="20"/>
      <c r="B605" s="21"/>
      <c r="C605" s="22">
        <v>626</v>
      </c>
      <c r="D605" s="50"/>
      <c r="E605" s="42">
        <f t="shared" si="30"/>
        <v>81.136695638167438</v>
      </c>
      <c r="F605" s="49"/>
      <c r="G605" s="40">
        <v>24912</v>
      </c>
      <c r="H605" s="41">
        <v>59</v>
      </c>
      <c r="I605" s="85">
        <f t="shared" si="28"/>
        <v>5025.6369677795483</v>
      </c>
      <c r="J605" s="25">
        <f t="shared" si="29"/>
        <v>3684.4487891539675</v>
      </c>
    </row>
    <row r="606" spans="1:10" x14ac:dyDescent="0.2">
      <c r="A606" s="20"/>
      <c r="B606" s="21"/>
      <c r="C606" s="22">
        <v>627</v>
      </c>
      <c r="D606" s="50"/>
      <c r="E606" s="42">
        <f t="shared" si="30"/>
        <v>81.164630080960734</v>
      </c>
      <c r="F606" s="49"/>
      <c r="G606" s="40">
        <v>24912</v>
      </c>
      <c r="H606" s="41">
        <v>59</v>
      </c>
      <c r="I606" s="85">
        <f t="shared" si="28"/>
        <v>5023.9275995964726</v>
      </c>
      <c r="J606" s="25">
        <f t="shared" si="29"/>
        <v>3683.1807118668189</v>
      </c>
    </row>
    <row r="607" spans="1:10" x14ac:dyDescent="0.2">
      <c r="A607" s="20"/>
      <c r="B607" s="21"/>
      <c r="C607" s="22">
        <v>628</v>
      </c>
      <c r="D607" s="50"/>
      <c r="E607" s="42">
        <f t="shared" si="30"/>
        <v>81.192534762492727</v>
      </c>
      <c r="F607" s="49"/>
      <c r="G607" s="40">
        <v>24912</v>
      </c>
      <c r="H607" s="41">
        <v>59</v>
      </c>
      <c r="I607" s="85">
        <f t="shared" si="28"/>
        <v>5022.221226912071</v>
      </c>
      <c r="J607" s="25">
        <f t="shared" si="29"/>
        <v>3681.9148567596958</v>
      </c>
    </row>
    <row r="608" spans="1:10" x14ac:dyDescent="0.2">
      <c r="A608" s="20"/>
      <c r="B608" s="21"/>
      <c r="C608" s="22">
        <v>629</v>
      </c>
      <c r="D608" s="50"/>
      <c r="E608" s="42">
        <f t="shared" si="30"/>
        <v>81.220409777469229</v>
      </c>
      <c r="F608" s="49"/>
      <c r="G608" s="40">
        <v>24912</v>
      </c>
      <c r="H608" s="41">
        <v>59</v>
      </c>
      <c r="I608" s="85">
        <f t="shared" si="28"/>
        <v>5020.5178389777939</v>
      </c>
      <c r="J608" s="25">
        <f t="shared" si="29"/>
        <v>3680.6512158588971</v>
      </c>
    </row>
    <row r="609" spans="1:10" x14ac:dyDescent="0.2">
      <c r="A609" s="20"/>
      <c r="B609" s="21"/>
      <c r="C609" s="22">
        <v>630</v>
      </c>
      <c r="D609" s="50"/>
      <c r="E609" s="42">
        <f t="shared" si="30"/>
        <v>81.248255220144586</v>
      </c>
      <c r="F609" s="49"/>
      <c r="G609" s="40">
        <v>24912</v>
      </c>
      <c r="H609" s="41">
        <v>59</v>
      </c>
      <c r="I609" s="85">
        <f t="shared" si="28"/>
        <v>5018.8174251019063</v>
      </c>
      <c r="J609" s="25">
        <f t="shared" si="29"/>
        <v>3679.3897812328678</v>
      </c>
    </row>
    <row r="610" spans="1:10" x14ac:dyDescent="0.2">
      <c r="A610" s="20"/>
      <c r="B610" s="21"/>
      <c r="C610" s="22">
        <v>631</v>
      </c>
      <c r="D610" s="50"/>
      <c r="E610" s="42">
        <f t="shared" si="30"/>
        <v>81.276071184324778</v>
      </c>
      <c r="F610" s="49"/>
      <c r="G610" s="40">
        <v>24912</v>
      </c>
      <c r="H610" s="41">
        <v>59</v>
      </c>
      <c r="I610" s="85">
        <f t="shared" si="28"/>
        <v>5017.1199746490665</v>
      </c>
      <c r="J610" s="25">
        <f t="shared" si="29"/>
        <v>3678.1305449918882</v>
      </c>
    </row>
    <row r="611" spans="1:10" x14ac:dyDescent="0.2">
      <c r="A611" s="20"/>
      <c r="B611" s="21"/>
      <c r="C611" s="22">
        <v>632</v>
      </c>
      <c r="D611" s="50"/>
      <c r="E611" s="42">
        <f t="shared" si="30"/>
        <v>81.303857763370075</v>
      </c>
      <c r="F611" s="49"/>
      <c r="G611" s="40">
        <v>24912</v>
      </c>
      <c r="H611" s="41">
        <v>59</v>
      </c>
      <c r="I611" s="85">
        <f t="shared" si="28"/>
        <v>5015.425477039953</v>
      </c>
      <c r="J611" s="25">
        <f t="shared" si="29"/>
        <v>3676.8734992877985</v>
      </c>
    </row>
    <row r="612" spans="1:10" x14ac:dyDescent="0.2">
      <c r="A612" s="20"/>
      <c r="B612" s="21"/>
      <c r="C612" s="22">
        <v>633</v>
      </c>
      <c r="D612" s="50"/>
      <c r="E612" s="42">
        <f t="shared" si="30"/>
        <v>81.331615050197968</v>
      </c>
      <c r="F612" s="49"/>
      <c r="G612" s="40">
        <v>24912</v>
      </c>
      <c r="H612" s="41">
        <v>59</v>
      </c>
      <c r="I612" s="85">
        <f t="shared" si="28"/>
        <v>5013.7339217508779</v>
      </c>
      <c r="J612" s="25">
        <f t="shared" si="29"/>
        <v>3675.6186363137067</v>
      </c>
    </row>
    <row r="613" spans="1:10" x14ac:dyDescent="0.2">
      <c r="A613" s="20"/>
      <c r="B613" s="21"/>
      <c r="C613" s="22">
        <v>634</v>
      </c>
      <c r="D613" s="50"/>
      <c r="E613" s="42">
        <f t="shared" si="30"/>
        <v>81.359343137285904</v>
      </c>
      <c r="F613" s="49"/>
      <c r="G613" s="40">
        <v>24912</v>
      </c>
      <c r="H613" s="41">
        <v>59</v>
      </c>
      <c r="I613" s="85">
        <f t="shared" si="28"/>
        <v>5012.0452983133937</v>
      </c>
      <c r="J613" s="25">
        <f t="shared" si="29"/>
        <v>3674.365948303704</v>
      </c>
    </row>
    <row r="614" spans="1:10" x14ac:dyDescent="0.2">
      <c r="A614" s="20"/>
      <c r="B614" s="21"/>
      <c r="C614" s="22">
        <v>635</v>
      </c>
      <c r="D614" s="50"/>
      <c r="E614" s="42">
        <f t="shared" si="30"/>
        <v>81.387042116674124</v>
      </c>
      <c r="F614" s="49"/>
      <c r="G614" s="40">
        <v>24912</v>
      </c>
      <c r="H614" s="41">
        <v>59</v>
      </c>
      <c r="I614" s="85">
        <f t="shared" si="28"/>
        <v>5010.3595963139251</v>
      </c>
      <c r="J614" s="25">
        <f t="shared" si="29"/>
        <v>3673.1154275325853</v>
      </c>
    </row>
    <row r="615" spans="1:10" x14ac:dyDescent="0.2">
      <c r="A615" s="20"/>
      <c r="B615" s="21"/>
      <c r="C615" s="22">
        <v>636</v>
      </c>
      <c r="D615" s="50"/>
      <c r="E615" s="42">
        <f t="shared" si="30"/>
        <v>81.414712079968311</v>
      </c>
      <c r="F615" s="49"/>
      <c r="G615" s="40">
        <v>24912</v>
      </c>
      <c r="H615" s="41">
        <v>59</v>
      </c>
      <c r="I615" s="85">
        <f t="shared" si="28"/>
        <v>5008.6768053933883</v>
      </c>
      <c r="J615" s="25">
        <f t="shared" si="29"/>
        <v>3671.8670663155699</v>
      </c>
    </row>
    <row r="616" spans="1:10" x14ac:dyDescent="0.2">
      <c r="A616" s="20"/>
      <c r="B616" s="21"/>
      <c r="C616" s="22">
        <v>637</v>
      </c>
      <c r="D616" s="50"/>
      <c r="E616" s="42">
        <f t="shared" si="30"/>
        <v>81.442353118342453</v>
      </c>
      <c r="F616" s="49"/>
      <c r="G616" s="40">
        <v>24912</v>
      </c>
      <c r="H616" s="41">
        <v>59</v>
      </c>
      <c r="I616" s="85">
        <f t="shared" si="28"/>
        <v>5006.996915246812</v>
      </c>
      <c r="J616" s="25">
        <f t="shared" si="29"/>
        <v>3670.6208570080207</v>
      </c>
    </row>
    <row r="617" spans="1:10" x14ac:dyDescent="0.2">
      <c r="A617" s="20"/>
      <c r="B617" s="21"/>
      <c r="C617" s="22">
        <v>638</v>
      </c>
      <c r="D617" s="50"/>
      <c r="E617" s="42">
        <f t="shared" si="30"/>
        <v>81.469965322541441</v>
      </c>
      <c r="F617" s="49"/>
      <c r="G617" s="40">
        <v>24912</v>
      </c>
      <c r="H617" s="41">
        <v>59</v>
      </c>
      <c r="I617" s="85">
        <f t="shared" si="28"/>
        <v>5005.3199156229775</v>
      </c>
      <c r="J617" s="25">
        <f t="shared" si="29"/>
        <v>3669.3767920051755</v>
      </c>
    </row>
    <row r="618" spans="1:10" x14ac:dyDescent="0.2">
      <c r="A618" s="20"/>
      <c r="B618" s="21"/>
      <c r="C618" s="22">
        <v>639</v>
      </c>
      <c r="D618" s="50"/>
      <c r="E618" s="42">
        <f t="shared" si="30"/>
        <v>81.497548782883825</v>
      </c>
      <c r="F618" s="49"/>
      <c r="G618" s="40">
        <v>24912</v>
      </c>
      <c r="H618" s="41">
        <v>59</v>
      </c>
      <c r="I618" s="85">
        <f t="shared" si="28"/>
        <v>5003.6457963240418</v>
      </c>
      <c r="J618" s="25">
        <f t="shared" si="29"/>
        <v>3668.1348637418705</v>
      </c>
    </row>
    <row r="619" spans="1:10" x14ac:dyDescent="0.2">
      <c r="A619" s="20"/>
      <c r="B619" s="21"/>
      <c r="C619" s="22">
        <v>640</v>
      </c>
      <c r="D619" s="50"/>
      <c r="E619" s="42">
        <f t="shared" si="30"/>
        <v>81.525103589264418</v>
      </c>
      <c r="F619" s="49"/>
      <c r="G619" s="40">
        <v>24912</v>
      </c>
      <c r="H619" s="41">
        <v>59</v>
      </c>
      <c r="I619" s="85">
        <f t="shared" si="28"/>
        <v>5001.9745472051845</v>
      </c>
      <c r="J619" s="25">
        <f t="shared" si="29"/>
        <v>3666.8950646922731</v>
      </c>
    </row>
    <row r="620" spans="1:10" x14ac:dyDescent="0.2">
      <c r="A620" s="20"/>
      <c r="B620" s="21"/>
      <c r="C620" s="22">
        <v>641</v>
      </c>
      <c r="D620" s="50"/>
      <c r="E620" s="42">
        <f t="shared" si="30"/>
        <v>81.55262983115702</v>
      </c>
      <c r="F620" s="49"/>
      <c r="G620" s="40">
        <v>24912</v>
      </c>
      <c r="H620" s="41">
        <v>59</v>
      </c>
      <c r="I620" s="85">
        <f t="shared" si="28"/>
        <v>5000.3061581742359</v>
      </c>
      <c r="J620" s="25">
        <f t="shared" si="29"/>
        <v>3665.6573873696107</v>
      </c>
    </row>
    <row r="621" spans="1:10" x14ac:dyDescent="0.2">
      <c r="A621" s="20"/>
      <c r="B621" s="21"/>
      <c r="C621" s="22">
        <v>642</v>
      </c>
      <c r="D621" s="50"/>
      <c r="E621" s="42">
        <f t="shared" si="30"/>
        <v>81.580127597616979</v>
      </c>
      <c r="F621" s="49"/>
      <c r="G621" s="40">
        <v>24912</v>
      </c>
      <c r="H621" s="41">
        <v>59</v>
      </c>
      <c r="I621" s="85">
        <f t="shared" si="28"/>
        <v>4998.6406191913247</v>
      </c>
      <c r="J621" s="25">
        <f t="shared" si="29"/>
        <v>3664.4218243259083</v>
      </c>
    </row>
    <row r="622" spans="1:10" x14ac:dyDescent="0.2">
      <c r="A622" s="20"/>
      <c r="B622" s="21"/>
      <c r="C622" s="22">
        <v>643</v>
      </c>
      <c r="D622" s="50"/>
      <c r="E622" s="42">
        <f t="shared" si="30"/>
        <v>81.607596977283848</v>
      </c>
      <c r="F622" s="49"/>
      <c r="G622" s="40">
        <v>24912</v>
      </c>
      <c r="H622" s="41">
        <v>59</v>
      </c>
      <c r="I622" s="85">
        <f t="shared" si="28"/>
        <v>4996.9779202685258</v>
      </c>
      <c r="J622" s="25">
        <f t="shared" si="29"/>
        <v>3663.1883681517247</v>
      </c>
    </row>
    <row r="623" spans="1:10" x14ac:dyDescent="0.2">
      <c r="A623" s="20"/>
      <c r="B623" s="21"/>
      <c r="C623" s="22">
        <v>644</v>
      </c>
      <c r="D623" s="50"/>
      <c r="E623" s="42">
        <f t="shared" si="30"/>
        <v>81.635038058383898</v>
      </c>
      <c r="F623" s="49"/>
      <c r="G623" s="40">
        <v>24912</v>
      </c>
      <c r="H623" s="41">
        <v>59</v>
      </c>
      <c r="I623" s="85">
        <f t="shared" si="28"/>
        <v>4995.3180514694996</v>
      </c>
      <c r="J623" s="25">
        <f t="shared" si="29"/>
        <v>3661.957011475889</v>
      </c>
    </row>
    <row r="624" spans="1:10" x14ac:dyDescent="0.2">
      <c r="A624" s="20"/>
      <c r="B624" s="21"/>
      <c r="C624" s="22">
        <v>645</v>
      </c>
      <c r="D624" s="50"/>
      <c r="E624" s="42">
        <f t="shared" si="30"/>
        <v>81.662450928732767</v>
      </c>
      <c r="F624" s="49"/>
      <c r="G624" s="40">
        <v>24912</v>
      </c>
      <c r="H624" s="41">
        <v>59</v>
      </c>
      <c r="I624" s="85">
        <f t="shared" si="28"/>
        <v>4993.6610029091544</v>
      </c>
      <c r="J624" s="25">
        <f t="shared" si="29"/>
        <v>3660.7277469652481</v>
      </c>
    </row>
    <row r="625" spans="1:10" x14ac:dyDescent="0.2">
      <c r="A625" s="20"/>
      <c r="B625" s="21"/>
      <c r="C625" s="22">
        <v>646</v>
      </c>
      <c r="D625" s="50"/>
      <c r="E625" s="42">
        <f t="shared" si="30"/>
        <v>81.689835675737925</v>
      </c>
      <c r="F625" s="49"/>
      <c r="G625" s="40">
        <v>24912</v>
      </c>
      <c r="H625" s="41">
        <v>59</v>
      </c>
      <c r="I625" s="85">
        <f t="shared" si="28"/>
        <v>4992.0067647532924</v>
      </c>
      <c r="J625" s="25">
        <f t="shared" si="29"/>
        <v>3659.5005673244004</v>
      </c>
    </row>
    <row r="626" spans="1:10" x14ac:dyDescent="0.2">
      <c r="A626" s="20"/>
      <c r="B626" s="21"/>
      <c r="C626" s="22">
        <v>647</v>
      </c>
      <c r="D626" s="50"/>
      <c r="E626" s="42">
        <f t="shared" si="30"/>
        <v>81.71719238640128</v>
      </c>
      <c r="F626" s="49"/>
      <c r="G626" s="40">
        <v>24912</v>
      </c>
      <c r="H626" s="41">
        <v>59</v>
      </c>
      <c r="I626" s="85">
        <f t="shared" si="28"/>
        <v>4990.355327218268</v>
      </c>
      <c r="J626" s="25">
        <f t="shared" si="29"/>
        <v>3658.2754652954509</v>
      </c>
    </row>
    <row r="627" spans="1:10" x14ac:dyDescent="0.2">
      <c r="A627" s="20"/>
      <c r="B627" s="21"/>
      <c r="C627" s="22">
        <v>648</v>
      </c>
      <c r="D627" s="50"/>
      <c r="E627" s="42">
        <f t="shared" si="30"/>
        <v>81.744521147321606</v>
      </c>
      <c r="F627" s="49"/>
      <c r="G627" s="40">
        <v>24912</v>
      </c>
      <c r="H627" s="41">
        <v>59</v>
      </c>
      <c r="I627" s="85">
        <f t="shared" si="28"/>
        <v>4988.70668057065</v>
      </c>
      <c r="J627" s="25">
        <f t="shared" si="29"/>
        <v>3657.0524336577519</v>
      </c>
    </row>
    <row r="628" spans="1:10" x14ac:dyDescent="0.2">
      <c r="A628" s="20"/>
      <c r="B628" s="21"/>
      <c r="C628" s="22">
        <v>649</v>
      </c>
      <c r="D628" s="50"/>
      <c r="E628" s="42">
        <f t="shared" si="30"/>
        <v>81.771822044697103</v>
      </c>
      <c r="F628" s="49"/>
      <c r="G628" s="40">
        <v>24912</v>
      </c>
      <c r="H628" s="41">
        <v>59</v>
      </c>
      <c r="I628" s="85">
        <f t="shared" si="28"/>
        <v>4987.0608151268789</v>
      </c>
      <c r="J628" s="25">
        <f t="shared" si="29"/>
        <v>3655.831465227654</v>
      </c>
    </row>
    <row r="629" spans="1:10" x14ac:dyDescent="0.2">
      <c r="A629" s="20"/>
      <c r="B629" s="21"/>
      <c r="C629" s="22">
        <v>650</v>
      </c>
      <c r="D629" s="50"/>
      <c r="E629" s="42">
        <f t="shared" si="30"/>
        <v>81.799095164327795</v>
      </c>
      <c r="F629" s="49"/>
      <c r="G629" s="40">
        <v>24912</v>
      </c>
      <c r="H629" s="41">
        <v>59</v>
      </c>
      <c r="I629" s="85">
        <f t="shared" si="28"/>
        <v>4985.4177212529394</v>
      </c>
      <c r="J629" s="25">
        <f t="shared" si="29"/>
        <v>3654.6125528582629</v>
      </c>
    </row>
    <row r="630" spans="1:10" x14ac:dyDescent="0.2">
      <c r="A630" s="20"/>
      <c r="B630" s="21"/>
      <c r="C630" s="22">
        <v>651</v>
      </c>
      <c r="D630" s="50"/>
      <c r="E630" s="42">
        <f t="shared" si="30"/>
        <v>81.82634059161802</v>
      </c>
      <c r="F630" s="49"/>
      <c r="G630" s="40">
        <v>24912</v>
      </c>
      <c r="H630" s="41">
        <v>59</v>
      </c>
      <c r="I630" s="85">
        <f t="shared" si="28"/>
        <v>4983.7773893640242</v>
      </c>
      <c r="J630" s="25">
        <f t="shared" si="29"/>
        <v>3653.3956894391868</v>
      </c>
    </row>
    <row r="631" spans="1:10" x14ac:dyDescent="0.2">
      <c r="A631" s="20"/>
      <c r="B631" s="21"/>
      <c r="C631" s="22">
        <v>652</v>
      </c>
      <c r="D631" s="50"/>
      <c r="E631" s="42">
        <f t="shared" si="30"/>
        <v>81.853558411578874</v>
      </c>
      <c r="F631" s="49"/>
      <c r="G631" s="40">
        <v>24912</v>
      </c>
      <c r="H631" s="41">
        <v>59</v>
      </c>
      <c r="I631" s="85">
        <f t="shared" si="28"/>
        <v>4982.1398099242033</v>
      </c>
      <c r="J631" s="25">
        <f t="shared" si="29"/>
        <v>3652.1808678962925</v>
      </c>
    </row>
    <row r="632" spans="1:10" x14ac:dyDescent="0.2">
      <c r="A632" s="20"/>
      <c r="B632" s="21"/>
      <c r="C632" s="22">
        <v>653</v>
      </c>
      <c r="D632" s="50"/>
      <c r="E632" s="42">
        <f t="shared" si="30"/>
        <v>81.880748708830524</v>
      </c>
      <c r="F632" s="49"/>
      <c r="G632" s="40">
        <v>24912</v>
      </c>
      <c r="H632" s="41">
        <v>59</v>
      </c>
      <c r="I632" s="85">
        <f t="shared" si="28"/>
        <v>4980.5049734461036</v>
      </c>
      <c r="J632" s="25">
        <f t="shared" si="29"/>
        <v>3650.9680811914714</v>
      </c>
    </row>
    <row r="633" spans="1:10" x14ac:dyDescent="0.2">
      <c r="A633" s="20"/>
      <c r="B633" s="21"/>
      <c r="C633" s="22">
        <v>654</v>
      </c>
      <c r="D633" s="50"/>
      <c r="E633" s="42">
        <f t="shared" si="30"/>
        <v>81.907911567604785</v>
      </c>
      <c r="F633" s="49"/>
      <c r="G633" s="40">
        <v>24912</v>
      </c>
      <c r="H633" s="41">
        <v>59</v>
      </c>
      <c r="I633" s="85">
        <f t="shared" si="28"/>
        <v>4978.872870490577</v>
      </c>
      <c r="J633" s="25">
        <f t="shared" si="29"/>
        <v>3649.7573223223858</v>
      </c>
    </row>
    <row r="634" spans="1:10" x14ac:dyDescent="0.2">
      <c r="A634" s="20"/>
      <c r="B634" s="21"/>
      <c r="C634" s="22">
        <v>655</v>
      </c>
      <c r="D634" s="50"/>
      <c r="E634" s="42">
        <f t="shared" si="30"/>
        <v>81.935047071747249</v>
      </c>
      <c r="F634" s="49"/>
      <c r="G634" s="40">
        <v>24912</v>
      </c>
      <c r="H634" s="41">
        <v>59</v>
      </c>
      <c r="I634" s="85">
        <f t="shared" si="28"/>
        <v>4977.2434916663879</v>
      </c>
      <c r="J634" s="25">
        <f t="shared" si="29"/>
        <v>3648.5485843222459</v>
      </c>
    </row>
    <row r="635" spans="1:10" x14ac:dyDescent="0.2">
      <c r="A635" s="20"/>
      <c r="B635" s="21"/>
      <c r="C635" s="22">
        <v>656</v>
      </c>
      <c r="D635" s="50"/>
      <c r="E635" s="42">
        <f t="shared" si="30"/>
        <v>81.962155304719914</v>
      </c>
      <c r="F635" s="49"/>
      <c r="G635" s="40">
        <v>24912</v>
      </c>
      <c r="H635" s="41">
        <v>59</v>
      </c>
      <c r="I635" s="85">
        <f t="shared" si="28"/>
        <v>4975.6168276298858</v>
      </c>
      <c r="J635" s="25">
        <f t="shared" si="29"/>
        <v>3647.3418602595584</v>
      </c>
    </row>
    <row r="636" spans="1:10" x14ac:dyDescent="0.2">
      <c r="A636" s="20"/>
      <c r="B636" s="21"/>
      <c r="C636" s="22">
        <v>657</v>
      </c>
      <c r="D636" s="50"/>
      <c r="E636" s="42">
        <f t="shared" si="30"/>
        <v>81.98923634960326</v>
      </c>
      <c r="F636" s="49"/>
      <c r="G636" s="40">
        <v>24912</v>
      </c>
      <c r="H636" s="41">
        <v>59</v>
      </c>
      <c r="I636" s="85">
        <f t="shared" si="28"/>
        <v>4973.9928690846991</v>
      </c>
      <c r="J636" s="25">
        <f t="shared" si="29"/>
        <v>3646.1371432379074</v>
      </c>
    </row>
    <row r="637" spans="1:10" x14ac:dyDescent="0.2">
      <c r="A637" s="20"/>
      <c r="B637" s="21"/>
      <c r="C637" s="22">
        <v>658</v>
      </c>
      <c r="D637" s="50"/>
      <c r="E637" s="42">
        <f t="shared" si="30"/>
        <v>82.016290289098805</v>
      </c>
      <c r="F637" s="49"/>
      <c r="G637" s="40">
        <v>24912</v>
      </c>
      <c r="H637" s="41">
        <v>59</v>
      </c>
      <c r="I637" s="85">
        <f t="shared" si="28"/>
        <v>4972.3716067814112</v>
      </c>
      <c r="J637" s="25">
        <f t="shared" si="29"/>
        <v>3644.934426395705</v>
      </c>
    </row>
    <row r="638" spans="1:10" x14ac:dyDescent="0.2">
      <c r="A638" s="20"/>
      <c r="B638" s="21"/>
      <c r="C638" s="22">
        <v>659</v>
      </c>
      <c r="D638" s="50"/>
      <c r="E638" s="42">
        <f t="shared" si="30"/>
        <v>82.043317205531181</v>
      </c>
      <c r="F638" s="49"/>
      <c r="G638" s="40">
        <v>24912</v>
      </c>
      <c r="H638" s="41">
        <v>59</v>
      </c>
      <c r="I638" s="85">
        <f t="shared" si="28"/>
        <v>4970.7530315172608</v>
      </c>
      <c r="J638" s="25">
        <f t="shared" si="29"/>
        <v>3643.7337029059795</v>
      </c>
    </row>
    <row r="639" spans="1:10" x14ac:dyDescent="0.2">
      <c r="A639" s="20"/>
      <c r="B639" s="21"/>
      <c r="C639" s="22">
        <v>660</v>
      </c>
      <c r="D639" s="50"/>
      <c r="E639" s="42">
        <f t="shared" si="30"/>
        <v>82.070317180850623</v>
      </c>
      <c r="F639" s="49"/>
      <c r="G639" s="40">
        <v>24912</v>
      </c>
      <c r="H639" s="41">
        <v>59</v>
      </c>
      <c r="I639" s="85">
        <f t="shared" si="28"/>
        <v>4969.1371341358254</v>
      </c>
      <c r="J639" s="25">
        <f t="shared" si="29"/>
        <v>3642.5349659761314</v>
      </c>
    </row>
    <row r="640" spans="1:10" x14ac:dyDescent="0.2">
      <c r="A640" s="20"/>
      <c r="B640" s="21"/>
      <c r="C640" s="22">
        <v>661</v>
      </c>
      <c r="D640" s="50"/>
      <c r="E640" s="42">
        <f t="shared" si="30"/>
        <v>82.09729029663508</v>
      </c>
      <c r="F640" s="49"/>
      <c r="G640" s="40">
        <v>24912</v>
      </c>
      <c r="H640" s="41">
        <v>59</v>
      </c>
      <c r="I640" s="85">
        <f t="shared" si="28"/>
        <v>4967.5239055267193</v>
      </c>
      <c r="J640" s="25">
        <f t="shared" si="29"/>
        <v>3641.3382088477147</v>
      </c>
    </row>
    <row r="641" spans="1:10" x14ac:dyDescent="0.2">
      <c r="A641" s="20"/>
      <c r="B641" s="21"/>
      <c r="C641" s="22">
        <v>662</v>
      </c>
      <c r="D641" s="50"/>
      <c r="E641" s="42">
        <f t="shared" si="30"/>
        <v>82.124236634092625</v>
      </c>
      <c r="F641" s="49"/>
      <c r="G641" s="40">
        <v>24912</v>
      </c>
      <c r="H641" s="41">
        <v>59</v>
      </c>
      <c r="I641" s="85">
        <f t="shared" si="28"/>
        <v>4965.9133366252863</v>
      </c>
      <c r="J641" s="25">
        <f t="shared" si="29"/>
        <v>3640.1434247962061</v>
      </c>
    </row>
    <row r="642" spans="1:10" x14ac:dyDescent="0.2">
      <c r="A642" s="20"/>
      <c r="B642" s="21"/>
      <c r="C642" s="22">
        <v>663</v>
      </c>
      <c r="D642" s="50"/>
      <c r="E642" s="42">
        <f t="shared" si="30"/>
        <v>82.151156274063467</v>
      </c>
      <c r="F642" s="49"/>
      <c r="G642" s="40">
        <v>24912</v>
      </c>
      <c r="H642" s="41">
        <v>59</v>
      </c>
      <c r="I642" s="85">
        <f t="shared" si="28"/>
        <v>4964.3054184123112</v>
      </c>
      <c r="J642" s="25">
        <f t="shared" si="29"/>
        <v>3638.9506071307942</v>
      </c>
    </row>
    <row r="643" spans="1:10" x14ac:dyDescent="0.2">
      <c r="A643" s="20"/>
      <c r="B643" s="21"/>
      <c r="C643" s="22">
        <v>664</v>
      </c>
      <c r="D643" s="50"/>
      <c r="E643" s="42">
        <f t="shared" si="30"/>
        <v>82.178049297022426</v>
      </c>
      <c r="F643" s="49"/>
      <c r="G643" s="40">
        <v>24912</v>
      </c>
      <c r="H643" s="41">
        <v>59</v>
      </c>
      <c r="I643" s="85">
        <f t="shared" si="28"/>
        <v>4962.7001419137014</v>
      </c>
      <c r="J643" s="25">
        <f t="shared" si="29"/>
        <v>3637.7597491941397</v>
      </c>
    </row>
    <row r="644" spans="1:10" x14ac:dyDescent="0.2">
      <c r="A644" s="20"/>
      <c r="B644" s="21"/>
      <c r="C644" s="22">
        <v>665</v>
      </c>
      <c r="D644" s="50"/>
      <c r="E644" s="42">
        <f t="shared" si="30"/>
        <v>82.204915783080892</v>
      </c>
      <c r="F644" s="49"/>
      <c r="G644" s="40">
        <v>24912</v>
      </c>
      <c r="H644" s="41">
        <v>59</v>
      </c>
      <c r="I644" s="85">
        <f t="shared" si="28"/>
        <v>4961.0974982002135</v>
      </c>
      <c r="J644" s="25">
        <f t="shared" si="29"/>
        <v>3636.5708443621756</v>
      </c>
    </row>
    <row r="645" spans="1:10" x14ac:dyDescent="0.2">
      <c r="A645" s="20"/>
      <c r="B645" s="21"/>
      <c r="C645" s="22">
        <v>666</v>
      </c>
      <c r="D645" s="50"/>
      <c r="E645" s="42">
        <f t="shared" si="30"/>
        <v>82.231755811989217</v>
      </c>
      <c r="F645" s="49"/>
      <c r="G645" s="40">
        <v>24912</v>
      </c>
      <c r="H645" s="41">
        <v>59</v>
      </c>
      <c r="I645" s="85">
        <f t="shared" si="28"/>
        <v>4959.4974783871376</v>
      </c>
      <c r="J645" s="25">
        <f t="shared" si="29"/>
        <v>3635.38388604387</v>
      </c>
    </row>
    <row r="646" spans="1:10" x14ac:dyDescent="0.2">
      <c r="A646" s="20"/>
      <c r="B646" s="21"/>
      <c r="C646" s="22">
        <v>667</v>
      </c>
      <c r="D646" s="50"/>
      <c r="E646" s="42">
        <f t="shared" si="30"/>
        <v>82.258569463138713</v>
      </c>
      <c r="F646" s="49"/>
      <c r="G646" s="40">
        <v>24912</v>
      </c>
      <c r="H646" s="41">
        <v>59</v>
      </c>
      <c r="I646" s="85">
        <f t="shared" si="28"/>
        <v>4957.9000736340276</v>
      </c>
      <c r="J646" s="25">
        <f t="shared" si="29"/>
        <v>3634.1988676810288</v>
      </c>
    </row>
    <row r="647" spans="1:10" x14ac:dyDescent="0.2">
      <c r="A647" s="20"/>
      <c r="B647" s="21"/>
      <c r="C647" s="22">
        <v>668</v>
      </c>
      <c r="D647" s="50"/>
      <c r="E647" s="42">
        <f t="shared" si="30"/>
        <v>82.285356815563929</v>
      </c>
      <c r="F647" s="49"/>
      <c r="G647" s="40">
        <v>24912</v>
      </c>
      <c r="H647" s="41">
        <v>59</v>
      </c>
      <c r="I647" s="85">
        <f t="shared" si="28"/>
        <v>4956.3052751443956</v>
      </c>
      <c r="J647" s="25">
        <f t="shared" si="29"/>
        <v>3633.0157827480675</v>
      </c>
    </row>
    <row r="648" spans="1:10" x14ac:dyDescent="0.2">
      <c r="A648" s="20"/>
      <c r="B648" s="21"/>
      <c r="C648" s="22">
        <v>669</v>
      </c>
      <c r="D648" s="50"/>
      <c r="E648" s="42">
        <f t="shared" si="30"/>
        <v>82.312117947944714</v>
      </c>
      <c r="F648" s="49"/>
      <c r="G648" s="40">
        <v>24912</v>
      </c>
      <c r="H648" s="41">
        <v>59</v>
      </c>
      <c r="I648" s="85">
        <f t="shared" si="28"/>
        <v>4954.7130741654319</v>
      </c>
      <c r="J648" s="25">
        <f t="shared" si="29"/>
        <v>3631.8346247518034</v>
      </c>
    </row>
    <row r="649" spans="1:10" x14ac:dyDescent="0.2">
      <c r="A649" s="20"/>
      <c r="B649" s="21"/>
      <c r="C649" s="22">
        <v>670</v>
      </c>
      <c r="D649" s="50"/>
      <c r="E649" s="42">
        <f t="shared" si="30"/>
        <v>82.338852938608341</v>
      </c>
      <c r="F649" s="49"/>
      <c r="G649" s="40">
        <v>24912</v>
      </c>
      <c r="H649" s="41">
        <v>59</v>
      </c>
      <c r="I649" s="85">
        <f t="shared" si="28"/>
        <v>4953.123461987725</v>
      </c>
      <c r="J649" s="25">
        <f t="shared" si="29"/>
        <v>3630.6553872312497</v>
      </c>
    </row>
    <row r="650" spans="1:10" x14ac:dyDescent="0.2">
      <c r="A650" s="20"/>
      <c r="B650" s="21"/>
      <c r="C650" s="22">
        <v>671</v>
      </c>
      <c r="D650" s="50"/>
      <c r="E650" s="42">
        <f t="shared" si="30"/>
        <v>82.365561865531632</v>
      </c>
      <c r="F650" s="49"/>
      <c r="G650" s="40">
        <v>24912</v>
      </c>
      <c r="H650" s="41">
        <v>59</v>
      </c>
      <c r="I650" s="85">
        <f t="shared" ref="I650:I713" si="31">12*1.348*(1/E650*G650)+H650</f>
        <v>4951.5364299449739</v>
      </c>
      <c r="J650" s="25">
        <f t="shared" ref="J650:J713" si="32">12*(1/E650*G650)</f>
        <v>3629.4780637573986</v>
      </c>
    </row>
    <row r="651" spans="1:10" x14ac:dyDescent="0.2">
      <c r="A651" s="20"/>
      <c r="B651" s="21"/>
      <c r="C651" s="22">
        <v>672</v>
      </c>
      <c r="D651" s="50"/>
      <c r="E651" s="42">
        <f t="shared" si="30"/>
        <v>82.392244806343072</v>
      </c>
      <c r="F651" s="49"/>
      <c r="G651" s="40">
        <v>24912</v>
      </c>
      <c r="H651" s="41">
        <v>59</v>
      </c>
      <c r="I651" s="85">
        <f t="shared" si="31"/>
        <v>4949.9519694137089</v>
      </c>
      <c r="J651" s="25">
        <f t="shared" si="32"/>
        <v>3628.3026479330183</v>
      </c>
    </row>
    <row r="652" spans="1:10" x14ac:dyDescent="0.2">
      <c r="A652" s="20"/>
      <c r="B652" s="21"/>
      <c r="C652" s="22">
        <v>673</v>
      </c>
      <c r="D652" s="50"/>
      <c r="E652" s="42">
        <f t="shared" si="30"/>
        <v>82.418901838324786</v>
      </c>
      <c r="F652" s="49"/>
      <c r="G652" s="40">
        <v>24912</v>
      </c>
      <c r="H652" s="41">
        <v>59</v>
      </c>
      <c r="I652" s="85">
        <f t="shared" si="31"/>
        <v>4948.3700718130167</v>
      </c>
      <c r="J652" s="25">
        <f t="shared" si="32"/>
        <v>3627.1291333924451</v>
      </c>
    </row>
    <row r="653" spans="1:10" x14ac:dyDescent="0.2">
      <c r="A653" s="20"/>
      <c r="B653" s="21"/>
      <c r="C653" s="22">
        <v>674</v>
      </c>
      <c r="D653" s="50"/>
      <c r="E653" s="42">
        <f t="shared" si="30"/>
        <v>82.445533038414737</v>
      </c>
      <c r="F653" s="49"/>
      <c r="G653" s="40">
        <v>24912</v>
      </c>
      <c r="H653" s="41">
        <v>59</v>
      </c>
      <c r="I653" s="85">
        <f t="shared" si="31"/>
        <v>4946.7907286042628</v>
      </c>
      <c r="J653" s="25">
        <f t="shared" si="32"/>
        <v>3625.9575138013815</v>
      </c>
    </row>
    <row r="654" spans="1:10" x14ac:dyDescent="0.2">
      <c r="A654" s="20"/>
      <c r="B654" s="21"/>
      <c r="C654" s="22">
        <v>675</v>
      </c>
      <c r="D654" s="50"/>
      <c r="E654" s="42">
        <f t="shared" si="30"/>
        <v>82.472138483208596</v>
      </c>
      <c r="F654" s="49"/>
      <c r="G654" s="40">
        <v>24912</v>
      </c>
      <c r="H654" s="41">
        <v>59</v>
      </c>
      <c r="I654" s="85">
        <f t="shared" si="31"/>
        <v>4945.2139312908257</v>
      </c>
      <c r="J654" s="25">
        <f t="shared" si="32"/>
        <v>3624.7877828566952</v>
      </c>
    </row>
    <row r="655" spans="1:10" x14ac:dyDescent="0.2">
      <c r="A655" s="20"/>
      <c r="B655" s="21"/>
      <c r="C655" s="22">
        <v>676</v>
      </c>
      <c r="D655" s="50"/>
      <c r="E655" s="42">
        <f t="shared" si="30"/>
        <v>82.49871824896195</v>
      </c>
      <c r="F655" s="49"/>
      <c r="G655" s="40">
        <v>24912</v>
      </c>
      <c r="H655" s="41">
        <v>59</v>
      </c>
      <c r="I655" s="85">
        <f t="shared" si="31"/>
        <v>4943.63967141781</v>
      </c>
      <c r="J655" s="25">
        <f t="shared" si="32"/>
        <v>3623.6199342862092</v>
      </c>
    </row>
    <row r="656" spans="1:10" x14ac:dyDescent="0.2">
      <c r="A656" s="20"/>
      <c r="B656" s="21"/>
      <c r="C656" s="22">
        <v>677</v>
      </c>
      <c r="D656" s="50"/>
      <c r="E656" s="42">
        <f t="shared" si="30"/>
        <v>82.525272411592127</v>
      </c>
      <c r="F656" s="49"/>
      <c r="G656" s="40">
        <v>24912</v>
      </c>
      <c r="H656" s="41">
        <v>59</v>
      </c>
      <c r="I656" s="85">
        <f t="shared" si="31"/>
        <v>4942.067940571801</v>
      </c>
      <c r="J656" s="25">
        <f t="shared" si="32"/>
        <v>3622.4539618485169</v>
      </c>
    </row>
    <row r="657" spans="1:10" x14ac:dyDescent="0.2">
      <c r="A657" s="20"/>
      <c r="B657" s="21"/>
      <c r="C657" s="22">
        <v>678</v>
      </c>
      <c r="D657" s="50"/>
      <c r="E657" s="42">
        <f t="shared" si="30"/>
        <v>82.551801046680396</v>
      </c>
      <c r="F657" s="49"/>
      <c r="G657" s="40">
        <v>24912</v>
      </c>
      <c r="H657" s="41">
        <v>59</v>
      </c>
      <c r="I657" s="85">
        <f t="shared" si="31"/>
        <v>4940.4987303805738</v>
      </c>
      <c r="J657" s="25">
        <f t="shared" si="32"/>
        <v>3621.2898593327691</v>
      </c>
    </row>
    <row r="658" spans="1:10" x14ac:dyDescent="0.2">
      <c r="A658" s="20"/>
      <c r="B658" s="21"/>
      <c r="C658" s="22">
        <v>679</v>
      </c>
      <c r="D658" s="50"/>
      <c r="E658" s="42">
        <f t="shared" si="30"/>
        <v>82.578304229473787</v>
      </c>
      <c r="F658" s="49"/>
      <c r="G658" s="40">
        <v>24912</v>
      </c>
      <c r="H658" s="41">
        <v>59</v>
      </c>
      <c r="I658" s="85">
        <f t="shared" si="31"/>
        <v>4938.9320325128438</v>
      </c>
      <c r="J658" s="25">
        <f t="shared" si="32"/>
        <v>3620.1276205584891</v>
      </c>
    </row>
    <row r="659" spans="1:10" x14ac:dyDescent="0.2">
      <c r="A659" s="20"/>
      <c r="B659" s="21"/>
      <c r="C659" s="22">
        <v>680</v>
      </c>
      <c r="D659" s="50"/>
      <c r="E659" s="42">
        <f t="shared" ref="E659:E722" si="33">11.7*LN(C659)+(C659)/108</f>
        <v>82.604782034887066</v>
      </c>
      <c r="F659" s="49"/>
      <c r="G659" s="40">
        <v>24912</v>
      </c>
      <c r="H659" s="41">
        <v>59</v>
      </c>
      <c r="I659" s="85">
        <f t="shared" si="31"/>
        <v>4937.3678386780084</v>
      </c>
      <c r="J659" s="25">
        <f t="shared" si="32"/>
        <v>3618.9672393753772</v>
      </c>
    </row>
    <row r="660" spans="1:10" x14ac:dyDescent="0.2">
      <c r="A660" s="20"/>
      <c r="B660" s="21"/>
      <c r="C660" s="22">
        <v>681</v>
      </c>
      <c r="D660" s="50"/>
      <c r="E660" s="42">
        <f t="shared" si="33"/>
        <v>82.631234537504838</v>
      </c>
      <c r="F660" s="49"/>
      <c r="G660" s="40">
        <v>24912</v>
      </c>
      <c r="H660" s="41">
        <v>59</v>
      </c>
      <c r="I660" s="85">
        <f t="shared" si="31"/>
        <v>4935.8061406258703</v>
      </c>
      <c r="J660" s="25">
        <f t="shared" si="32"/>
        <v>3617.8087096631079</v>
      </c>
    </row>
    <row r="661" spans="1:10" x14ac:dyDescent="0.2">
      <c r="A661" s="20"/>
      <c r="B661" s="21"/>
      <c r="C661" s="22">
        <v>682</v>
      </c>
      <c r="D661" s="50"/>
      <c r="E661" s="42">
        <f t="shared" si="33"/>
        <v>82.65766181158331</v>
      </c>
      <c r="F661" s="49"/>
      <c r="G661" s="40">
        <v>24912</v>
      </c>
      <c r="H661" s="41">
        <v>59</v>
      </c>
      <c r="I661" s="85">
        <f t="shared" si="31"/>
        <v>4934.2469301463898</v>
      </c>
      <c r="J661" s="25">
        <f t="shared" si="32"/>
        <v>3616.6520253311492</v>
      </c>
    </row>
    <row r="662" spans="1:10" x14ac:dyDescent="0.2">
      <c r="A662" s="20"/>
      <c r="B662" s="21"/>
      <c r="C662" s="22">
        <v>683</v>
      </c>
      <c r="D662" s="50"/>
      <c r="E662" s="42">
        <f t="shared" si="33"/>
        <v>82.684063931052322</v>
      </c>
      <c r="F662" s="49"/>
      <c r="G662" s="40">
        <v>24912</v>
      </c>
      <c r="H662" s="41">
        <v>59</v>
      </c>
      <c r="I662" s="85">
        <f t="shared" si="31"/>
        <v>4932.6901990694323</v>
      </c>
      <c r="J662" s="25">
        <f t="shared" si="32"/>
        <v>3615.4971803185695</v>
      </c>
    </row>
    <row r="663" spans="1:10" x14ac:dyDescent="0.2">
      <c r="A663" s="20"/>
      <c r="B663" s="21"/>
      <c r="C663" s="22">
        <v>684</v>
      </c>
      <c r="D663" s="50"/>
      <c r="E663" s="42">
        <f t="shared" si="33"/>
        <v>82.710440969517165</v>
      </c>
      <c r="F663" s="49"/>
      <c r="G663" s="40">
        <v>24912</v>
      </c>
      <c r="H663" s="41">
        <v>59</v>
      </c>
      <c r="I663" s="85">
        <f t="shared" si="31"/>
        <v>4931.1359392645072</v>
      </c>
      <c r="J663" s="25">
        <f t="shared" si="32"/>
        <v>3614.3441685938474</v>
      </c>
    </row>
    <row r="664" spans="1:10" x14ac:dyDescent="0.2">
      <c r="A664" s="20"/>
      <c r="B664" s="21"/>
      <c r="C664" s="22">
        <v>685</v>
      </c>
      <c r="D664" s="50"/>
      <c r="E664" s="42">
        <f t="shared" si="33"/>
        <v>82.736793000260633</v>
      </c>
      <c r="F664" s="49"/>
      <c r="G664" s="40">
        <v>24912</v>
      </c>
      <c r="H664" s="41">
        <v>59</v>
      </c>
      <c r="I664" s="85">
        <f t="shared" si="31"/>
        <v>4929.5841426405132</v>
      </c>
      <c r="J664" s="25">
        <f t="shared" si="32"/>
        <v>3613.1929841546826</v>
      </c>
    </row>
    <row r="665" spans="1:10" x14ac:dyDescent="0.2">
      <c r="A665" s="20"/>
      <c r="B665" s="21"/>
      <c r="C665" s="22">
        <v>686</v>
      </c>
      <c r="D665" s="50"/>
      <c r="E665" s="42">
        <f t="shared" si="33"/>
        <v>82.763120096244691</v>
      </c>
      <c r="F665" s="49"/>
      <c r="G665" s="40">
        <v>24912</v>
      </c>
      <c r="H665" s="41">
        <v>59</v>
      </c>
      <c r="I665" s="85">
        <f t="shared" si="31"/>
        <v>4928.0348011455017</v>
      </c>
      <c r="J665" s="25">
        <f t="shared" si="32"/>
        <v>3612.0436210278194</v>
      </c>
    </row>
    <row r="666" spans="1:10" x14ac:dyDescent="0.2">
      <c r="A666" s="20"/>
      <c r="B666" s="21"/>
      <c r="C666" s="22">
        <v>687</v>
      </c>
      <c r="D666" s="50"/>
      <c r="E666" s="42">
        <f t="shared" si="33"/>
        <v>82.7894223301126</v>
      </c>
      <c r="F666" s="49"/>
      <c r="G666" s="40">
        <v>24912</v>
      </c>
      <c r="H666" s="41">
        <v>59</v>
      </c>
      <c r="I666" s="85">
        <f t="shared" si="31"/>
        <v>4926.4879067664097</v>
      </c>
      <c r="J666" s="25">
        <f t="shared" si="32"/>
        <v>3610.8960732688492</v>
      </c>
    </row>
    <row r="667" spans="1:10" x14ac:dyDescent="0.2">
      <c r="A667" s="20"/>
      <c r="B667" s="21"/>
      <c r="C667" s="22">
        <v>688</v>
      </c>
      <c r="D667" s="50"/>
      <c r="E667" s="42">
        <f t="shared" si="33"/>
        <v>82.815699774190477</v>
      </c>
      <c r="F667" s="49"/>
      <c r="G667" s="40">
        <v>24912</v>
      </c>
      <c r="H667" s="41">
        <v>59</v>
      </c>
      <c r="I667" s="85">
        <f t="shared" si="31"/>
        <v>4924.9434515288331</v>
      </c>
      <c r="J667" s="25">
        <f t="shared" si="32"/>
        <v>3609.750334962042</v>
      </c>
    </row>
    <row r="668" spans="1:10" x14ac:dyDescent="0.2">
      <c r="A668" s="20"/>
      <c r="B668" s="21"/>
      <c r="C668" s="22">
        <v>689</v>
      </c>
      <c r="D668" s="50"/>
      <c r="E668" s="42">
        <f t="shared" si="33"/>
        <v>82.841952500489441</v>
      </c>
      <c r="F668" s="49"/>
      <c r="G668" s="40">
        <v>24912</v>
      </c>
      <c r="H668" s="41">
        <v>59</v>
      </c>
      <c r="I668" s="85">
        <f t="shared" si="31"/>
        <v>4923.4014274967649</v>
      </c>
      <c r="J668" s="25">
        <f t="shared" si="32"/>
        <v>3608.606400220152</v>
      </c>
    </row>
    <row r="669" spans="1:10" x14ac:dyDescent="0.2">
      <c r="A669" s="20"/>
      <c r="B669" s="21"/>
      <c r="C669" s="22">
        <v>690</v>
      </c>
      <c r="D669" s="50"/>
      <c r="E669" s="42">
        <f t="shared" si="33"/>
        <v>82.868180580707147</v>
      </c>
      <c r="F669" s="49"/>
      <c r="G669" s="40">
        <v>24912</v>
      </c>
      <c r="H669" s="41">
        <v>59</v>
      </c>
      <c r="I669" s="85">
        <f t="shared" si="31"/>
        <v>4921.8618267723677</v>
      </c>
      <c r="J669" s="25">
        <f t="shared" si="32"/>
        <v>3607.4642631842489</v>
      </c>
    </row>
    <row r="670" spans="1:10" x14ac:dyDescent="0.2">
      <c r="A670" s="20"/>
      <c r="B670" s="21"/>
      <c r="C670" s="22">
        <v>691</v>
      </c>
      <c r="D670" s="50"/>
      <c r="E670" s="42">
        <f t="shared" si="33"/>
        <v>82.894384086229891</v>
      </c>
      <c r="F670" s="49"/>
      <c r="G670" s="40">
        <v>24912</v>
      </c>
      <c r="H670" s="41">
        <v>59</v>
      </c>
      <c r="I670" s="85">
        <f t="shared" si="31"/>
        <v>4920.3246414957193</v>
      </c>
      <c r="J670" s="25">
        <f t="shared" si="32"/>
        <v>3606.3239180235305</v>
      </c>
    </row>
    <row r="671" spans="1:10" x14ac:dyDescent="0.2">
      <c r="A671" s="20"/>
      <c r="B671" s="21"/>
      <c r="C671" s="22">
        <v>692</v>
      </c>
      <c r="D671" s="50"/>
      <c r="E671" s="42">
        <f t="shared" si="33"/>
        <v>82.920563088134131</v>
      </c>
      <c r="F671" s="49"/>
      <c r="G671" s="40">
        <v>24912</v>
      </c>
      <c r="H671" s="41">
        <v>59</v>
      </c>
      <c r="I671" s="85">
        <f t="shared" si="31"/>
        <v>4918.7898638445895</v>
      </c>
      <c r="J671" s="25">
        <f t="shared" si="32"/>
        <v>3605.1853589351549</v>
      </c>
    </row>
    <row r="672" spans="1:10" x14ac:dyDescent="0.2">
      <c r="A672" s="20"/>
      <c r="B672" s="21"/>
      <c r="C672" s="22">
        <v>693</v>
      </c>
      <c r="D672" s="50"/>
      <c r="E672" s="42">
        <f t="shared" si="33"/>
        <v>82.946717657188529</v>
      </c>
      <c r="F672" s="49"/>
      <c r="G672" s="40">
        <v>24912</v>
      </c>
      <c r="H672" s="41">
        <v>59</v>
      </c>
      <c r="I672" s="85">
        <f t="shared" si="31"/>
        <v>4917.2574860341838</v>
      </c>
      <c r="J672" s="25">
        <f t="shared" si="32"/>
        <v>3604.0485801440527</v>
      </c>
    </row>
    <row r="673" spans="1:10" x14ac:dyDescent="0.2">
      <c r="A673" s="20"/>
      <c r="B673" s="21"/>
      <c r="C673" s="22">
        <v>694</v>
      </c>
      <c r="D673" s="50"/>
      <c r="E673" s="42">
        <f t="shared" si="33"/>
        <v>82.972847863855534</v>
      </c>
      <c r="F673" s="49"/>
      <c r="G673" s="40">
        <v>24912</v>
      </c>
      <c r="H673" s="41">
        <v>59</v>
      </c>
      <c r="I673" s="85">
        <f t="shared" si="31"/>
        <v>4915.7275003169307</v>
      </c>
      <c r="J673" s="25">
        <f t="shared" si="32"/>
        <v>3602.9135759027668</v>
      </c>
    </row>
    <row r="674" spans="1:10" x14ac:dyDescent="0.2">
      <c r="A674" s="20"/>
      <c r="B674" s="21"/>
      <c r="C674" s="22">
        <v>695</v>
      </c>
      <c r="D674" s="50"/>
      <c r="E674" s="42">
        <f t="shared" si="33"/>
        <v>82.998953778293256</v>
      </c>
      <c r="F674" s="49"/>
      <c r="G674" s="40">
        <v>24912</v>
      </c>
      <c r="H674" s="41">
        <v>59</v>
      </c>
      <c r="I674" s="85">
        <f t="shared" si="31"/>
        <v>4914.1998989822278</v>
      </c>
      <c r="J674" s="25">
        <f t="shared" si="32"/>
        <v>3601.7803404912665</v>
      </c>
    </row>
    <row r="675" spans="1:10" x14ac:dyDescent="0.2">
      <c r="A675" s="20"/>
      <c r="B675" s="21"/>
      <c r="C675" s="22">
        <v>696</v>
      </c>
      <c r="D675" s="50"/>
      <c r="E675" s="42">
        <f t="shared" si="33"/>
        <v>83.025035470357153</v>
      </c>
      <c r="F675" s="49"/>
      <c r="G675" s="40">
        <v>24912</v>
      </c>
      <c r="H675" s="41">
        <v>59</v>
      </c>
      <c r="I675" s="85">
        <f t="shared" si="31"/>
        <v>4912.674674356228</v>
      </c>
      <c r="J675" s="25">
        <f t="shared" si="32"/>
        <v>3600.6488682167856</v>
      </c>
    </row>
    <row r="676" spans="1:10" x14ac:dyDescent="0.2">
      <c r="A676" s="20"/>
      <c r="B676" s="21"/>
      <c r="C676" s="22">
        <v>697</v>
      </c>
      <c r="D676" s="50"/>
      <c r="E676" s="42">
        <f t="shared" si="33"/>
        <v>83.051093009601843</v>
      </c>
      <c r="F676" s="49"/>
      <c r="G676" s="40">
        <v>24912</v>
      </c>
      <c r="H676" s="41">
        <v>59</v>
      </c>
      <c r="I676" s="85">
        <f t="shared" si="31"/>
        <v>4911.1518188015953</v>
      </c>
      <c r="J676" s="25">
        <f t="shared" si="32"/>
        <v>3599.5191534136457</v>
      </c>
    </row>
    <row r="677" spans="1:10" x14ac:dyDescent="0.2">
      <c r="A677" s="20"/>
      <c r="B677" s="21"/>
      <c r="C677" s="22">
        <v>698</v>
      </c>
      <c r="D677" s="50"/>
      <c r="E677" s="42">
        <f t="shared" si="33"/>
        <v>83.077126465282717</v>
      </c>
      <c r="F677" s="49"/>
      <c r="G677" s="40">
        <v>24912</v>
      </c>
      <c r="H677" s="41">
        <v>59</v>
      </c>
      <c r="I677" s="85">
        <f t="shared" si="31"/>
        <v>4909.6313247172884</v>
      </c>
      <c r="J677" s="25">
        <f t="shared" si="32"/>
        <v>3598.391190443092</v>
      </c>
    </row>
    <row r="678" spans="1:10" x14ac:dyDescent="0.2">
      <c r="A678" s="20"/>
      <c r="B678" s="21"/>
      <c r="C678" s="22">
        <v>699</v>
      </c>
      <c r="D678" s="50"/>
      <c r="E678" s="42">
        <f t="shared" si="33"/>
        <v>83.103135906357807</v>
      </c>
      <c r="F678" s="49"/>
      <c r="G678" s="40">
        <v>24912</v>
      </c>
      <c r="H678" s="41">
        <v>59</v>
      </c>
      <c r="I678" s="85">
        <f t="shared" si="31"/>
        <v>4908.1131845383261</v>
      </c>
      <c r="J678" s="25">
        <f t="shared" si="32"/>
        <v>3597.2649736931198</v>
      </c>
    </row>
    <row r="679" spans="1:10" x14ac:dyDescent="0.2">
      <c r="A679" s="20"/>
      <c r="B679" s="21"/>
      <c r="C679" s="22">
        <v>700</v>
      </c>
      <c r="D679" s="50"/>
      <c r="E679" s="42">
        <f t="shared" si="33"/>
        <v>83.129121401489314</v>
      </c>
      <c r="F679" s="49"/>
      <c r="G679" s="40">
        <v>24912</v>
      </c>
      <c r="H679" s="41">
        <v>59</v>
      </c>
      <c r="I679" s="85">
        <f t="shared" si="31"/>
        <v>4906.5973907355701</v>
      </c>
      <c r="J679" s="25">
        <f t="shared" si="32"/>
        <v>3596.1404975783157</v>
      </c>
    </row>
    <row r="680" spans="1:10" x14ac:dyDescent="0.2">
      <c r="A680" s="20"/>
      <c r="B680" s="21"/>
      <c r="C680" s="22">
        <v>701</v>
      </c>
      <c r="D680" s="50"/>
      <c r="E680" s="42">
        <f t="shared" si="33"/>
        <v>83.155083019045435</v>
      </c>
      <c r="F680" s="49"/>
      <c r="G680" s="40">
        <v>24912</v>
      </c>
      <c r="H680" s="41">
        <v>59</v>
      </c>
      <c r="I680" s="85">
        <f t="shared" si="31"/>
        <v>4905.0839358154963</v>
      </c>
      <c r="J680" s="25">
        <f t="shared" si="32"/>
        <v>3595.0177565396853</v>
      </c>
    </row>
    <row r="681" spans="1:10" x14ac:dyDescent="0.2">
      <c r="A681" s="20"/>
      <c r="B681" s="21"/>
      <c r="C681" s="22">
        <v>702</v>
      </c>
      <c r="D681" s="50"/>
      <c r="E681" s="42">
        <f t="shared" si="33"/>
        <v>83.181020827101989</v>
      </c>
      <c r="F681" s="49"/>
      <c r="G681" s="40">
        <v>24912</v>
      </c>
      <c r="H681" s="41">
        <v>59</v>
      </c>
      <c r="I681" s="85">
        <f t="shared" si="31"/>
        <v>4903.572812319976</v>
      </c>
      <c r="J681" s="25">
        <f t="shared" si="32"/>
        <v>3593.8967450444925</v>
      </c>
    </row>
    <row r="682" spans="1:10" x14ac:dyDescent="0.2">
      <c r="A682" s="20"/>
      <c r="B682" s="21"/>
      <c r="C682" s="22">
        <v>703</v>
      </c>
      <c r="D682" s="50"/>
      <c r="E682" s="42">
        <f t="shared" si="33"/>
        <v>83.206934893444043</v>
      </c>
      <c r="F682" s="49"/>
      <c r="G682" s="40">
        <v>24912</v>
      </c>
      <c r="H682" s="41">
        <v>59</v>
      </c>
      <c r="I682" s="85">
        <f t="shared" si="31"/>
        <v>4902.064012826062</v>
      </c>
      <c r="J682" s="25">
        <f t="shared" si="32"/>
        <v>3592.7774575860994</v>
      </c>
    </row>
    <row r="683" spans="1:10" x14ac:dyDescent="0.2">
      <c r="A683" s="20"/>
      <c r="B683" s="21"/>
      <c r="C683" s="22">
        <v>704</v>
      </c>
      <c r="D683" s="50"/>
      <c r="E683" s="42">
        <f t="shared" si="33"/>
        <v>83.232825285567614</v>
      </c>
      <c r="F683" s="49"/>
      <c r="G683" s="40">
        <v>24912</v>
      </c>
      <c r="H683" s="41">
        <v>59</v>
      </c>
      <c r="I683" s="85">
        <f t="shared" si="31"/>
        <v>4900.5575299457641</v>
      </c>
      <c r="J683" s="25">
        <f t="shared" si="32"/>
        <v>3591.659888683801</v>
      </c>
    </row>
    <row r="684" spans="1:10" x14ac:dyDescent="0.2">
      <c r="A684" s="20"/>
      <c r="B684" s="21"/>
      <c r="C684" s="22">
        <v>705</v>
      </c>
      <c r="D684" s="50"/>
      <c r="E684" s="42">
        <f t="shared" si="33"/>
        <v>83.25869207068132</v>
      </c>
      <c r="F684" s="49"/>
      <c r="G684" s="40">
        <v>24912</v>
      </c>
      <c r="H684" s="41">
        <v>59</v>
      </c>
      <c r="I684" s="85">
        <f t="shared" si="31"/>
        <v>4899.0533563258323</v>
      </c>
      <c r="J684" s="25">
        <f t="shared" si="32"/>
        <v>3590.5440328826644</v>
      </c>
    </row>
    <row r="685" spans="1:10" x14ac:dyDescent="0.2">
      <c r="A685" s="20"/>
      <c r="B685" s="21"/>
      <c r="C685" s="22">
        <v>706</v>
      </c>
      <c r="D685" s="50"/>
      <c r="E685" s="42">
        <f t="shared" si="33"/>
        <v>83.28453531570797</v>
      </c>
      <c r="F685" s="49"/>
      <c r="G685" s="40">
        <v>24912</v>
      </c>
      <c r="H685" s="41">
        <v>59</v>
      </c>
      <c r="I685" s="85">
        <f t="shared" si="31"/>
        <v>4897.5514846475489</v>
      </c>
      <c r="J685" s="25">
        <f t="shared" si="32"/>
        <v>3589.4298847533746</v>
      </c>
    </row>
    <row r="686" spans="1:10" x14ac:dyDescent="0.2">
      <c r="A686" s="20"/>
      <c r="B686" s="21"/>
      <c r="C686" s="22">
        <v>707</v>
      </c>
      <c r="D686" s="50"/>
      <c r="E686" s="42">
        <f t="shared" si="33"/>
        <v>83.310355087286197</v>
      </c>
      <c r="F686" s="49"/>
      <c r="G686" s="40">
        <v>24912</v>
      </c>
      <c r="H686" s="41">
        <v>59</v>
      </c>
      <c r="I686" s="85">
        <f t="shared" si="31"/>
        <v>4896.0519076265155</v>
      </c>
      <c r="J686" s="25">
        <f t="shared" si="32"/>
        <v>3588.3174388920734</v>
      </c>
    </row>
    <row r="687" spans="1:10" x14ac:dyDescent="0.2">
      <c r="A687" s="20"/>
      <c r="B687" s="21"/>
      <c r="C687" s="22">
        <v>708</v>
      </c>
      <c r="D687" s="50"/>
      <c r="E687" s="42">
        <f t="shared" si="33"/>
        <v>83.336151451772068</v>
      </c>
      <c r="F687" s="49"/>
      <c r="G687" s="40">
        <v>24912</v>
      </c>
      <c r="H687" s="41">
        <v>59</v>
      </c>
      <c r="I687" s="85">
        <f t="shared" si="31"/>
        <v>4894.5546180124338</v>
      </c>
      <c r="J687" s="25">
        <f t="shared" si="32"/>
        <v>3587.2066899202027</v>
      </c>
    </row>
    <row r="688" spans="1:10" x14ac:dyDescent="0.2">
      <c r="A688" s="20"/>
      <c r="B688" s="21"/>
      <c r="C688" s="22">
        <v>709</v>
      </c>
      <c r="D688" s="50"/>
      <c r="E688" s="42">
        <f t="shared" si="33"/>
        <v>83.361924475240698</v>
      </c>
      <c r="F688" s="49"/>
      <c r="G688" s="40">
        <v>24912</v>
      </c>
      <c r="H688" s="41">
        <v>59</v>
      </c>
      <c r="I688" s="85">
        <f t="shared" si="31"/>
        <v>4893.0596085889065</v>
      </c>
      <c r="J688" s="25">
        <f t="shared" si="32"/>
        <v>3586.0976324843518</v>
      </c>
    </row>
    <row r="689" spans="1:10" x14ac:dyDescent="0.2">
      <c r="A689" s="20"/>
      <c r="B689" s="21"/>
      <c r="C689" s="22">
        <v>710</v>
      </c>
      <c r="D689" s="50"/>
      <c r="E689" s="42">
        <f t="shared" si="33"/>
        <v>83.387674223487792</v>
      </c>
      <c r="F689" s="49"/>
      <c r="G689" s="40">
        <v>24912</v>
      </c>
      <c r="H689" s="41">
        <v>59</v>
      </c>
      <c r="I689" s="85">
        <f t="shared" si="31"/>
        <v>4891.5668721732227</v>
      </c>
      <c r="J689" s="25">
        <f t="shared" si="32"/>
        <v>3584.9902612560991</v>
      </c>
    </row>
    <row r="690" spans="1:10" x14ac:dyDescent="0.2">
      <c r="A690" s="20"/>
      <c r="B690" s="21"/>
      <c r="C690" s="22">
        <v>711</v>
      </c>
      <c r="D690" s="50"/>
      <c r="E690" s="42">
        <f t="shared" si="33"/>
        <v>83.413400762031245</v>
      </c>
      <c r="F690" s="49"/>
      <c r="G690" s="40">
        <v>24912</v>
      </c>
      <c r="H690" s="41">
        <v>59</v>
      </c>
      <c r="I690" s="85">
        <f t="shared" si="31"/>
        <v>4890.0764016161538</v>
      </c>
      <c r="J690" s="25">
        <f t="shared" si="32"/>
        <v>3583.8845709318643</v>
      </c>
    </row>
    <row r="691" spans="1:10" x14ac:dyDescent="0.2">
      <c r="A691" s="20"/>
      <c r="B691" s="21"/>
      <c r="C691" s="22">
        <v>712</v>
      </c>
      <c r="D691" s="50"/>
      <c r="E691" s="42">
        <f t="shared" si="33"/>
        <v>83.439104156112705</v>
      </c>
      <c r="F691" s="49"/>
      <c r="G691" s="40">
        <v>24912</v>
      </c>
      <c r="H691" s="41">
        <v>59</v>
      </c>
      <c r="I691" s="85">
        <f t="shared" si="31"/>
        <v>4888.5881898017506</v>
      </c>
      <c r="J691" s="25">
        <f t="shared" si="32"/>
        <v>3582.7805562327521</v>
      </c>
    </row>
    <row r="692" spans="1:10" x14ac:dyDescent="0.2">
      <c r="A692" s="20"/>
      <c r="B692" s="21"/>
      <c r="C692" s="22">
        <v>713</v>
      </c>
      <c r="D692" s="50"/>
      <c r="E692" s="42">
        <f t="shared" si="33"/>
        <v>83.464784470699101</v>
      </c>
      <c r="F692" s="49"/>
      <c r="G692" s="40">
        <v>24912</v>
      </c>
      <c r="H692" s="41">
        <v>59</v>
      </c>
      <c r="I692" s="85">
        <f t="shared" si="31"/>
        <v>4887.1022296471365</v>
      </c>
      <c r="J692" s="25">
        <f t="shared" si="32"/>
        <v>3581.6782119044037</v>
      </c>
    </row>
    <row r="693" spans="1:10" x14ac:dyDescent="0.2">
      <c r="A693" s="20"/>
      <c r="B693" s="21"/>
      <c r="C693" s="22">
        <v>714</v>
      </c>
      <c r="D693" s="50"/>
      <c r="E693" s="42">
        <f t="shared" si="33"/>
        <v>83.490441770484239</v>
      </c>
      <c r="F693" s="49"/>
      <c r="G693" s="40">
        <v>24912</v>
      </c>
      <c r="H693" s="41">
        <v>59</v>
      </c>
      <c r="I693" s="85">
        <f t="shared" si="31"/>
        <v>4885.6185141023097</v>
      </c>
      <c r="J693" s="25">
        <f t="shared" si="32"/>
        <v>3580.5775327168467</v>
      </c>
    </row>
    <row r="694" spans="1:10" x14ac:dyDescent="0.2">
      <c r="A694" s="20"/>
      <c r="B694" s="21"/>
      <c r="C694" s="22">
        <v>715</v>
      </c>
      <c r="D694" s="50"/>
      <c r="E694" s="42">
        <f t="shared" si="33"/>
        <v>83.516076119890243</v>
      </c>
      <c r="F694" s="49"/>
      <c r="G694" s="40">
        <v>24912</v>
      </c>
      <c r="H694" s="41">
        <v>59</v>
      </c>
      <c r="I694" s="85">
        <f t="shared" si="31"/>
        <v>4884.1370361499412</v>
      </c>
      <c r="J694" s="25">
        <f t="shared" si="32"/>
        <v>3579.4785134643471</v>
      </c>
    </row>
    <row r="695" spans="1:10" x14ac:dyDescent="0.2">
      <c r="A695" s="20"/>
      <c r="B695" s="21"/>
      <c r="C695" s="22">
        <v>716</v>
      </c>
      <c r="D695" s="50"/>
      <c r="E695" s="42">
        <f t="shared" si="33"/>
        <v>83.541687583069177</v>
      </c>
      <c r="F695" s="49"/>
      <c r="G695" s="40">
        <v>24912</v>
      </c>
      <c r="H695" s="41">
        <v>59</v>
      </c>
      <c r="I695" s="85">
        <f t="shared" si="31"/>
        <v>4882.6577888051734</v>
      </c>
      <c r="J695" s="25">
        <f t="shared" si="32"/>
        <v>3578.3811489652617</v>
      </c>
    </row>
    <row r="696" spans="1:10" x14ac:dyDescent="0.2">
      <c r="A696" s="20"/>
      <c r="B696" s="21"/>
      <c r="C696" s="22">
        <v>717</v>
      </c>
      <c r="D696" s="50"/>
      <c r="E696" s="42">
        <f t="shared" si="33"/>
        <v>83.567276223904443</v>
      </c>
      <c r="F696" s="49"/>
      <c r="G696" s="40">
        <v>24912</v>
      </c>
      <c r="H696" s="41">
        <v>59</v>
      </c>
      <c r="I696" s="85">
        <f t="shared" si="31"/>
        <v>4881.1807651154304</v>
      </c>
      <c r="J696" s="25">
        <f t="shared" si="32"/>
        <v>3577.2854340618915</v>
      </c>
    </row>
    <row r="697" spans="1:10" x14ac:dyDescent="0.2">
      <c r="A697" s="20"/>
      <c r="B697" s="21"/>
      <c r="C697" s="22">
        <v>718</v>
      </c>
      <c r="D697" s="50"/>
      <c r="E697" s="42">
        <f t="shared" si="33"/>
        <v>83.59284210601237</v>
      </c>
      <c r="F697" s="49"/>
      <c r="G697" s="40">
        <v>24912</v>
      </c>
      <c r="H697" s="41">
        <v>59</v>
      </c>
      <c r="I697" s="85">
        <f t="shared" si="31"/>
        <v>4879.7059581602161</v>
      </c>
      <c r="J697" s="25">
        <f t="shared" si="32"/>
        <v>3576.1913636203381</v>
      </c>
    </row>
    <row r="698" spans="1:10" x14ac:dyDescent="0.2">
      <c r="A698" s="20"/>
      <c r="B698" s="21"/>
      <c r="C698" s="22">
        <v>719</v>
      </c>
      <c r="D698" s="50"/>
      <c r="E698" s="42">
        <f t="shared" si="33"/>
        <v>83.618385292743653</v>
      </c>
      <c r="F698" s="49"/>
      <c r="G698" s="40">
        <v>24912</v>
      </c>
      <c r="H698" s="41">
        <v>59</v>
      </c>
      <c r="I698" s="85">
        <f t="shared" si="31"/>
        <v>4878.2333610509231</v>
      </c>
      <c r="J698" s="25">
        <f t="shared" si="32"/>
        <v>3575.0989325303581</v>
      </c>
    </row>
    <row r="699" spans="1:10" x14ac:dyDescent="0.2">
      <c r="A699" s="20"/>
      <c r="B699" s="21"/>
      <c r="C699" s="22">
        <v>720</v>
      </c>
      <c r="D699" s="50"/>
      <c r="E699" s="42">
        <f t="shared" si="33"/>
        <v>83.643905847184854</v>
      </c>
      <c r="F699" s="49"/>
      <c r="G699" s="40">
        <v>24912</v>
      </c>
      <c r="H699" s="41">
        <v>59</v>
      </c>
      <c r="I699" s="85">
        <f t="shared" si="31"/>
        <v>4876.7629669306361</v>
      </c>
      <c r="J699" s="25">
        <f t="shared" si="32"/>
        <v>3574.008135705219</v>
      </c>
    </row>
    <row r="700" spans="1:10" x14ac:dyDescent="0.2">
      <c r="A700" s="20"/>
      <c r="B700" s="21"/>
      <c r="C700" s="22">
        <v>721</v>
      </c>
      <c r="D700" s="50"/>
      <c r="E700" s="42">
        <f t="shared" si="33"/>
        <v>83.66940383215983</v>
      </c>
      <c r="F700" s="49"/>
      <c r="G700" s="40">
        <v>24912</v>
      </c>
      <c r="H700" s="41">
        <v>59</v>
      </c>
      <c r="I700" s="85">
        <f t="shared" si="31"/>
        <v>4875.2947689739467</v>
      </c>
      <c r="J700" s="25">
        <f t="shared" si="32"/>
        <v>3572.9189680815625</v>
      </c>
    </row>
    <row r="701" spans="1:10" x14ac:dyDescent="0.2">
      <c r="A701" s="20"/>
      <c r="B701" s="21"/>
      <c r="C701" s="22">
        <v>722</v>
      </c>
      <c r="D701" s="50"/>
      <c r="E701" s="42">
        <f t="shared" si="33"/>
        <v>83.694879310231244</v>
      </c>
      <c r="F701" s="49"/>
      <c r="G701" s="40">
        <v>24912</v>
      </c>
      <c r="H701" s="41">
        <v>59</v>
      </c>
      <c r="I701" s="85">
        <f t="shared" si="31"/>
        <v>4873.8287603867584</v>
      </c>
      <c r="J701" s="25">
        <f t="shared" si="32"/>
        <v>3571.8314246192563</v>
      </c>
    </row>
    <row r="702" spans="1:10" x14ac:dyDescent="0.2">
      <c r="A702" s="20"/>
      <c r="B702" s="21"/>
      <c r="C702" s="22">
        <v>723</v>
      </c>
      <c r="D702" s="50"/>
      <c r="E702" s="42">
        <f t="shared" si="33"/>
        <v>83.720332343701983</v>
      </c>
      <c r="F702" s="49"/>
      <c r="G702" s="40">
        <v>24912</v>
      </c>
      <c r="H702" s="41">
        <v>59</v>
      </c>
      <c r="I702" s="85">
        <f t="shared" si="31"/>
        <v>4872.3649344061005</v>
      </c>
      <c r="J702" s="25">
        <f t="shared" si="32"/>
        <v>3570.745500301261</v>
      </c>
    </row>
    <row r="703" spans="1:10" x14ac:dyDescent="0.2">
      <c r="A703" s="20"/>
      <c r="B703" s="21"/>
      <c r="C703" s="22">
        <v>724</v>
      </c>
      <c r="D703" s="50"/>
      <c r="E703" s="42">
        <f t="shared" si="33"/>
        <v>83.745762994616584</v>
      </c>
      <c r="F703" s="49"/>
      <c r="G703" s="40">
        <v>24912</v>
      </c>
      <c r="H703" s="41">
        <v>59</v>
      </c>
      <c r="I703" s="85">
        <f t="shared" si="31"/>
        <v>4870.9032842999422</v>
      </c>
      <c r="J703" s="25">
        <f t="shared" si="32"/>
        <v>3569.6611901334877</v>
      </c>
    </row>
    <row r="704" spans="1:10" x14ac:dyDescent="0.2">
      <c r="A704" s="20"/>
      <c r="B704" s="21"/>
      <c r="C704" s="22">
        <v>725</v>
      </c>
      <c r="D704" s="50"/>
      <c r="E704" s="42">
        <f t="shared" si="33"/>
        <v>83.771171324762648</v>
      </c>
      <c r="F704" s="49"/>
      <c r="G704" s="40">
        <v>24912</v>
      </c>
      <c r="H704" s="41">
        <v>59</v>
      </c>
      <c r="I704" s="85">
        <f t="shared" si="31"/>
        <v>4869.4438033670031</v>
      </c>
      <c r="J704" s="25">
        <f t="shared" si="32"/>
        <v>3568.578489144661</v>
      </c>
    </row>
    <row r="705" spans="1:10" x14ac:dyDescent="0.2">
      <c r="A705" s="20"/>
      <c r="B705" s="21"/>
      <c r="C705" s="22">
        <v>726</v>
      </c>
      <c r="D705" s="50"/>
      <c r="E705" s="42">
        <f t="shared" si="33"/>
        <v>83.796557395672338</v>
      </c>
      <c r="F705" s="49"/>
      <c r="G705" s="40">
        <v>24912</v>
      </c>
      <c r="H705" s="41">
        <v>59</v>
      </c>
      <c r="I705" s="85">
        <f t="shared" si="31"/>
        <v>4867.9864849365722</v>
      </c>
      <c r="J705" s="25">
        <f t="shared" si="32"/>
        <v>3567.4973923861808</v>
      </c>
    </row>
    <row r="706" spans="1:10" x14ac:dyDescent="0.2">
      <c r="A706" s="20"/>
      <c r="B706" s="21"/>
      <c r="C706" s="22">
        <v>727</v>
      </c>
      <c r="D706" s="50"/>
      <c r="E706" s="42">
        <f t="shared" si="33"/>
        <v>83.821921268623655</v>
      </c>
      <c r="F706" s="49"/>
      <c r="G706" s="40">
        <v>24912</v>
      </c>
      <c r="H706" s="41">
        <v>59</v>
      </c>
      <c r="I706" s="85">
        <f t="shared" si="31"/>
        <v>4866.531322368327</v>
      </c>
      <c r="J706" s="25">
        <f t="shared" si="32"/>
        <v>3566.4178949319926</v>
      </c>
    </row>
    <row r="707" spans="1:10" x14ac:dyDescent="0.2">
      <c r="A707" s="20"/>
      <c r="B707" s="21"/>
      <c r="C707" s="22">
        <v>728</v>
      </c>
      <c r="D707" s="50"/>
      <c r="E707" s="42">
        <f t="shared" si="33"/>
        <v>83.847263004641974</v>
      </c>
      <c r="F707" s="49"/>
      <c r="G707" s="40">
        <v>24912</v>
      </c>
      <c r="H707" s="41">
        <v>59</v>
      </c>
      <c r="I707" s="85">
        <f t="shared" si="31"/>
        <v>4865.0783090521445</v>
      </c>
      <c r="J707" s="25">
        <f t="shared" si="32"/>
        <v>3565.3399918784448</v>
      </c>
    </row>
    <row r="708" spans="1:10" x14ac:dyDescent="0.2">
      <c r="A708" s="20"/>
      <c r="B708" s="21"/>
      <c r="C708" s="22">
        <v>729</v>
      </c>
      <c r="D708" s="50"/>
      <c r="E708" s="42">
        <f t="shared" si="33"/>
        <v>83.872582664501294</v>
      </c>
      <c r="F708" s="49"/>
      <c r="G708" s="40">
        <v>24912</v>
      </c>
      <c r="H708" s="41">
        <v>59</v>
      </c>
      <c r="I708" s="85">
        <f t="shared" si="31"/>
        <v>4863.6274384079279</v>
      </c>
      <c r="J708" s="25">
        <f t="shared" si="32"/>
        <v>3564.2636783441594</v>
      </c>
    </row>
    <row r="709" spans="1:10" x14ac:dyDescent="0.2">
      <c r="A709" s="20"/>
      <c r="B709" s="21"/>
      <c r="C709" s="22">
        <v>730</v>
      </c>
      <c r="D709" s="50"/>
      <c r="E709" s="42">
        <f t="shared" si="33"/>
        <v>83.897880308725775</v>
      </c>
      <c r="F709" s="49"/>
      <c r="G709" s="40">
        <v>24912</v>
      </c>
      <c r="H709" s="41">
        <v>59</v>
      </c>
      <c r="I709" s="85">
        <f t="shared" si="31"/>
        <v>4862.1787038854254</v>
      </c>
      <c r="J709" s="25">
        <f t="shared" si="32"/>
        <v>3563.1889494698999</v>
      </c>
    </row>
    <row r="710" spans="1:10" x14ac:dyDescent="0.2">
      <c r="A710" s="20"/>
      <c r="B710" s="21"/>
      <c r="C710" s="22">
        <v>731</v>
      </c>
      <c r="D710" s="50"/>
      <c r="E710" s="42">
        <f t="shared" si="33"/>
        <v>83.923155997590925</v>
      </c>
      <c r="F710" s="49"/>
      <c r="G710" s="40">
        <v>24912</v>
      </c>
      <c r="H710" s="41">
        <v>59</v>
      </c>
      <c r="I710" s="85">
        <f t="shared" si="31"/>
        <v>4860.7320989640548</v>
      </c>
      <c r="J710" s="25">
        <f t="shared" si="32"/>
        <v>3562.1158004184376</v>
      </c>
    </row>
    <row r="711" spans="1:10" x14ac:dyDescent="0.2">
      <c r="A711" s="20"/>
      <c r="B711" s="21"/>
      <c r="C711" s="22">
        <v>732</v>
      </c>
      <c r="D711" s="50"/>
      <c r="E711" s="42">
        <f t="shared" si="33"/>
        <v>83.948409791125115</v>
      </c>
      <c r="F711" s="49"/>
      <c r="G711" s="40">
        <v>24912</v>
      </c>
      <c r="H711" s="41">
        <v>59</v>
      </c>
      <c r="I711" s="85">
        <f t="shared" si="31"/>
        <v>4859.2876171527196</v>
      </c>
      <c r="J711" s="25">
        <f t="shared" si="32"/>
        <v>3561.0442263744208</v>
      </c>
    </row>
    <row r="712" spans="1:10" x14ac:dyDescent="0.2">
      <c r="A712" s="20"/>
      <c r="B712" s="21"/>
      <c r="C712" s="22">
        <v>733</v>
      </c>
      <c r="D712" s="50"/>
      <c r="E712" s="42">
        <f t="shared" si="33"/>
        <v>83.973641749110854</v>
      </c>
      <c r="F712" s="49"/>
      <c r="G712" s="40">
        <v>24912</v>
      </c>
      <c r="H712" s="41">
        <v>59</v>
      </c>
      <c r="I712" s="85">
        <f t="shared" si="31"/>
        <v>4857.8452519896446</v>
      </c>
      <c r="J712" s="25">
        <f t="shared" si="32"/>
        <v>3559.9742225442465</v>
      </c>
    </row>
    <row r="713" spans="1:10" x14ac:dyDescent="0.2">
      <c r="A713" s="20"/>
      <c r="B713" s="21"/>
      <c r="C713" s="22">
        <v>734</v>
      </c>
      <c r="D713" s="50"/>
      <c r="E713" s="42">
        <f t="shared" si="33"/>
        <v>83.998851931086108</v>
      </c>
      <c r="F713" s="49"/>
      <c r="G713" s="40">
        <v>24912</v>
      </c>
      <c r="H713" s="41">
        <v>59</v>
      </c>
      <c r="I713" s="85">
        <f t="shared" si="31"/>
        <v>4856.4049970421966</v>
      </c>
      <c r="J713" s="25">
        <f t="shared" si="32"/>
        <v>3558.9057841559315</v>
      </c>
    </row>
    <row r="714" spans="1:10" x14ac:dyDescent="0.2">
      <c r="A714" s="20"/>
      <c r="B714" s="21"/>
      <c r="C714" s="22">
        <v>735</v>
      </c>
      <c r="D714" s="50"/>
      <c r="E714" s="42">
        <f t="shared" si="33"/>
        <v>84.02404039634574</v>
      </c>
      <c r="F714" s="49"/>
      <c r="G714" s="40">
        <v>24912</v>
      </c>
      <c r="H714" s="41">
        <v>59</v>
      </c>
      <c r="I714" s="85">
        <f t="shared" ref="I714:I777" si="34">12*1.348*(1/E714*G714)+H714</f>
        <v>4854.966845906707</v>
      </c>
      <c r="J714" s="25">
        <f t="shared" ref="J714:J777" si="35">12*(1/E714*G714)</f>
        <v>3557.838906458981</v>
      </c>
    </row>
    <row r="715" spans="1:10" x14ac:dyDescent="0.2">
      <c r="A715" s="20"/>
      <c r="B715" s="21"/>
      <c r="C715" s="22">
        <v>736</v>
      </c>
      <c r="D715" s="50"/>
      <c r="E715" s="42">
        <f t="shared" si="33"/>
        <v>84.049207203942657</v>
      </c>
      <c r="F715" s="49"/>
      <c r="G715" s="40">
        <v>24912</v>
      </c>
      <c r="H715" s="41">
        <v>59</v>
      </c>
      <c r="I715" s="85">
        <f t="shared" si="34"/>
        <v>4853.5307922083157</v>
      </c>
      <c r="J715" s="25">
        <f t="shared" si="35"/>
        <v>3556.7735847242693</v>
      </c>
    </row>
    <row r="716" spans="1:10" x14ac:dyDescent="0.2">
      <c r="A716" s="20"/>
      <c r="B716" s="21"/>
      <c r="C716" s="22">
        <v>737</v>
      </c>
      <c r="D716" s="50"/>
      <c r="E716" s="42">
        <f t="shared" si="33"/>
        <v>84.074352412689308</v>
      </c>
      <c r="F716" s="49"/>
      <c r="G716" s="40">
        <v>24912</v>
      </c>
      <c r="H716" s="41">
        <v>59</v>
      </c>
      <c r="I716" s="85">
        <f t="shared" si="34"/>
        <v>4852.0968296007832</v>
      </c>
      <c r="J716" s="25">
        <f t="shared" si="35"/>
        <v>3555.7098142439036</v>
      </c>
    </row>
    <row r="717" spans="1:10" x14ac:dyDescent="0.2">
      <c r="A717" s="20"/>
      <c r="B717" s="21"/>
      <c r="C717" s="22">
        <v>738</v>
      </c>
      <c r="D717" s="50"/>
      <c r="E717" s="42">
        <f t="shared" si="33"/>
        <v>84.099476081158855</v>
      </c>
      <c r="F717" s="49"/>
      <c r="G717" s="40">
        <v>24912</v>
      </c>
      <c r="H717" s="41">
        <v>59</v>
      </c>
      <c r="I717" s="85">
        <f t="shared" si="34"/>
        <v>4850.6649517663345</v>
      </c>
      <c r="J717" s="25">
        <f t="shared" si="35"/>
        <v>3554.6475903311079</v>
      </c>
    </row>
    <row r="718" spans="1:10" x14ac:dyDescent="0.2">
      <c r="A718" s="20"/>
      <c r="B718" s="21"/>
      <c r="C718" s="22">
        <v>739</v>
      </c>
      <c r="D718" s="50"/>
      <c r="E718" s="42">
        <f t="shared" si="33"/>
        <v>84.124578267686545</v>
      </c>
      <c r="F718" s="49"/>
      <c r="G718" s="40">
        <v>24912</v>
      </c>
      <c r="H718" s="41">
        <v>59</v>
      </c>
      <c r="I718" s="85">
        <f t="shared" si="34"/>
        <v>4849.2351524154874</v>
      </c>
      <c r="J718" s="25">
        <f t="shared" si="35"/>
        <v>3553.5869083200942</v>
      </c>
    </row>
    <row r="719" spans="1:10" x14ac:dyDescent="0.2">
      <c r="A719" s="20"/>
      <c r="B719" s="21"/>
      <c r="C719" s="22">
        <v>740</v>
      </c>
      <c r="D719" s="50"/>
      <c r="E719" s="42">
        <f t="shared" si="33"/>
        <v>84.149659030370955</v>
      </c>
      <c r="F719" s="49"/>
      <c r="G719" s="40">
        <v>24912</v>
      </c>
      <c r="H719" s="41">
        <v>59</v>
      </c>
      <c r="I719" s="85">
        <f t="shared" si="34"/>
        <v>4847.8074252868855</v>
      </c>
      <c r="J719" s="25">
        <f t="shared" si="35"/>
        <v>3552.5277635659381</v>
      </c>
    </row>
    <row r="720" spans="1:10" x14ac:dyDescent="0.2">
      <c r="A720" s="20"/>
      <c r="B720" s="21"/>
      <c r="C720" s="22">
        <v>741</v>
      </c>
      <c r="D720" s="50"/>
      <c r="E720" s="42">
        <f t="shared" si="33"/>
        <v>84.174718427075319</v>
      </c>
      <c r="F720" s="49"/>
      <c r="G720" s="40">
        <v>24912</v>
      </c>
      <c r="H720" s="41">
        <v>59</v>
      </c>
      <c r="I720" s="85">
        <f t="shared" si="34"/>
        <v>4846.3817641471333</v>
      </c>
      <c r="J720" s="25">
        <f t="shared" si="35"/>
        <v>3551.4701514444605</v>
      </c>
    </row>
    <row r="721" spans="1:10" x14ac:dyDescent="0.2">
      <c r="A721" s="20"/>
      <c r="B721" s="21"/>
      <c r="C721" s="22">
        <v>742</v>
      </c>
      <c r="D721" s="50"/>
      <c r="E721" s="42">
        <f t="shared" si="33"/>
        <v>84.199756515428717</v>
      </c>
      <c r="F721" s="49"/>
      <c r="G721" s="40">
        <v>24912</v>
      </c>
      <c r="H721" s="41">
        <v>59</v>
      </c>
      <c r="I721" s="85">
        <f t="shared" si="34"/>
        <v>4844.9581627906355</v>
      </c>
      <c r="J721" s="25">
        <f t="shared" si="35"/>
        <v>3550.4140673521033</v>
      </c>
    </row>
    <row r="722" spans="1:10" x14ac:dyDescent="0.2">
      <c r="A722" s="20"/>
      <c r="B722" s="21"/>
      <c r="C722" s="22">
        <v>743</v>
      </c>
      <c r="D722" s="50"/>
      <c r="E722" s="42">
        <f t="shared" si="33"/>
        <v>84.224773352827413</v>
      </c>
      <c r="F722" s="49"/>
      <c r="G722" s="40">
        <v>24912</v>
      </c>
      <c r="H722" s="41">
        <v>59</v>
      </c>
      <c r="I722" s="85">
        <f t="shared" si="34"/>
        <v>4843.5366150394302</v>
      </c>
      <c r="J722" s="25">
        <f t="shared" si="35"/>
        <v>3549.3595067058086</v>
      </c>
    </row>
    <row r="723" spans="1:10" x14ac:dyDescent="0.2">
      <c r="A723" s="20"/>
      <c r="B723" s="21"/>
      <c r="C723" s="22">
        <v>744</v>
      </c>
      <c r="D723" s="50"/>
      <c r="E723" s="42">
        <f t="shared" ref="E723:E779" si="36">11.7*LN(C723)+(C723)/108</f>
        <v>84.249768996436046</v>
      </c>
      <c r="F723" s="49"/>
      <c r="G723" s="40">
        <v>24912</v>
      </c>
      <c r="H723" s="41">
        <v>59</v>
      </c>
      <c r="I723" s="85">
        <f t="shared" si="34"/>
        <v>4842.1171147430314</v>
      </c>
      <c r="J723" s="25">
        <f t="shared" si="35"/>
        <v>3548.3064649429016</v>
      </c>
    </row>
    <row r="724" spans="1:10" x14ac:dyDescent="0.2">
      <c r="A724" s="20"/>
      <c r="B724" s="21"/>
      <c r="C724" s="22">
        <v>745</v>
      </c>
      <c r="D724" s="50"/>
      <c r="E724" s="42">
        <f t="shared" si="36"/>
        <v>84.274743503189001</v>
      </c>
      <c r="F724" s="49"/>
      <c r="G724" s="40">
        <v>24912</v>
      </c>
      <c r="H724" s="41">
        <v>59</v>
      </c>
      <c r="I724" s="85">
        <f t="shared" si="34"/>
        <v>4840.6996557782613</v>
      </c>
      <c r="J724" s="25">
        <f t="shared" si="35"/>
        <v>3547.2549375209646</v>
      </c>
    </row>
    <row r="725" spans="1:10" x14ac:dyDescent="0.2">
      <c r="A725" s="20"/>
      <c r="B725" s="21"/>
      <c r="C725" s="22">
        <v>746</v>
      </c>
      <c r="D725" s="50"/>
      <c r="E725" s="42">
        <f t="shared" si="36"/>
        <v>84.299696929791395</v>
      </c>
      <c r="F725" s="49"/>
      <c r="G725" s="40">
        <v>24912</v>
      </c>
      <c r="H725" s="41">
        <v>59</v>
      </c>
      <c r="I725" s="85">
        <f t="shared" si="34"/>
        <v>4839.2842320491036</v>
      </c>
      <c r="J725" s="25">
        <f t="shared" si="35"/>
        <v>3546.2049199177327</v>
      </c>
    </row>
    <row r="726" spans="1:10" x14ac:dyDescent="0.2">
      <c r="A726" s="20"/>
      <c r="B726" s="21"/>
      <c r="C726" s="22">
        <v>747</v>
      </c>
      <c r="D726" s="50"/>
      <c r="E726" s="42">
        <f t="shared" si="36"/>
        <v>84.324629332720633</v>
      </c>
      <c r="F726" s="49"/>
      <c r="G726" s="40">
        <v>24912</v>
      </c>
      <c r="H726" s="41">
        <v>59</v>
      </c>
      <c r="I726" s="85">
        <f t="shared" si="34"/>
        <v>4837.8708374865319</v>
      </c>
      <c r="J726" s="25">
        <f t="shared" si="35"/>
        <v>3545.1564076309578</v>
      </c>
    </row>
    <row r="727" spans="1:10" x14ac:dyDescent="0.2">
      <c r="A727" s="20"/>
      <c r="B727" s="21"/>
      <c r="C727" s="22">
        <v>748</v>
      </c>
      <c r="D727" s="50"/>
      <c r="E727" s="42">
        <f t="shared" si="36"/>
        <v>84.349540768227314</v>
      </c>
      <c r="F727" s="49"/>
      <c r="G727" s="40">
        <v>24912</v>
      </c>
      <c r="H727" s="41">
        <v>59</v>
      </c>
      <c r="I727" s="85">
        <f t="shared" si="34"/>
        <v>4836.4594660483644</v>
      </c>
      <c r="J727" s="25">
        <f t="shared" si="35"/>
        <v>3544.1093961783117</v>
      </c>
    </row>
    <row r="728" spans="1:10" x14ac:dyDescent="0.2">
      <c r="A728" s="20"/>
      <c r="B728" s="21"/>
      <c r="C728" s="22">
        <v>749</v>
      </c>
      <c r="D728" s="50"/>
      <c r="E728" s="42">
        <f t="shared" si="36"/>
        <v>84.374431292336652</v>
      </c>
      <c r="F728" s="49"/>
      <c r="G728" s="40">
        <v>24912</v>
      </c>
      <c r="H728" s="41">
        <v>59</v>
      </c>
      <c r="I728" s="85">
        <f t="shared" si="34"/>
        <v>4835.0501117191006</v>
      </c>
      <c r="J728" s="25">
        <f t="shared" si="35"/>
        <v>3543.0638810972555</v>
      </c>
    </row>
    <row r="729" spans="1:10" x14ac:dyDescent="0.2">
      <c r="A729" s="20"/>
      <c r="B729" s="21"/>
      <c r="C729" s="22">
        <v>750</v>
      </c>
      <c r="D729" s="50"/>
      <c r="E729" s="42">
        <f t="shared" si="36"/>
        <v>84.399300960849601</v>
      </c>
      <c r="F729" s="49"/>
      <c r="G729" s="40">
        <v>24912</v>
      </c>
      <c r="H729" s="41">
        <v>59</v>
      </c>
      <c r="I729" s="85">
        <f t="shared" si="34"/>
        <v>4833.6427685097678</v>
      </c>
      <c r="J729" s="25">
        <f t="shared" si="35"/>
        <v>3542.0198579449307</v>
      </c>
    </row>
    <row r="730" spans="1:10" x14ac:dyDescent="0.2">
      <c r="A730" s="20"/>
      <c r="B730" s="21"/>
      <c r="C730" s="22">
        <v>751</v>
      </c>
      <c r="D730" s="50"/>
      <c r="E730" s="42">
        <f t="shared" si="36"/>
        <v>84.424149829344074</v>
      </c>
      <c r="F730" s="49"/>
      <c r="G730" s="40">
        <v>24912</v>
      </c>
      <c r="H730" s="41">
        <v>59</v>
      </c>
      <c r="I730" s="85">
        <f t="shared" si="34"/>
        <v>4832.2374304577697</v>
      </c>
      <c r="J730" s="25">
        <f t="shared" si="35"/>
        <v>3540.9773222980484</v>
      </c>
    </row>
    <row r="731" spans="1:10" x14ac:dyDescent="0.2">
      <c r="A731" s="20"/>
      <c r="B731" s="21"/>
      <c r="C731" s="22">
        <v>752</v>
      </c>
      <c r="D731" s="50"/>
      <c r="E731" s="42">
        <f t="shared" si="36"/>
        <v>84.448977953176083</v>
      </c>
      <c r="F731" s="49"/>
      <c r="G731" s="40">
        <v>24912</v>
      </c>
      <c r="H731" s="41">
        <v>59</v>
      </c>
      <c r="I731" s="85">
        <f t="shared" si="34"/>
        <v>4830.8340916267334</v>
      </c>
      <c r="J731" s="25">
        <f t="shared" si="35"/>
        <v>3539.9362697527695</v>
      </c>
    </row>
    <row r="732" spans="1:10" x14ac:dyDescent="0.2">
      <c r="A732" s="20"/>
      <c r="B732" s="21"/>
      <c r="C732" s="22">
        <v>753</v>
      </c>
      <c r="D732" s="50"/>
      <c r="E732" s="42">
        <f t="shared" si="36"/>
        <v>84.473785387480973</v>
      </c>
      <c r="F732" s="49"/>
      <c r="G732" s="40">
        <v>24912</v>
      </c>
      <c r="H732" s="41">
        <v>59</v>
      </c>
      <c r="I732" s="85">
        <f t="shared" si="34"/>
        <v>4829.4327461063585</v>
      </c>
      <c r="J732" s="25">
        <f t="shared" si="35"/>
        <v>3538.8966959245981</v>
      </c>
    </row>
    <row r="733" spans="1:10" x14ac:dyDescent="0.2">
      <c r="A733" s="20"/>
      <c r="B733" s="21"/>
      <c r="C733" s="22">
        <v>754</v>
      </c>
      <c r="D733" s="50"/>
      <c r="E733" s="42">
        <f t="shared" si="36"/>
        <v>84.49857218717456</v>
      </c>
      <c r="F733" s="49"/>
      <c r="G733" s="40">
        <v>24912</v>
      </c>
      <c r="H733" s="41">
        <v>59</v>
      </c>
      <c r="I733" s="85">
        <f t="shared" si="34"/>
        <v>4828.0333880122653</v>
      </c>
      <c r="J733" s="25">
        <f t="shared" si="35"/>
        <v>3537.8585964482672</v>
      </c>
    </row>
    <row r="734" spans="1:10" x14ac:dyDescent="0.2">
      <c r="A734" s="20"/>
      <c r="B734" s="21"/>
      <c r="C734" s="22">
        <v>755</v>
      </c>
      <c r="D734" s="50"/>
      <c r="E734" s="42">
        <f t="shared" si="36"/>
        <v>84.523338406954338</v>
      </c>
      <c r="F734" s="49"/>
      <c r="G734" s="40">
        <v>24912</v>
      </c>
      <c r="H734" s="41">
        <v>59</v>
      </c>
      <c r="I734" s="85">
        <f t="shared" si="34"/>
        <v>4826.6360114858444</v>
      </c>
      <c r="J734" s="25">
        <f t="shared" si="35"/>
        <v>3536.821966977629</v>
      </c>
    </row>
    <row r="735" spans="1:10" x14ac:dyDescent="0.2">
      <c r="A735" s="20"/>
      <c r="B735" s="21"/>
      <c r="C735" s="22">
        <v>756</v>
      </c>
      <c r="D735" s="50"/>
      <c r="E735" s="42">
        <f t="shared" si="36"/>
        <v>84.548084101300532</v>
      </c>
      <c r="F735" s="49"/>
      <c r="G735" s="40">
        <v>24912</v>
      </c>
      <c r="H735" s="41">
        <v>59</v>
      </c>
      <c r="I735" s="85">
        <f t="shared" si="34"/>
        <v>4825.2406106941153</v>
      </c>
      <c r="J735" s="25">
        <f t="shared" si="35"/>
        <v>3535.7868031855451</v>
      </c>
    </row>
    <row r="736" spans="1:10" x14ac:dyDescent="0.2">
      <c r="A736" s="20"/>
      <c r="B736" s="21"/>
      <c r="C736" s="22">
        <v>757</v>
      </c>
      <c r="D736" s="50"/>
      <c r="E736" s="42">
        <f t="shared" si="36"/>
        <v>84.57280932447739</v>
      </c>
      <c r="F736" s="49"/>
      <c r="G736" s="40">
        <v>24912</v>
      </c>
      <c r="H736" s="41">
        <v>59</v>
      </c>
      <c r="I736" s="85">
        <f t="shared" si="34"/>
        <v>4823.8471798295695</v>
      </c>
      <c r="J736" s="25">
        <f t="shared" si="35"/>
        <v>3534.7531007637754</v>
      </c>
    </row>
    <row r="737" spans="1:10" x14ac:dyDescent="0.2">
      <c r="A737" s="20"/>
      <c r="B737" s="21"/>
      <c r="C737" s="22">
        <v>758</v>
      </c>
      <c r="D737" s="50"/>
      <c r="E737" s="42">
        <f t="shared" si="36"/>
        <v>84.597514130534265</v>
      </c>
      <c r="F737" s="49"/>
      <c r="G737" s="40">
        <v>24912</v>
      </c>
      <c r="H737" s="41">
        <v>59</v>
      </c>
      <c r="I737" s="85">
        <f t="shared" si="34"/>
        <v>4822.455713110031</v>
      </c>
      <c r="J737" s="25">
        <f t="shared" si="35"/>
        <v>3533.720855422871</v>
      </c>
    </row>
    <row r="738" spans="1:10" x14ac:dyDescent="0.2">
      <c r="A738" s="20"/>
      <c r="B738" s="21"/>
      <c r="C738" s="22">
        <v>759</v>
      </c>
      <c r="D738" s="50"/>
      <c r="E738" s="42">
        <f t="shared" si="36"/>
        <v>84.622198573306648</v>
      </c>
      <c r="F738" s="49"/>
      <c r="G738" s="40">
        <v>24912</v>
      </c>
      <c r="H738" s="41">
        <v>59</v>
      </c>
      <c r="I738" s="85">
        <f t="shared" si="34"/>
        <v>4821.0662047785127</v>
      </c>
      <c r="J738" s="25">
        <f t="shared" si="35"/>
        <v>3532.6900628920712</v>
      </c>
    </row>
    <row r="739" spans="1:10" x14ac:dyDescent="0.2">
      <c r="A739" s="20"/>
      <c r="B739" s="21"/>
      <c r="C739" s="22">
        <v>760</v>
      </c>
      <c r="D739" s="50"/>
      <c r="E739" s="42">
        <f t="shared" si="36"/>
        <v>84.646862706417437</v>
      </c>
      <c r="F739" s="49"/>
      <c r="G739" s="40">
        <v>24912</v>
      </c>
      <c r="H739" s="41">
        <v>59</v>
      </c>
      <c r="I739" s="85">
        <f t="shared" si="34"/>
        <v>4819.6786491030653</v>
      </c>
      <c r="J739" s="25">
        <f t="shared" si="35"/>
        <v>3531.6607189191877</v>
      </c>
    </row>
    <row r="740" spans="1:10" x14ac:dyDescent="0.2">
      <c r="A740" s="20"/>
      <c r="B740" s="21"/>
      <c r="C740" s="22">
        <v>761</v>
      </c>
      <c r="D740" s="50"/>
      <c r="E740" s="42">
        <f t="shared" si="36"/>
        <v>84.671506583278017</v>
      </c>
      <c r="F740" s="49"/>
      <c r="G740" s="40">
        <v>24912</v>
      </c>
      <c r="H740" s="41">
        <v>59</v>
      </c>
      <c r="I740" s="85">
        <f t="shared" si="34"/>
        <v>4818.2930403766413</v>
      </c>
      <c r="J740" s="25">
        <f t="shared" si="35"/>
        <v>3530.632819270505</v>
      </c>
    </row>
    <row r="741" spans="1:10" x14ac:dyDescent="0.2">
      <c r="A741" s="20"/>
      <c r="B741" s="21"/>
      <c r="C741" s="22">
        <v>762</v>
      </c>
      <c r="D741" s="50"/>
      <c r="E741" s="42">
        <f t="shared" si="36"/>
        <v>84.696130257089322</v>
      </c>
      <c r="F741" s="49"/>
      <c r="G741" s="40">
        <v>24912</v>
      </c>
      <c r="H741" s="41">
        <v>59</v>
      </c>
      <c r="I741" s="85">
        <f t="shared" si="34"/>
        <v>4816.909372916949</v>
      </c>
      <c r="J741" s="25">
        <f t="shared" si="35"/>
        <v>3529.6063597306738</v>
      </c>
    </row>
    <row r="742" spans="1:10" x14ac:dyDescent="0.2">
      <c r="A742" s="20"/>
      <c r="B742" s="21"/>
      <c r="C742" s="22">
        <v>763</v>
      </c>
      <c r="D742" s="50"/>
      <c r="E742" s="42">
        <f t="shared" si="36"/>
        <v>84.720733780842949</v>
      </c>
      <c r="F742" s="49"/>
      <c r="G742" s="40">
        <v>24912</v>
      </c>
      <c r="H742" s="41">
        <v>59</v>
      </c>
      <c r="I742" s="85">
        <f t="shared" si="34"/>
        <v>4815.5276410663137</v>
      </c>
      <c r="J742" s="25">
        <f t="shared" si="35"/>
        <v>3528.5813361026062</v>
      </c>
    </row>
    <row r="743" spans="1:10" x14ac:dyDescent="0.2">
      <c r="A743" s="20"/>
      <c r="B743" s="21"/>
      <c r="C743" s="22">
        <v>764</v>
      </c>
      <c r="D743" s="50"/>
      <c r="E743" s="42">
        <f t="shared" si="36"/>
        <v>84.745317207322358</v>
      </c>
      <c r="F743" s="49"/>
      <c r="G743" s="40">
        <v>24912</v>
      </c>
      <c r="H743" s="41">
        <v>59</v>
      </c>
      <c r="I743" s="85">
        <f t="shared" si="34"/>
        <v>4814.1478391915334</v>
      </c>
      <c r="J743" s="25">
        <f t="shared" si="35"/>
        <v>3527.5577442073691</v>
      </c>
    </row>
    <row r="744" spans="1:10" x14ac:dyDescent="0.2">
      <c r="A744" s="20"/>
      <c r="B744" s="21"/>
      <c r="C744" s="22">
        <v>765</v>
      </c>
      <c r="D744" s="50"/>
      <c r="E744" s="42">
        <f t="shared" si="36"/>
        <v>84.769880589103792</v>
      </c>
      <c r="F744" s="49"/>
      <c r="G744" s="40">
        <v>24912</v>
      </c>
      <c r="H744" s="41">
        <v>59</v>
      </c>
      <c r="I744" s="85">
        <f t="shared" si="34"/>
        <v>4812.7699616837508</v>
      </c>
      <c r="J744" s="25">
        <f t="shared" si="35"/>
        <v>3526.5355798840874</v>
      </c>
    </row>
    <row r="745" spans="1:10" x14ac:dyDescent="0.2">
      <c r="A745" s="20"/>
      <c r="B745" s="21"/>
      <c r="C745" s="22">
        <v>766</v>
      </c>
      <c r="D745" s="50"/>
      <c r="E745" s="42">
        <f t="shared" si="36"/>
        <v>84.794423978557504</v>
      </c>
      <c r="F745" s="49"/>
      <c r="G745" s="40">
        <v>24912</v>
      </c>
      <c r="H745" s="41">
        <v>59</v>
      </c>
      <c r="I745" s="85">
        <f t="shared" si="34"/>
        <v>4811.3940029582982</v>
      </c>
      <c r="J745" s="25">
        <f t="shared" si="35"/>
        <v>3525.514838989835</v>
      </c>
    </row>
    <row r="746" spans="1:10" x14ac:dyDescent="0.2">
      <c r="A746" s="20"/>
      <c r="B746" s="21"/>
      <c r="C746" s="22">
        <v>767</v>
      </c>
      <c r="D746" s="50"/>
      <c r="E746" s="42">
        <f t="shared" si="36"/>
        <v>84.818947427848741</v>
      </c>
      <c r="F746" s="49"/>
      <c r="G746" s="40">
        <v>24912</v>
      </c>
      <c r="H746" s="41">
        <v>59</v>
      </c>
      <c r="I746" s="85">
        <f t="shared" si="34"/>
        <v>4810.0199574545786</v>
      </c>
      <c r="J746" s="25">
        <f t="shared" si="35"/>
        <v>3524.4955173995386</v>
      </c>
    </row>
    <row r="747" spans="1:10" x14ac:dyDescent="0.2">
      <c r="A747" s="20"/>
      <c r="B747" s="21"/>
      <c r="C747" s="22">
        <v>768</v>
      </c>
      <c r="D747" s="50"/>
      <c r="E747" s="42">
        <f t="shared" si="36"/>
        <v>84.843450988938869</v>
      </c>
      <c r="F747" s="49"/>
      <c r="G747" s="40">
        <v>24912</v>
      </c>
      <c r="H747" s="41">
        <v>59</v>
      </c>
      <c r="I747" s="85">
        <f t="shared" si="34"/>
        <v>4808.6478196359139</v>
      </c>
      <c r="J747" s="25">
        <f t="shared" si="35"/>
        <v>3523.4776110058706</v>
      </c>
    </row>
    <row r="748" spans="1:10" x14ac:dyDescent="0.2">
      <c r="A748" s="20"/>
      <c r="B748" s="21"/>
      <c r="C748" s="22">
        <v>769</v>
      </c>
      <c r="D748" s="50"/>
      <c r="E748" s="42">
        <f t="shared" si="36"/>
        <v>84.867934713586408</v>
      </c>
      <c r="F748" s="49"/>
      <c r="G748" s="40">
        <v>24912</v>
      </c>
      <c r="H748" s="41">
        <v>59</v>
      </c>
      <c r="I748" s="85">
        <f t="shared" si="34"/>
        <v>4807.2775839894221</v>
      </c>
      <c r="J748" s="25">
        <f t="shared" si="35"/>
        <v>3522.4611157191553</v>
      </c>
    </row>
    <row r="749" spans="1:10" x14ac:dyDescent="0.2">
      <c r="A749" s="20"/>
      <c r="B749" s="21"/>
      <c r="C749" s="22">
        <v>770</v>
      </c>
      <c r="D749" s="50"/>
      <c r="E749" s="42">
        <f t="shared" si="36"/>
        <v>84.892398653348053</v>
      </c>
      <c r="F749" s="49"/>
      <c r="G749" s="40">
        <v>24912</v>
      </c>
      <c r="H749" s="41">
        <v>59</v>
      </c>
      <c r="I749" s="85">
        <f t="shared" si="34"/>
        <v>4805.9092450258759</v>
      </c>
      <c r="J749" s="25">
        <f t="shared" si="35"/>
        <v>3521.4460274672665</v>
      </c>
    </row>
    <row r="750" spans="1:10" x14ac:dyDescent="0.2">
      <c r="A750" s="20"/>
      <c r="B750" s="21"/>
      <c r="C750" s="22">
        <v>771</v>
      </c>
      <c r="D750" s="50"/>
      <c r="E750" s="42">
        <f t="shared" si="36"/>
        <v>84.91684285957983</v>
      </c>
      <c r="F750" s="49"/>
      <c r="G750" s="40">
        <v>24912</v>
      </c>
      <c r="H750" s="41">
        <v>59</v>
      </c>
      <c r="I750" s="85">
        <f t="shared" si="34"/>
        <v>4804.5427972795678</v>
      </c>
      <c r="J750" s="25">
        <f t="shared" si="35"/>
        <v>3520.4323421955251</v>
      </c>
    </row>
    <row r="751" spans="1:10" x14ac:dyDescent="0.2">
      <c r="A751" s="20"/>
      <c r="B751" s="21"/>
      <c r="C751" s="22">
        <v>772</v>
      </c>
      <c r="D751" s="50"/>
      <c r="E751" s="42">
        <f t="shared" si="36"/>
        <v>84.941267383438031</v>
      </c>
      <c r="F751" s="49"/>
      <c r="G751" s="40">
        <v>24912</v>
      </c>
      <c r="H751" s="41">
        <v>59</v>
      </c>
      <c r="I751" s="85">
        <f t="shared" si="34"/>
        <v>4803.1782353081881</v>
      </c>
      <c r="J751" s="25">
        <f t="shared" si="35"/>
        <v>3519.420055866608</v>
      </c>
    </row>
    <row r="752" spans="1:10" x14ac:dyDescent="0.2">
      <c r="A752" s="20"/>
      <c r="B752" s="21"/>
      <c r="C752" s="22">
        <v>773</v>
      </c>
      <c r="D752" s="50"/>
      <c r="E752" s="42">
        <f t="shared" si="36"/>
        <v>84.965672275880237</v>
      </c>
      <c r="F752" s="49"/>
      <c r="G752" s="40">
        <v>24912</v>
      </c>
      <c r="H752" s="41">
        <v>59</v>
      </c>
      <c r="I752" s="85">
        <f t="shared" si="34"/>
        <v>4801.8155536926834</v>
      </c>
      <c r="J752" s="25">
        <f t="shared" si="35"/>
        <v>3518.4091644604473</v>
      </c>
    </row>
    <row r="753" spans="1:10" x14ac:dyDescent="0.2">
      <c r="A753" s="20"/>
      <c r="B753" s="21"/>
      <c r="C753" s="22">
        <v>774</v>
      </c>
      <c r="D753" s="50"/>
      <c r="E753" s="42">
        <f t="shared" si="36"/>
        <v>84.99005758766647</v>
      </c>
      <c r="F753" s="49"/>
      <c r="G753" s="40">
        <v>24912</v>
      </c>
      <c r="H753" s="41">
        <v>59</v>
      </c>
      <c r="I753" s="85">
        <f t="shared" si="34"/>
        <v>4800.4547470371281</v>
      </c>
      <c r="J753" s="25">
        <f t="shared" si="35"/>
        <v>3517.3996639741299</v>
      </c>
    </row>
    <row r="754" spans="1:10" x14ac:dyDescent="0.2">
      <c r="A754" s="20"/>
      <c r="B754" s="21"/>
      <c r="C754" s="22">
        <v>775</v>
      </c>
      <c r="D754" s="50"/>
      <c r="E754" s="42">
        <f t="shared" si="36"/>
        <v>85.014423369360088</v>
      </c>
      <c r="F754" s="49"/>
      <c r="G754" s="40">
        <v>24912</v>
      </c>
      <c r="H754" s="41">
        <v>59</v>
      </c>
      <c r="I754" s="85">
        <f t="shared" si="34"/>
        <v>4799.0958099685968</v>
      </c>
      <c r="J754" s="25">
        <f t="shared" si="35"/>
        <v>3516.3915504218071</v>
      </c>
    </row>
    <row r="755" spans="1:10" x14ac:dyDescent="0.2">
      <c r="A755" s="20"/>
      <c r="B755" s="21"/>
      <c r="C755" s="22">
        <v>776</v>
      </c>
      <c r="D755" s="50"/>
      <c r="E755" s="42">
        <f t="shared" si="36"/>
        <v>85.038769671328851</v>
      </c>
      <c r="F755" s="49"/>
      <c r="G755" s="40">
        <v>24912</v>
      </c>
      <c r="H755" s="41">
        <v>59</v>
      </c>
      <c r="I755" s="85">
        <f t="shared" si="34"/>
        <v>4797.7387371370351</v>
      </c>
      <c r="J755" s="25">
        <f t="shared" si="35"/>
        <v>3515.384819834595</v>
      </c>
    </row>
    <row r="756" spans="1:10" x14ac:dyDescent="0.2">
      <c r="A756" s="20"/>
      <c r="B756" s="21"/>
      <c r="C756" s="22">
        <v>777</v>
      </c>
      <c r="D756" s="50"/>
      <c r="E756" s="42">
        <f t="shared" si="36"/>
        <v>85.063096543745914</v>
      </c>
      <c r="F756" s="49"/>
      <c r="G756" s="40">
        <v>24912</v>
      </c>
      <c r="H756" s="41">
        <v>59</v>
      </c>
      <c r="I756" s="85">
        <f t="shared" si="34"/>
        <v>4796.3835232151332</v>
      </c>
      <c r="J756" s="25">
        <f t="shared" si="35"/>
        <v>3514.3794682604844</v>
      </c>
    </row>
    <row r="757" spans="1:10" x14ac:dyDescent="0.2">
      <c r="A757" s="20"/>
      <c r="B757" s="21"/>
      <c r="C757" s="22">
        <v>778</v>
      </c>
      <c r="D757" s="50"/>
      <c r="E757" s="42">
        <f t="shared" si="36"/>
        <v>85.087404036590883</v>
      </c>
      <c r="F757" s="49"/>
      <c r="G757" s="40">
        <v>24912</v>
      </c>
      <c r="H757" s="41">
        <v>59</v>
      </c>
      <c r="I757" s="85">
        <f t="shared" si="34"/>
        <v>4795.0301628981952</v>
      </c>
      <c r="J757" s="25">
        <f t="shared" si="35"/>
        <v>3513.3754917642391</v>
      </c>
    </row>
    <row r="758" spans="1:10" x14ac:dyDescent="0.2">
      <c r="A758" s="20"/>
      <c r="B758" s="21"/>
      <c r="C758" s="22">
        <v>779</v>
      </c>
      <c r="D758" s="50"/>
      <c r="E758" s="42">
        <f t="shared" si="36"/>
        <v>85.111692199650705</v>
      </c>
      <c r="F758" s="49"/>
      <c r="G758" s="40">
        <v>24912</v>
      </c>
      <c r="H758" s="41">
        <v>59</v>
      </c>
      <c r="I758" s="85">
        <f t="shared" si="34"/>
        <v>4793.6786509040157</v>
      </c>
      <c r="J758" s="25">
        <f t="shared" si="35"/>
        <v>3512.3728864273107</v>
      </c>
    </row>
    <row r="759" spans="1:10" x14ac:dyDescent="0.2">
      <c r="A759" s="20"/>
      <c r="B759" s="21"/>
      <c r="C759" s="22">
        <v>780</v>
      </c>
      <c r="D759" s="50"/>
      <c r="E759" s="42">
        <f t="shared" si="36"/>
        <v>85.13596108252078</v>
      </c>
      <c r="F759" s="49"/>
      <c r="G759" s="40">
        <v>24912</v>
      </c>
      <c r="H759" s="41">
        <v>59</v>
      </c>
      <c r="I759" s="85">
        <f t="shared" si="34"/>
        <v>4792.3289819727543</v>
      </c>
      <c r="J759" s="25">
        <f t="shared" si="35"/>
        <v>3511.3716483477401</v>
      </c>
    </row>
    <row r="760" spans="1:10" x14ac:dyDescent="0.2">
      <c r="A760" s="20"/>
      <c r="B760" s="21"/>
      <c r="C760" s="22">
        <v>781</v>
      </c>
      <c r="D760" s="50"/>
      <c r="E760" s="42">
        <f t="shared" si="36"/>
        <v>85.160210734605798</v>
      </c>
      <c r="F760" s="49"/>
      <c r="G760" s="40">
        <v>24912</v>
      </c>
      <c r="H760" s="41">
        <v>59</v>
      </c>
      <c r="I760" s="85">
        <f t="shared" si="34"/>
        <v>4790.9811508668099</v>
      </c>
      <c r="J760" s="25">
        <f t="shared" si="35"/>
        <v>3510.3717736400667</v>
      </c>
    </row>
    <row r="761" spans="1:10" x14ac:dyDescent="0.2">
      <c r="A761" s="20"/>
      <c r="B761" s="21"/>
      <c r="C761" s="22">
        <v>782</v>
      </c>
      <c r="D761" s="50"/>
      <c r="E761" s="42">
        <f t="shared" si="36"/>
        <v>85.184441205120891</v>
      </c>
      <c r="F761" s="49"/>
      <c r="G761" s="40">
        <v>24912</v>
      </c>
      <c r="H761" s="41">
        <v>59</v>
      </c>
      <c r="I761" s="85">
        <f t="shared" si="34"/>
        <v>4789.6351523707008</v>
      </c>
      <c r="J761" s="25">
        <f t="shared" si="35"/>
        <v>3509.3732584352374</v>
      </c>
    </row>
    <row r="762" spans="1:10" x14ac:dyDescent="0.2">
      <c r="A762" s="20"/>
      <c r="B762" s="21"/>
      <c r="C762" s="22">
        <v>783</v>
      </c>
      <c r="D762" s="50"/>
      <c r="E762" s="42">
        <f t="shared" si="36"/>
        <v>85.208652543092384</v>
      </c>
      <c r="F762" s="49"/>
      <c r="G762" s="40">
        <v>24912</v>
      </c>
      <c r="H762" s="41">
        <v>59</v>
      </c>
      <c r="I762" s="85">
        <f t="shared" si="34"/>
        <v>4788.2909812909384</v>
      </c>
      <c r="J762" s="25">
        <f t="shared" si="35"/>
        <v>3508.3760988805179</v>
      </c>
    </row>
    <row r="763" spans="1:10" x14ac:dyDescent="0.2">
      <c r="A763" s="20"/>
      <c r="B763" s="21"/>
      <c r="C763" s="22">
        <v>784</v>
      </c>
      <c r="D763" s="50"/>
      <c r="E763" s="42">
        <f t="shared" si="36"/>
        <v>85.232844797359036</v>
      </c>
      <c r="F763" s="49"/>
      <c r="G763" s="40">
        <v>24912</v>
      </c>
      <c r="H763" s="41">
        <v>59</v>
      </c>
      <c r="I763" s="85">
        <f t="shared" si="34"/>
        <v>4786.9486324559048</v>
      </c>
      <c r="J763" s="25">
        <f t="shared" si="35"/>
        <v>3507.380291139395</v>
      </c>
    </row>
    <row r="764" spans="1:10" x14ac:dyDescent="0.2">
      <c r="A764" s="20"/>
      <c r="B764" s="21"/>
      <c r="C764" s="22">
        <v>785</v>
      </c>
      <c r="D764" s="50"/>
      <c r="E764" s="42">
        <f t="shared" si="36"/>
        <v>85.257018016572687</v>
      </c>
      <c r="F764" s="49"/>
      <c r="G764" s="40">
        <v>24912</v>
      </c>
      <c r="H764" s="41">
        <v>59</v>
      </c>
      <c r="I764" s="85">
        <f t="shared" si="34"/>
        <v>4785.6081007157372</v>
      </c>
      <c r="J764" s="25">
        <f t="shared" si="35"/>
        <v>3506.3858313914961</v>
      </c>
    </row>
    <row r="765" spans="1:10" x14ac:dyDescent="0.2">
      <c r="A765" s="20"/>
      <c r="B765" s="21"/>
      <c r="C765" s="22">
        <v>786</v>
      </c>
      <c r="D765" s="50"/>
      <c r="E765" s="42">
        <f t="shared" si="36"/>
        <v>85.281172249199486</v>
      </c>
      <c r="F765" s="49"/>
      <c r="G765" s="40">
        <v>24912</v>
      </c>
      <c r="H765" s="41">
        <v>59</v>
      </c>
      <c r="I765" s="85">
        <f t="shared" si="34"/>
        <v>4784.2693809422008</v>
      </c>
      <c r="J765" s="25">
        <f t="shared" si="35"/>
        <v>3505.3927158324932</v>
      </c>
    </row>
    <row r="766" spans="1:10" x14ac:dyDescent="0.2">
      <c r="A766" s="20"/>
      <c r="B766" s="21"/>
      <c r="C766" s="22">
        <v>787</v>
      </c>
      <c r="D766" s="50"/>
      <c r="E766" s="42">
        <f t="shared" si="36"/>
        <v>85.305307543520655</v>
      </c>
      <c r="F766" s="49"/>
      <c r="G766" s="40">
        <v>24912</v>
      </c>
      <c r="H766" s="41">
        <v>59</v>
      </c>
      <c r="I766" s="85">
        <f t="shared" si="34"/>
        <v>4782.9324680285745</v>
      </c>
      <c r="J766" s="25">
        <f t="shared" si="35"/>
        <v>3504.4009406740161</v>
      </c>
    </row>
    <row r="767" spans="1:10" x14ac:dyDescent="0.2">
      <c r="A767" s="20"/>
      <c r="B767" s="21"/>
      <c r="C767" s="22">
        <v>788</v>
      </c>
      <c r="D767" s="50"/>
      <c r="E767" s="42">
        <f t="shared" si="36"/>
        <v>85.329423947633472</v>
      </c>
      <c r="F767" s="49"/>
      <c r="G767" s="40">
        <v>24912</v>
      </c>
      <c r="H767" s="41">
        <v>59</v>
      </c>
      <c r="I767" s="85">
        <f t="shared" si="34"/>
        <v>4781.5973568895315</v>
      </c>
      <c r="J767" s="25">
        <f t="shared" si="35"/>
        <v>3503.4105021435689</v>
      </c>
    </row>
    <row r="768" spans="1:10" x14ac:dyDescent="0.2">
      <c r="A768" s="20"/>
      <c r="B768" s="21"/>
      <c r="C768" s="22">
        <v>789</v>
      </c>
      <c r="D768" s="50"/>
      <c r="E768" s="42">
        <f t="shared" si="36"/>
        <v>85.353521509452278</v>
      </c>
      <c r="F768" s="49"/>
      <c r="G768" s="40">
        <v>24912</v>
      </c>
      <c r="H768" s="41">
        <v>59</v>
      </c>
      <c r="I768" s="85">
        <f t="shared" si="34"/>
        <v>4780.2640424610172</v>
      </c>
      <c r="J768" s="25">
        <f t="shared" si="35"/>
        <v>3502.4213964844334</v>
      </c>
    </row>
    <row r="769" spans="1:10" x14ac:dyDescent="0.2">
      <c r="A769" s="20"/>
      <c r="B769" s="21"/>
      <c r="C769" s="22">
        <v>790</v>
      </c>
      <c r="D769" s="50"/>
      <c r="E769" s="42">
        <f t="shared" si="36"/>
        <v>85.377600276709288</v>
      </c>
      <c r="F769" s="49"/>
      <c r="G769" s="40">
        <v>24912</v>
      </c>
      <c r="H769" s="41">
        <v>59</v>
      </c>
      <c r="I769" s="85">
        <f t="shared" si="34"/>
        <v>4778.9325197001417</v>
      </c>
      <c r="J769" s="25">
        <f t="shared" si="35"/>
        <v>3501.4336199555946</v>
      </c>
    </row>
    <row r="770" spans="1:10" x14ac:dyDescent="0.2">
      <c r="A770" s="20"/>
      <c r="B770" s="21"/>
      <c r="C770" s="22">
        <v>791</v>
      </c>
      <c r="D770" s="50"/>
      <c r="E770" s="42">
        <f t="shared" si="36"/>
        <v>85.401660296955626</v>
      </c>
      <c r="F770" s="49"/>
      <c r="G770" s="40">
        <v>24912</v>
      </c>
      <c r="H770" s="41">
        <v>59</v>
      </c>
      <c r="I770" s="85">
        <f t="shared" si="34"/>
        <v>4777.6027835850555</v>
      </c>
      <c r="J770" s="25">
        <f t="shared" si="35"/>
        <v>3500.4471688316426</v>
      </c>
    </row>
    <row r="771" spans="1:10" x14ac:dyDescent="0.2">
      <c r="A771" s="20"/>
      <c r="B771" s="21"/>
      <c r="C771" s="22">
        <v>792</v>
      </c>
      <c r="D771" s="50"/>
      <c r="E771" s="42">
        <f t="shared" si="36"/>
        <v>85.425701617562112</v>
      </c>
      <c r="F771" s="49"/>
      <c r="G771" s="40">
        <v>24912</v>
      </c>
      <c r="H771" s="41">
        <v>59</v>
      </c>
      <c r="I771" s="85">
        <f t="shared" si="34"/>
        <v>4776.2748291148337</v>
      </c>
      <c r="J771" s="25">
        <f t="shared" si="35"/>
        <v>3499.4620394026952</v>
      </c>
    </row>
    <row r="772" spans="1:10" x14ac:dyDescent="0.2">
      <c r="A772" s="20"/>
      <c r="B772" s="21"/>
      <c r="C772" s="22">
        <v>793</v>
      </c>
      <c r="D772" s="50"/>
      <c r="E772" s="42">
        <f t="shared" si="36"/>
        <v>85.449724285720308</v>
      </c>
      <c r="F772" s="49"/>
      <c r="G772" s="40">
        <v>24912</v>
      </c>
      <c r="H772" s="41">
        <v>59</v>
      </c>
      <c r="I772" s="85">
        <f t="shared" si="34"/>
        <v>4774.9486513093689</v>
      </c>
      <c r="J772" s="25">
        <f t="shared" si="35"/>
        <v>3498.4782279743085</v>
      </c>
    </row>
    <row r="773" spans="1:10" x14ac:dyDescent="0.2">
      <c r="A773" s="20"/>
      <c r="B773" s="21"/>
      <c r="C773" s="22">
        <v>794</v>
      </c>
      <c r="D773" s="50"/>
      <c r="E773" s="42">
        <f t="shared" si="36"/>
        <v>85.473728348443331</v>
      </c>
      <c r="F773" s="49"/>
      <c r="G773" s="40">
        <v>24912</v>
      </c>
      <c r="H773" s="41">
        <v>59</v>
      </c>
      <c r="I773" s="85">
        <f t="shared" si="34"/>
        <v>4773.6242452092501</v>
      </c>
      <c r="J773" s="25">
        <f t="shared" si="35"/>
        <v>3497.4957308673957</v>
      </c>
    </row>
    <row r="774" spans="1:10" x14ac:dyDescent="0.2">
      <c r="A774" s="20"/>
      <c r="B774" s="21"/>
      <c r="C774" s="22">
        <v>795</v>
      </c>
      <c r="D774" s="50"/>
      <c r="E774" s="42">
        <f t="shared" si="36"/>
        <v>85.49771385256679</v>
      </c>
      <c r="F774" s="49"/>
      <c r="G774" s="40">
        <v>24912</v>
      </c>
      <c r="H774" s="41">
        <v>59</v>
      </c>
      <c r="I774" s="85">
        <f t="shared" si="34"/>
        <v>4772.3016058756521</v>
      </c>
      <c r="J774" s="25">
        <f t="shared" si="35"/>
        <v>3496.5145444181389</v>
      </c>
    </row>
    <row r="775" spans="1:10" x14ac:dyDescent="0.2">
      <c r="A775" s="20"/>
      <c r="B775" s="21"/>
      <c r="C775" s="22">
        <v>796</v>
      </c>
      <c r="D775" s="50"/>
      <c r="E775" s="42">
        <f t="shared" si="36"/>
        <v>85.521680844749639</v>
      </c>
      <c r="F775" s="49"/>
      <c r="G775" s="40">
        <v>24912</v>
      </c>
      <c r="H775" s="41">
        <v>59</v>
      </c>
      <c r="I775" s="85">
        <f t="shared" si="34"/>
        <v>4770.9807283902283</v>
      </c>
      <c r="J775" s="25">
        <f t="shared" si="35"/>
        <v>3495.534664977914</v>
      </c>
    </row>
    <row r="776" spans="1:10" x14ac:dyDescent="0.2">
      <c r="A776" s="20"/>
      <c r="B776" s="21"/>
      <c r="C776" s="22">
        <v>797</v>
      </c>
      <c r="D776" s="50"/>
      <c r="E776" s="42">
        <f t="shared" si="36"/>
        <v>85.545629371475144</v>
      </c>
      <c r="F776" s="49"/>
      <c r="G776" s="40">
        <v>24912</v>
      </c>
      <c r="H776" s="41">
        <v>59</v>
      </c>
      <c r="I776" s="85">
        <f t="shared" si="34"/>
        <v>4769.6616078549896</v>
      </c>
      <c r="J776" s="25">
        <f t="shared" si="35"/>
        <v>3494.5560889131966</v>
      </c>
    </row>
    <row r="777" spans="1:10" x14ac:dyDescent="0.2">
      <c r="A777" s="20"/>
      <c r="B777" s="21"/>
      <c r="C777" s="22">
        <v>798</v>
      </c>
      <c r="D777" s="50"/>
      <c r="E777" s="42">
        <f t="shared" si="36"/>
        <v>85.569559479051648</v>
      </c>
      <c r="F777" s="49"/>
      <c r="G777" s="40">
        <v>24912</v>
      </c>
      <c r="H777" s="41">
        <v>59</v>
      </c>
      <c r="I777" s="85">
        <f t="shared" si="34"/>
        <v>4768.3442393921996</v>
      </c>
      <c r="J777" s="25">
        <f t="shared" si="35"/>
        <v>3493.578812605489</v>
      </c>
    </row>
    <row r="778" spans="1:10" x14ac:dyDescent="0.2">
      <c r="A778" s="20"/>
      <c r="B778" s="21"/>
      <c r="C778" s="22">
        <v>799</v>
      </c>
      <c r="D778" s="50"/>
      <c r="E778" s="42">
        <f t="shared" si="36"/>
        <v>85.593471213613554</v>
      </c>
      <c r="F778" s="49"/>
      <c r="G778" s="40">
        <v>24912</v>
      </c>
      <c r="H778" s="41">
        <v>59</v>
      </c>
      <c r="I778" s="85">
        <f t="shared" ref="I778:I779" si="37">12*1.348*(1/E778*G778)+H778</f>
        <v>4767.0286181442661</v>
      </c>
      <c r="J778" s="25">
        <f>12*(1/E778*G778)</f>
        <v>3492.6028324512358</v>
      </c>
    </row>
    <row r="779" spans="1:10" ht="13.5" thickBot="1" x14ac:dyDescent="0.25">
      <c r="A779" s="26"/>
      <c r="B779" s="27"/>
      <c r="C779" s="28">
        <v>800</v>
      </c>
      <c r="D779" s="52"/>
      <c r="E779" s="43">
        <f t="shared" si="36"/>
        <v>85.61736462112215</v>
      </c>
      <c r="F779" s="46"/>
      <c r="G779" s="44">
        <v>24912</v>
      </c>
      <c r="H779" s="47">
        <v>59</v>
      </c>
      <c r="I779" s="86">
        <f t="shared" si="37"/>
        <v>4765.7147392736279</v>
      </c>
      <c r="J779" s="31">
        <f>12*(1/E779*G779)</f>
        <v>3491.6281448617415</v>
      </c>
    </row>
  </sheetData>
  <mergeCells count="12">
    <mergeCell ref="H5:H7"/>
    <mergeCell ref="I5:I7"/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</mergeCells>
  <phoneticPr fontId="10" type="noConversion"/>
  <printOptions horizontalCentered="1"/>
  <pageMargins left="0.19685039370078741" right="0.19685039370078741" top="0.39370078740157483" bottom="0.39370078740157483" header="0.51181102362204722" footer="0.51181102362204722"/>
  <pageSetup paperSize="9" scale="64" fitToHeight="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J779"/>
  <sheetViews>
    <sheetView workbookViewId="0">
      <selection activeCell="I24" sqref="I24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39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13.5" thickBot="1" x14ac:dyDescent="0.25">
      <c r="A8" s="110" t="s">
        <v>22</v>
      </c>
      <c r="B8" s="111"/>
      <c r="C8" s="111"/>
      <c r="D8" s="111"/>
      <c r="E8" s="111"/>
      <c r="F8" s="111"/>
      <c r="G8" s="111"/>
      <c r="H8" s="111"/>
      <c r="I8" s="111"/>
      <c r="J8" s="112"/>
    </row>
    <row r="9" spans="1:10" x14ac:dyDescent="0.2">
      <c r="A9" s="12"/>
      <c r="B9" s="13"/>
      <c r="C9" s="14">
        <v>30</v>
      </c>
      <c r="D9" s="39"/>
      <c r="E9" s="48">
        <f>(11.7*LN(C9)+(C9)/108)/0.75</f>
        <v>53.429049524299991</v>
      </c>
      <c r="F9" s="45"/>
      <c r="G9" s="17">
        <v>24912</v>
      </c>
      <c r="H9" s="18">
        <v>38</v>
      </c>
      <c r="I9" s="19">
        <f>12*1.348*(1/E9*G9)+H9</f>
        <v>7580.2736430436198</v>
      </c>
      <c r="J9" s="19">
        <f>12*(1/E9*G9)</f>
        <v>5595.1584889047617</v>
      </c>
    </row>
    <row r="10" spans="1:10" x14ac:dyDescent="0.2">
      <c r="A10" s="20"/>
      <c r="B10" s="21"/>
      <c r="C10" s="22">
        <v>31</v>
      </c>
      <c r="D10" s="50"/>
      <c r="E10" s="42">
        <f>(11.7*LN(C10)+(C10)/108)/0.75</f>
        <v>53.952916439350993</v>
      </c>
      <c r="F10" s="49"/>
      <c r="G10" s="40">
        <v>24912</v>
      </c>
      <c r="H10" s="41">
        <v>38</v>
      </c>
      <c r="I10" s="85">
        <f t="shared" ref="I10:I73" si="0">12*1.348*(1/E10*G10)+H10</f>
        <v>7507.0403891880424</v>
      </c>
      <c r="J10" s="25">
        <f t="shared" ref="J10:J73" si="1">12*(1/E10*G10)</f>
        <v>5540.8311492492885</v>
      </c>
    </row>
    <row r="11" spans="1:10" x14ac:dyDescent="0.2">
      <c r="A11" s="20"/>
      <c r="B11" s="21"/>
      <c r="C11" s="22">
        <v>32</v>
      </c>
      <c r="D11" s="50"/>
      <c r="E11" s="42">
        <f t="shared" ref="E11:E74" si="2">(11.7*LN(C11)+(C11)/108)/0.75</f>
        <v>54.460541812070794</v>
      </c>
      <c r="F11" s="49"/>
      <c r="G11" s="40">
        <v>24912</v>
      </c>
      <c r="H11" s="41">
        <v>38</v>
      </c>
      <c r="I11" s="85">
        <f t="shared" si="0"/>
        <v>7437.4216471545124</v>
      </c>
      <c r="J11" s="25">
        <f t="shared" si="1"/>
        <v>5489.1851981858399</v>
      </c>
    </row>
    <row r="12" spans="1:10" x14ac:dyDescent="0.2">
      <c r="A12" s="20"/>
      <c r="B12" s="21"/>
      <c r="C12" s="22">
        <v>33</v>
      </c>
      <c r="D12" s="50"/>
      <c r="E12" s="42">
        <f t="shared" si="2"/>
        <v>54.952925366284497</v>
      </c>
      <c r="F12" s="49"/>
      <c r="G12" s="40">
        <v>24912</v>
      </c>
      <c r="H12" s="41">
        <v>38</v>
      </c>
      <c r="I12" s="85">
        <f t="shared" si="0"/>
        <v>7371.1221097692451</v>
      </c>
      <c r="J12" s="25">
        <f t="shared" si="1"/>
        <v>5440.0015651107151</v>
      </c>
    </row>
    <row r="13" spans="1:10" x14ac:dyDescent="0.2">
      <c r="A13" s="20"/>
      <c r="B13" s="21"/>
      <c r="C13" s="22">
        <v>34</v>
      </c>
      <c r="D13" s="50"/>
      <c r="E13" s="42">
        <f t="shared" si="2"/>
        <v>55.430977270431875</v>
      </c>
      <c r="F13" s="49"/>
      <c r="G13" s="40">
        <v>24912</v>
      </c>
      <c r="H13" s="41">
        <v>38</v>
      </c>
      <c r="I13" s="85">
        <f t="shared" si="0"/>
        <v>7307.8792596420044</v>
      </c>
      <c r="J13" s="25">
        <f t="shared" si="1"/>
        <v>5393.0855041854629</v>
      </c>
    </row>
    <row r="14" spans="1:10" x14ac:dyDescent="0.2">
      <c r="A14" s="20"/>
      <c r="B14" s="21"/>
      <c r="C14" s="22">
        <v>35</v>
      </c>
      <c r="D14" s="50"/>
      <c r="E14" s="42">
        <f t="shared" si="2"/>
        <v>55.89552852466695</v>
      </c>
      <c r="F14" s="49"/>
      <c r="G14" s="40">
        <v>24912</v>
      </c>
      <c r="H14" s="41">
        <v>38</v>
      </c>
      <c r="I14" s="85">
        <f t="shared" si="0"/>
        <v>7247.4588357307457</v>
      </c>
      <c r="J14" s="25">
        <f t="shared" si="1"/>
        <v>5348.2632312542619</v>
      </c>
    </row>
    <row r="15" spans="1:10" x14ac:dyDescent="0.2">
      <c r="A15" s="20"/>
      <c r="B15" s="21"/>
      <c r="C15" s="22">
        <v>36</v>
      </c>
      <c r="D15" s="50"/>
      <c r="E15" s="42">
        <f t="shared" si="2"/>
        <v>56.347339884359762</v>
      </c>
      <c r="F15" s="49"/>
      <c r="G15" s="40">
        <v>24912</v>
      </c>
      <c r="H15" s="41">
        <v>38</v>
      </c>
      <c r="I15" s="85">
        <f t="shared" si="0"/>
        <v>7189.6510420370987</v>
      </c>
      <c r="J15" s="25">
        <f t="shared" si="1"/>
        <v>5305.3791113034849</v>
      </c>
    </row>
    <row r="16" spans="1:10" x14ac:dyDescent="0.2">
      <c r="A16" s="20"/>
      <c r="B16" s="21"/>
      <c r="C16" s="22">
        <v>37</v>
      </c>
      <c r="D16" s="50"/>
      <c r="E16" s="42">
        <f t="shared" si="2"/>
        <v>56.787109560706689</v>
      </c>
      <c r="F16" s="49"/>
      <c r="G16" s="40">
        <v>24912</v>
      </c>
      <c r="H16" s="41">
        <v>38</v>
      </c>
      <c r="I16" s="85">
        <f t="shared" si="0"/>
        <v>7134.2673592183655</v>
      </c>
      <c r="J16" s="25">
        <f t="shared" si="1"/>
        <v>5264.293293188698</v>
      </c>
    </row>
    <row r="17" spans="1:10" x14ac:dyDescent="0.2">
      <c r="A17" s="20"/>
      <c r="B17" s="21"/>
      <c r="C17" s="22">
        <v>38</v>
      </c>
      <c r="D17" s="50"/>
      <c r="E17" s="42">
        <f t="shared" si="2"/>
        <v>57.215479894200747</v>
      </c>
      <c r="F17" s="49"/>
      <c r="G17" s="40">
        <v>24912</v>
      </c>
      <c r="H17" s="41">
        <v>38</v>
      </c>
      <c r="I17" s="85">
        <f t="shared" si="0"/>
        <v>7081.1378491477963</v>
      </c>
      <c r="J17" s="25">
        <f t="shared" si="1"/>
        <v>5224.8797100502934</v>
      </c>
    </row>
    <row r="18" spans="1:10" x14ac:dyDescent="0.2">
      <c r="A18" s="20"/>
      <c r="B18" s="21"/>
      <c r="C18" s="22">
        <v>39</v>
      </c>
      <c r="D18" s="50"/>
      <c r="E18" s="42">
        <f t="shared" si="2"/>
        <v>57.633043161103963</v>
      </c>
      <c r="F18" s="49"/>
      <c r="G18" s="40">
        <v>24912</v>
      </c>
      <c r="H18" s="41">
        <v>38</v>
      </c>
      <c r="I18" s="85">
        <f t="shared" si="0"/>
        <v>7030.1088649361036</v>
      </c>
      <c r="J18" s="25">
        <f t="shared" si="1"/>
        <v>5187.0243805163973</v>
      </c>
    </row>
    <row r="19" spans="1:10" x14ac:dyDescent="0.2">
      <c r="A19" s="20"/>
      <c r="B19" s="21"/>
      <c r="C19" s="22">
        <v>40</v>
      </c>
      <c r="D19" s="50"/>
      <c r="E19" s="42">
        <f t="shared" si="2"/>
        <v>58.040346644671239</v>
      </c>
      <c r="F19" s="49"/>
      <c r="G19" s="40">
        <v>24912</v>
      </c>
      <c r="H19" s="41">
        <v>38</v>
      </c>
      <c r="I19" s="85">
        <f t="shared" si="0"/>
        <v>6981.0410963439308</v>
      </c>
      <c r="J19" s="25">
        <f t="shared" si="1"/>
        <v>5150.6239587121145</v>
      </c>
    </row>
    <row r="20" spans="1:10" x14ac:dyDescent="0.2">
      <c r="A20" s="20"/>
      <c r="B20" s="21"/>
      <c r="C20" s="22">
        <v>41</v>
      </c>
      <c r="D20" s="50"/>
      <c r="E20" s="42">
        <f t="shared" si="2"/>
        <v>58.437897080093364</v>
      </c>
      <c r="F20" s="49"/>
      <c r="G20" s="40">
        <v>24912</v>
      </c>
      <c r="H20" s="41">
        <v>38</v>
      </c>
      <c r="I20" s="85">
        <f t="shared" si="0"/>
        <v>6933.807894108365</v>
      </c>
      <c r="J20" s="25">
        <f t="shared" si="1"/>
        <v>5115.5844911783115</v>
      </c>
    </row>
    <row r="21" spans="1:10" x14ac:dyDescent="0.2">
      <c r="A21" s="20"/>
      <c r="B21" s="21"/>
      <c r="C21" s="22">
        <v>42</v>
      </c>
      <c r="D21" s="50"/>
      <c r="E21" s="42">
        <f t="shared" si="2"/>
        <v>58.826164563739063</v>
      </c>
      <c r="F21" s="49"/>
      <c r="G21" s="40">
        <v>24912</v>
      </c>
      <c r="H21" s="41">
        <v>38</v>
      </c>
      <c r="I21" s="85">
        <f t="shared" si="0"/>
        <v>6888.2938273898289</v>
      </c>
      <c r="J21" s="25">
        <f t="shared" si="1"/>
        <v>5081.8203467283593</v>
      </c>
    </row>
    <row r="22" spans="1:10" x14ac:dyDescent="0.2">
      <c r="A22" s="20"/>
      <c r="B22" s="21"/>
      <c r="C22" s="22">
        <v>43</v>
      </c>
      <c r="D22" s="50"/>
      <c r="E22" s="42">
        <f t="shared" si="2"/>
        <v>59.205586002350429</v>
      </c>
      <c r="F22" s="49"/>
      <c r="G22" s="40">
        <v>24912</v>
      </c>
      <c r="H22" s="41">
        <v>38</v>
      </c>
      <c r="I22" s="85">
        <f t="shared" si="0"/>
        <v>6844.3934369976869</v>
      </c>
      <c r="J22" s="25">
        <f t="shared" si="1"/>
        <v>5049.2532915413103</v>
      </c>
    </row>
    <row r="23" spans="1:10" x14ac:dyDescent="0.2">
      <c r="A23" s="20"/>
      <c r="B23" s="21"/>
      <c r="C23" s="22">
        <v>44</v>
      </c>
      <c r="D23" s="50"/>
      <c r="E23" s="42">
        <f t="shared" si="2"/>
        <v>59.576568165668078</v>
      </c>
      <c r="F23" s="49"/>
      <c r="G23" s="40">
        <v>24912</v>
      </c>
      <c r="H23" s="41">
        <v>38</v>
      </c>
      <c r="I23" s="85">
        <f t="shared" si="0"/>
        <v>6802.0101537809205</v>
      </c>
      <c r="J23" s="25">
        <f t="shared" si="1"/>
        <v>5017.8116867810977</v>
      </c>
    </row>
    <row r="24" spans="1:10" x14ac:dyDescent="0.2">
      <c r="A24" s="20"/>
      <c r="B24" s="21"/>
      <c r="C24" s="22">
        <v>45</v>
      </c>
      <c r="D24" s="50"/>
      <c r="E24" s="42">
        <f t="shared" si="2"/>
        <v>59.939490395972534</v>
      </c>
      <c r="F24" s="49"/>
      <c r="G24" s="40">
        <v>24912</v>
      </c>
      <c r="H24" s="41">
        <v>38</v>
      </c>
      <c r="I24" s="85">
        <f t="shared" si="0"/>
        <v>6761.0553569584054</v>
      </c>
      <c r="J24" s="25">
        <f t="shared" si="1"/>
        <v>4987.4297900284901</v>
      </c>
    </row>
    <row r="25" spans="1:10" x14ac:dyDescent="0.2">
      <c r="A25" s="20"/>
      <c r="B25" s="21"/>
      <c r="C25" s="22">
        <v>46</v>
      </c>
      <c r="D25" s="50"/>
      <c r="E25" s="42">
        <f t="shared" si="2"/>
        <v>60.294707019797777</v>
      </c>
      <c r="F25" s="49"/>
      <c r="G25" s="40">
        <v>24912</v>
      </c>
      <c r="H25" s="41">
        <v>38</v>
      </c>
      <c r="I25" s="85">
        <f t="shared" si="0"/>
        <v>6721.4475515020358</v>
      </c>
      <c r="J25" s="25">
        <f t="shared" si="1"/>
        <v>4958.0471450311834</v>
      </c>
    </row>
    <row r="26" spans="1:10" x14ac:dyDescent="0.2">
      <c r="A26" s="20"/>
      <c r="B26" s="21"/>
      <c r="C26" s="22">
        <v>47</v>
      </c>
      <c r="D26" s="50"/>
      <c r="E26" s="42">
        <f t="shared" si="2"/>
        <v>60.642549500257154</v>
      </c>
      <c r="F26" s="49"/>
      <c r="G26" s="40">
        <v>24912</v>
      </c>
      <c r="H26" s="41">
        <v>38</v>
      </c>
      <c r="I26" s="85">
        <f t="shared" si="0"/>
        <v>6683.111647198989</v>
      </c>
      <c r="J26" s="25">
        <f t="shared" si="1"/>
        <v>4929.6080468835225</v>
      </c>
    </row>
    <row r="27" spans="1:10" x14ac:dyDescent="0.2">
      <c r="A27" s="20"/>
      <c r="B27" s="21"/>
      <c r="C27" s="22">
        <v>48</v>
      </c>
      <c r="D27" s="50"/>
      <c r="E27" s="42">
        <f t="shared" si="2"/>
        <v>60.983328362755685</v>
      </c>
      <c r="F27" s="49"/>
      <c r="G27" s="40">
        <v>24912</v>
      </c>
      <c r="H27" s="41">
        <v>38</v>
      </c>
      <c r="I27" s="85">
        <f t="shared" si="0"/>
        <v>6645.9783248778813</v>
      </c>
      <c r="J27" s="25">
        <f t="shared" si="1"/>
        <v>4902.0610718678636</v>
      </c>
    </row>
    <row r="28" spans="1:10" x14ac:dyDescent="0.2">
      <c r="A28" s="20"/>
      <c r="B28" s="21"/>
      <c r="C28" s="22">
        <v>49</v>
      </c>
      <c r="D28" s="50"/>
      <c r="E28" s="42">
        <f t="shared" si="2"/>
        <v>61.317334922130705</v>
      </c>
      <c r="F28" s="49"/>
      <c r="G28" s="40">
        <v>24912</v>
      </c>
      <c r="H28" s="41">
        <v>38</v>
      </c>
      <c r="I28" s="85">
        <f t="shared" si="0"/>
        <v>6609.9834776210637</v>
      </c>
      <c r="J28" s="25">
        <f t="shared" si="1"/>
        <v>4875.358662923637</v>
      </c>
    </row>
    <row r="29" spans="1:10" x14ac:dyDescent="0.2">
      <c r="A29" s="20"/>
      <c r="B29" s="21"/>
      <c r="C29" s="22">
        <v>50</v>
      </c>
      <c r="D29" s="50"/>
      <c r="E29" s="42">
        <f t="shared" si="2"/>
        <v>61.644842835296352</v>
      </c>
      <c r="F29" s="49"/>
      <c r="G29" s="40">
        <v>24912</v>
      </c>
      <c r="H29" s="41">
        <v>38</v>
      </c>
      <c r="I29" s="85">
        <f t="shared" si="0"/>
        <v>6575.0677167054982</v>
      </c>
      <c r="J29" s="25">
        <f t="shared" si="1"/>
        <v>4849.4567631346417</v>
      </c>
    </row>
    <row r="30" spans="1:10" x14ac:dyDescent="0.2">
      <c r="A30" s="20"/>
      <c r="B30" s="21"/>
      <c r="C30" s="22">
        <v>51</v>
      </c>
      <c r="D30" s="50"/>
      <c r="E30" s="42">
        <f t="shared" si="2"/>
        <v>61.966109500129107</v>
      </c>
      <c r="F30" s="49"/>
      <c r="G30" s="40">
        <v>24912</v>
      </c>
      <c r="H30" s="41">
        <v>38</v>
      </c>
      <c r="I30" s="85">
        <f t="shared" si="0"/>
        <v>6541.1759335990018</v>
      </c>
      <c r="J30" s="25">
        <f t="shared" si="1"/>
        <v>4824.314490800446</v>
      </c>
    </row>
    <row r="31" spans="1:10" x14ac:dyDescent="0.2">
      <c r="A31" s="20"/>
      <c r="B31" s="21"/>
      <c r="C31" s="22">
        <v>52</v>
      </c>
      <c r="D31" s="50"/>
      <c r="E31" s="42">
        <f t="shared" si="2"/>
        <v>62.281377318512234</v>
      </c>
      <c r="F31" s="49"/>
      <c r="G31" s="40">
        <v>24912</v>
      </c>
      <c r="H31" s="41">
        <v>38</v>
      </c>
      <c r="I31" s="85">
        <f t="shared" si="0"/>
        <v>6508.2569106515421</v>
      </c>
      <c r="J31" s="25">
        <f t="shared" si="1"/>
        <v>4799.8938506317072</v>
      </c>
    </row>
    <row r="32" spans="1:10" x14ac:dyDescent="0.2">
      <c r="A32" s="20"/>
      <c r="B32" s="21"/>
      <c r="C32" s="22">
        <v>53</v>
      </c>
      <c r="D32" s="50"/>
      <c r="E32" s="42">
        <f>(11.7*LN(C32)+(C32)/108)/0.75</f>
        <v>62.590874839067418</v>
      </c>
      <c r="F32" s="49"/>
      <c r="G32" s="40">
        <v>24912</v>
      </c>
      <c r="H32" s="41">
        <v>38</v>
      </c>
      <c r="I32" s="85">
        <f t="shared" si="0"/>
        <v>6476.2629742135159</v>
      </c>
      <c r="J32" s="25">
        <f t="shared" si="1"/>
        <v>4776.1594764195215</v>
      </c>
    </row>
    <row r="33" spans="1:10" x14ac:dyDescent="0.2">
      <c r="A33" s="20"/>
      <c r="B33" s="21"/>
      <c r="C33" s="22">
        <v>54</v>
      </c>
      <c r="D33" s="50"/>
      <c r="E33" s="42">
        <f t="shared" si="2"/>
        <v>62.894817793069343</v>
      </c>
      <c r="F33" s="49"/>
      <c r="G33" s="40">
        <v>24912</v>
      </c>
      <c r="H33" s="41">
        <v>38</v>
      </c>
      <c r="I33" s="85">
        <f t="shared" si="0"/>
        <v>6445.1496848251591</v>
      </c>
      <c r="J33" s="25">
        <f t="shared" si="1"/>
        <v>4753.0784012056065</v>
      </c>
    </row>
    <row r="34" spans="1:10" x14ac:dyDescent="0.2">
      <c r="A34" s="20"/>
      <c r="B34" s="21"/>
      <c r="C34" s="22">
        <v>55</v>
      </c>
      <c r="D34" s="50"/>
      <c r="E34" s="42">
        <f t="shared" si="2"/>
        <v>63.193410035305561</v>
      </c>
      <c r="F34" s="49"/>
      <c r="G34" s="40">
        <v>24912</v>
      </c>
      <c r="H34" s="41">
        <v>38</v>
      </c>
      <c r="I34" s="85">
        <f t="shared" si="0"/>
        <v>6414.8755598860844</v>
      </c>
      <c r="J34" s="25">
        <f t="shared" si="1"/>
        <v>4730.6198515475398</v>
      </c>
    </row>
    <row r="35" spans="1:10" x14ac:dyDescent="0.2">
      <c r="A35" s="20"/>
      <c r="B35" s="21"/>
      <c r="C35" s="22">
        <v>56</v>
      </c>
      <c r="D35" s="50"/>
      <c r="E35" s="42">
        <f t="shared" si="2"/>
        <v>63.48684440015969</v>
      </c>
      <c r="F35" s="49"/>
      <c r="G35" s="40">
        <v>24912</v>
      </c>
      <c r="H35" s="41">
        <v>38</v>
      </c>
      <c r="I35" s="85">
        <f t="shared" si="0"/>
        <v>6385.4018248572211</v>
      </c>
      <c r="J35" s="25">
        <f t="shared" si="1"/>
        <v>4708.7550629504603</v>
      </c>
    </row>
    <row r="36" spans="1:10" x14ac:dyDescent="0.2">
      <c r="A36" s="20"/>
      <c r="B36" s="21"/>
      <c r="C36" s="22">
        <v>57</v>
      </c>
      <c r="D36" s="50"/>
      <c r="E36" s="42">
        <f t="shared" si="2"/>
        <v>63.775303481922684</v>
      </c>
      <c r="F36" s="49"/>
      <c r="G36" s="40">
        <v>24912</v>
      </c>
      <c r="H36" s="41">
        <v>38</v>
      </c>
      <c r="I36" s="85">
        <f t="shared" si="0"/>
        <v>6356.692189590678</v>
      </c>
      <c r="J36" s="25">
        <f t="shared" si="1"/>
        <v>4687.4571139396721</v>
      </c>
    </row>
    <row r="37" spans="1:10" x14ac:dyDescent="0.2">
      <c r="A37" s="20"/>
      <c r="B37" s="21"/>
      <c r="C37" s="22">
        <v>58</v>
      </c>
      <c r="D37" s="50"/>
      <c r="E37" s="42">
        <f t="shared" si="2"/>
        <v>64.058960347240188</v>
      </c>
      <c r="F37" s="49"/>
      <c r="G37" s="40">
        <v>24912</v>
      </c>
      <c r="H37" s="41">
        <v>38</v>
      </c>
      <c r="I37" s="85">
        <f t="shared" si="0"/>
        <v>6328.7126468430306</v>
      </c>
      <c r="J37" s="25">
        <f t="shared" si="1"/>
        <v>4666.7007765897852</v>
      </c>
    </row>
    <row r="38" spans="1:10" x14ac:dyDescent="0.2">
      <c r="A38" s="20"/>
      <c r="B38" s="21"/>
      <c r="C38" s="22">
        <v>59</v>
      </c>
      <c r="D38" s="50"/>
      <c r="E38" s="42">
        <f t="shared" si="2"/>
        <v>64.33797918665762</v>
      </c>
      <c r="F38" s="49"/>
      <c r="G38" s="40">
        <v>24912</v>
      </c>
      <c r="H38" s="41">
        <v>38</v>
      </c>
      <c r="I38" s="85">
        <f t="shared" si="0"/>
        <v>6301.4312904184153</v>
      </c>
      <c r="J38" s="25">
        <f t="shared" si="1"/>
        <v>4646.4623816160347</v>
      </c>
    </row>
    <row r="39" spans="1:10" x14ac:dyDescent="0.2">
      <c r="A39" s="20"/>
      <c r="B39" s="21"/>
      <c r="C39" s="22">
        <v>60</v>
      </c>
      <c r="D39" s="50"/>
      <c r="E39" s="42">
        <f t="shared" si="2"/>
        <v>64.612515911405509</v>
      </c>
      <c r="F39" s="49"/>
      <c r="G39" s="40">
        <v>24912</v>
      </c>
      <c r="H39" s="41">
        <v>38</v>
      </c>
      <c r="I39" s="85">
        <f t="shared" si="0"/>
        <v>6274.8181507209492</v>
      </c>
      <c r="J39" s="25">
        <f t="shared" si="1"/>
        <v>4626.7196963805254</v>
      </c>
    </row>
    <row r="40" spans="1:10" x14ac:dyDescent="0.2">
      <c r="A40" s="20"/>
      <c r="B40" s="21"/>
      <c r="C40" s="22">
        <v>61</v>
      </c>
      <c r="D40" s="50"/>
      <c r="E40" s="42">
        <f t="shared" si="2"/>
        <v>64.882718700856742</v>
      </c>
      <c r="F40" s="49"/>
      <c r="G40" s="40">
        <v>24912</v>
      </c>
      <c r="H40" s="41">
        <v>38</v>
      </c>
      <c r="I40" s="85">
        <f t="shared" si="0"/>
        <v>6248.8450457807185</v>
      </c>
      <c r="J40" s="25">
        <f t="shared" si="1"/>
        <v>4607.4518143773867</v>
      </c>
    </row>
    <row r="41" spans="1:10" x14ac:dyDescent="0.2">
      <c r="A41" s="20"/>
      <c r="B41" s="21"/>
      <c r="C41" s="22">
        <v>62</v>
      </c>
      <c r="D41" s="50"/>
      <c r="E41" s="42">
        <f t="shared" si="2"/>
        <v>65.148728505468867</v>
      </c>
      <c r="F41" s="49"/>
      <c r="G41" s="40">
        <v>24912</v>
      </c>
      <c r="H41" s="41">
        <v>38</v>
      </c>
      <c r="I41" s="85">
        <f t="shared" si="0"/>
        <v>6223.4854460616589</v>
      </c>
      <c r="J41" s="25">
        <f t="shared" si="1"/>
        <v>4588.6390549418829</v>
      </c>
    </row>
    <row r="42" spans="1:10" x14ac:dyDescent="0.2">
      <c r="A42" s="20"/>
      <c r="B42" s="21"/>
      <c r="C42" s="22">
        <v>63</v>
      </c>
      <c r="D42" s="50"/>
      <c r="E42" s="42">
        <f t="shared" si="2"/>
        <v>65.410679509485689</v>
      </c>
      <c r="F42" s="49"/>
      <c r="G42" s="40">
        <v>24912</v>
      </c>
      <c r="H42" s="41">
        <v>38</v>
      </c>
      <c r="I42" s="85">
        <f t="shared" si="0"/>
        <v>6198.7143515694779</v>
      </c>
      <c r="J42" s="25">
        <f t="shared" si="1"/>
        <v>4570.2628720841822</v>
      </c>
    </row>
    <row r="43" spans="1:10" x14ac:dyDescent="0.2">
      <c r="A43" s="20"/>
      <c r="B43" s="21"/>
      <c r="C43" s="22">
        <v>64</v>
      </c>
      <c r="D43" s="50"/>
      <c r="E43" s="42">
        <f t="shared" si="2"/>
        <v>65.668699557200995</v>
      </c>
      <c r="F43" s="49"/>
      <c r="G43" s="40">
        <v>24912</v>
      </c>
      <c r="H43" s="41">
        <v>38</v>
      </c>
      <c r="I43" s="85">
        <f t="shared" si="0"/>
        <v>6174.508179958485</v>
      </c>
      <c r="J43" s="25">
        <f t="shared" si="1"/>
        <v>4552.3057714825554</v>
      </c>
    </row>
    <row r="44" spans="1:10" x14ac:dyDescent="0.2">
      <c r="A44" s="20"/>
      <c r="B44" s="21"/>
      <c r="C44" s="22">
        <v>65</v>
      </c>
      <c r="D44" s="50"/>
      <c r="E44" s="42">
        <f t="shared" si="2"/>
        <v>65.922910546174407</v>
      </c>
      <c r="F44" s="49"/>
      <c r="G44" s="40">
        <v>24912</v>
      </c>
      <c r="H44" s="41">
        <v>38</v>
      </c>
      <c r="I44" s="85">
        <f t="shared" si="0"/>
        <v>6150.8446644925216</v>
      </c>
      <c r="J44" s="25">
        <f t="shared" si="1"/>
        <v>4534.7512347867369</v>
      </c>
    </row>
    <row r="45" spans="1:10" x14ac:dyDescent="0.2">
      <c r="A45" s="20"/>
      <c r="B45" s="21"/>
      <c r="C45" s="22">
        <v>66</v>
      </c>
      <c r="D45" s="50"/>
      <c r="E45" s="42">
        <f t="shared" si="2"/>
        <v>66.173428790427053</v>
      </c>
      <c r="F45" s="49"/>
      <c r="G45" s="40">
        <v>24912</v>
      </c>
      <c r="H45" s="41">
        <v>38</v>
      </c>
      <c r="I45" s="85">
        <f t="shared" si="0"/>
        <v>6127.7027608503868</v>
      </c>
      <c r="J45" s="25">
        <f t="shared" si="1"/>
        <v>4517.583650482482</v>
      </c>
    </row>
    <row r="46" spans="1:10" x14ac:dyDescent="0.2">
      <c r="A46" s="20"/>
      <c r="B46" s="21"/>
      <c r="C46" s="22">
        <v>67</v>
      </c>
      <c r="D46" s="50"/>
      <c r="E46" s="42">
        <f t="shared" si="2"/>
        <v>66.420365356326229</v>
      </c>
      <c r="F46" s="49"/>
      <c r="G46" s="40">
        <v>24912</v>
      </c>
      <c r="H46" s="41">
        <v>38</v>
      </c>
      <c r="I46" s="85">
        <f t="shared" si="0"/>
        <v>6105.062561883642</v>
      </c>
      <c r="J46" s="25">
        <f t="shared" si="1"/>
        <v>4500.7882506555197</v>
      </c>
    </row>
    <row r="47" spans="1:10" x14ac:dyDescent="0.2">
      <c r="A47" s="20"/>
      <c r="B47" s="21"/>
      <c r="C47" s="22">
        <v>68</v>
      </c>
      <c r="D47" s="50"/>
      <c r="E47" s="42">
        <f t="shared" si="2"/>
        <v>66.663826373586758</v>
      </c>
      <c r="F47" s="49"/>
      <c r="G47" s="40">
        <v>24912</v>
      </c>
      <c r="H47" s="41">
        <v>38</v>
      </c>
      <c r="I47" s="85">
        <f t="shared" si="0"/>
        <v>6082.9052195369568</v>
      </c>
      <c r="J47" s="25">
        <f t="shared" si="1"/>
        <v>4484.3510530689582</v>
      </c>
    </row>
    <row r="48" spans="1:10" x14ac:dyDescent="0.2">
      <c r="A48" s="20"/>
      <c r="B48" s="21"/>
      <c r="C48" s="22">
        <v>69</v>
      </c>
      <c r="D48" s="50"/>
      <c r="E48" s="42">
        <f t="shared" si="2"/>
        <v>66.903913323569085</v>
      </c>
      <c r="F48" s="49"/>
      <c r="G48" s="40">
        <v>24912</v>
      </c>
      <c r="H48" s="41">
        <v>38</v>
      </c>
      <c r="I48" s="85">
        <f t="shared" si="0"/>
        <v>6061.212873230219</v>
      </c>
      <c r="J48" s="25">
        <f t="shared" si="1"/>
        <v>4468.2588080342866</v>
      </c>
    </row>
    <row r="49" spans="1:10" x14ac:dyDescent="0.2">
      <c r="A49" s="20"/>
      <c r="B49" s="21"/>
      <c r="C49" s="22">
        <v>70</v>
      </c>
      <c r="D49" s="50"/>
      <c r="E49" s="42">
        <f t="shared" si="2"/>
        <v>67.140723306834204</v>
      </c>
      <c r="F49" s="49"/>
      <c r="G49" s="40">
        <v>24912</v>
      </c>
      <c r="H49" s="41">
        <v>38</v>
      </c>
      <c r="I49" s="85">
        <f t="shared" si="0"/>
        <v>6039.9685840796019</v>
      </c>
      <c r="J49" s="25">
        <f t="shared" si="1"/>
        <v>4452.4989496139478</v>
      </c>
    </row>
    <row r="50" spans="1:10" x14ac:dyDescent="0.2">
      <c r="A50" s="20"/>
      <c r="B50" s="21"/>
      <c r="C50" s="22">
        <v>71</v>
      </c>
      <c r="D50" s="50"/>
      <c r="E50" s="42">
        <f t="shared" si="2"/>
        <v>67.37434929172106</v>
      </c>
      <c r="F50" s="49"/>
      <c r="G50" s="40">
        <v>24912</v>
      </c>
      <c r="H50" s="41">
        <v>38</v>
      </c>
      <c r="I50" s="85">
        <f t="shared" si="0"/>
        <v>6019.1562744030489</v>
      </c>
      <c r="J50" s="25">
        <f t="shared" si="1"/>
        <v>4437.0595507441012</v>
      </c>
    </row>
    <row r="51" spans="1:10" x14ac:dyDescent="0.2">
      <c r="A51" s="20"/>
      <c r="B51" s="21"/>
      <c r="C51" s="22">
        <v>72</v>
      </c>
      <c r="D51" s="50"/>
      <c r="E51" s="42">
        <f t="shared" si="2"/>
        <v>67.604880345539343</v>
      </c>
      <c r="F51" s="49"/>
      <c r="G51" s="40">
        <v>24912</v>
      </c>
      <c r="H51" s="41">
        <v>38</v>
      </c>
      <c r="I51" s="85">
        <f t="shared" si="0"/>
        <v>5998.7606720154326</v>
      </c>
      <c r="J51" s="25">
        <f t="shared" si="1"/>
        <v>4421.9292819105576</v>
      </c>
    </row>
    <row r="52" spans="1:10" x14ac:dyDescent="0.2">
      <c r="A52" s="20"/>
      <c r="B52" s="21"/>
      <c r="C52" s="22">
        <v>73</v>
      </c>
      <c r="D52" s="50"/>
      <c r="E52" s="42">
        <f t="shared" si="2"/>
        <v>67.832401849816122</v>
      </c>
      <c r="F52" s="49"/>
      <c r="G52" s="40">
        <v>24912</v>
      </c>
      <c r="H52" s="41">
        <v>38</v>
      </c>
      <c r="I52" s="85">
        <f t="shared" si="0"/>
        <v>5978.7672588714677</v>
      </c>
      <c r="J52" s="25">
        <f t="shared" si="1"/>
        <v>4407.09737305005</v>
      </c>
    </row>
    <row r="53" spans="1:10" x14ac:dyDescent="0.2">
      <c r="A53" s="20"/>
      <c r="B53" s="21"/>
      <c r="C53" s="22">
        <v>74</v>
      </c>
      <c r="D53" s="50"/>
      <c r="E53" s="42">
        <f t="shared" si="2"/>
        <v>68.056995700898625</v>
      </c>
      <c r="F53" s="49"/>
      <c r="G53" s="40">
        <v>24912</v>
      </c>
      <c r="H53" s="41">
        <v>38</v>
      </c>
      <c r="I53" s="85">
        <f t="shared" si="0"/>
        <v>5959.1622236607063</v>
      </c>
      <c r="J53" s="25">
        <f t="shared" si="1"/>
        <v>4392.5535783833129</v>
      </c>
    </row>
    <row r="54" spans="1:10" x14ac:dyDescent="0.2">
      <c r="A54" s="20"/>
      <c r="B54" s="21"/>
      <c r="C54" s="22">
        <v>75</v>
      </c>
      <c r="D54" s="50"/>
      <c r="E54" s="42">
        <f t="shared" si="2"/>
        <v>68.278740497092357</v>
      </c>
      <c r="F54" s="49"/>
      <c r="G54" s="40">
        <v>24912</v>
      </c>
      <c r="H54" s="41">
        <v>38</v>
      </c>
      <c r="I54" s="85">
        <f t="shared" si="0"/>
        <v>5939.9324180000176</v>
      </c>
      <c r="J54" s="25">
        <f t="shared" si="1"/>
        <v>4378.2881439169269</v>
      </c>
    </row>
    <row r="55" spans="1:10" x14ac:dyDescent="0.2">
      <c r="A55" s="20"/>
      <c r="B55" s="21"/>
      <c r="C55" s="22">
        <v>76</v>
      </c>
      <c r="D55" s="50"/>
      <c r="E55" s="42">
        <f t="shared" si="2"/>
        <v>68.497711713405025</v>
      </c>
      <c r="F55" s="49"/>
      <c r="G55" s="40">
        <v>24912</v>
      </c>
      <c r="H55" s="41">
        <v>38</v>
      </c>
      <c r="I55" s="85">
        <f t="shared" si="0"/>
        <v>5921.0653159051062</v>
      </c>
      <c r="J55" s="25">
        <f t="shared" si="1"/>
        <v>4364.2917773776744</v>
      </c>
    </row>
    <row r="56" spans="1:10" x14ac:dyDescent="0.2">
      <c r="A56" s="20"/>
      <c r="B56" s="21"/>
      <c r="C56" s="22">
        <v>77</v>
      </c>
      <c r="D56" s="50"/>
      <c r="E56" s="42">
        <f t="shared" si="2"/>
        <v>68.713981864868089</v>
      </c>
      <c r="F56" s="49"/>
      <c r="G56" s="40">
        <v>24912</v>
      </c>
      <c r="H56" s="41">
        <v>38</v>
      </c>
      <c r="I56" s="85">
        <f t="shared" si="0"/>
        <v>5902.5489762547559</v>
      </c>
      <c r="J56" s="25">
        <f t="shared" si="1"/>
        <v>4350.5556203670294</v>
      </c>
    </row>
    <row r="57" spans="1:10" x14ac:dyDescent="0.2">
      <c r="A57" s="20"/>
      <c r="B57" s="21"/>
      <c r="C57" s="22">
        <v>78</v>
      </c>
      <c r="D57" s="50"/>
      <c r="E57" s="42">
        <f t="shared" si="2"/>
        <v>68.927620659320596</v>
      </c>
      <c r="F57" s="49"/>
      <c r="G57" s="40">
        <v>24912</v>
      </c>
      <c r="H57" s="41">
        <v>38</v>
      </c>
      <c r="I57" s="85">
        <f t="shared" si="0"/>
        <v>5884.3720079899267</v>
      </c>
      <c r="J57" s="25">
        <f t="shared" si="1"/>
        <v>4337.0712225444549</v>
      </c>
    </row>
    <row r="58" spans="1:10" x14ac:dyDescent="0.2">
      <c r="A58" s="20"/>
      <c r="B58" s="21"/>
      <c r="C58" s="22">
        <v>79</v>
      </c>
      <c r="D58" s="50"/>
      <c r="E58" s="42">
        <f t="shared" si="2"/>
        <v>69.13869514046084</v>
      </c>
      <c r="F58" s="49"/>
      <c r="G58" s="40">
        <v>24912</v>
      </c>
      <c r="H58" s="41">
        <v>38</v>
      </c>
      <c r="I58" s="85">
        <f t="shared" si="0"/>
        <v>5866.5235378151228</v>
      </c>
      <c r="J58" s="25">
        <f t="shared" si="1"/>
        <v>4323.8305176670046</v>
      </c>
    </row>
    <row r="59" spans="1:10" x14ac:dyDescent="0.2">
      <c r="A59" s="20"/>
      <c r="B59" s="21"/>
      <c r="C59" s="22">
        <v>80</v>
      </c>
      <c r="D59" s="50"/>
      <c r="E59" s="42">
        <f t="shared" si="2"/>
        <v>69.347269821900198</v>
      </c>
      <c r="F59" s="49"/>
      <c r="G59" s="40">
        <v>24912</v>
      </c>
      <c r="H59" s="41">
        <v>38</v>
      </c>
      <c r="I59" s="85">
        <f t="shared" si="0"/>
        <v>5848.9931801920511</v>
      </c>
      <c r="J59" s="25">
        <f t="shared" si="1"/>
        <v>4310.8258013294144</v>
      </c>
    </row>
    <row r="60" spans="1:10" x14ac:dyDescent="0.2">
      <c r="A60" s="20"/>
      <c r="B60" s="21"/>
      <c r="C60" s="22">
        <v>81</v>
      </c>
      <c r="D60" s="50"/>
      <c r="E60" s="42">
        <f t="shared" si="2"/>
        <v>69.553406812890046</v>
      </c>
      <c r="F60" s="49"/>
      <c r="G60" s="40">
        <v>24912</v>
      </c>
      <c r="H60" s="41">
        <v>38</v>
      </c>
      <c r="I60" s="85">
        <f t="shared" si="0"/>
        <v>5831.7710094355589</v>
      </c>
      <c r="J60" s="25">
        <f t="shared" si="1"/>
        <v>4298.0497102637673</v>
      </c>
    </row>
    <row r="61" spans="1:10" x14ac:dyDescent="0.2">
      <c r="A61" s="20"/>
      <c r="B61" s="21"/>
      <c r="C61" s="22">
        <v>82</v>
      </c>
      <c r="D61" s="50"/>
      <c r="E61" s="42">
        <f t="shared" si="2"/>
        <v>69.757165936334687</v>
      </c>
      <c r="F61" s="49"/>
      <c r="G61" s="40">
        <v>24912</v>
      </c>
      <c r="H61" s="41">
        <v>38</v>
      </c>
      <c r="I61" s="85">
        <f t="shared" si="0"/>
        <v>5814.8475337399004</v>
      </c>
      <c r="J61" s="25">
        <f t="shared" si="1"/>
        <v>4285.495203071142</v>
      </c>
    </row>
    <row r="62" spans="1:10" x14ac:dyDescent="0.2">
      <c r="A62" s="20"/>
      <c r="B62" s="21"/>
      <c r="C62" s="22">
        <v>83</v>
      </c>
      <c r="D62" s="50"/>
      <c r="E62" s="42">
        <f t="shared" si="2"/>
        <v>69.958604839651613</v>
      </c>
      <c r="F62" s="49"/>
      <c r="G62" s="40">
        <v>24912</v>
      </c>
      <c r="H62" s="41">
        <v>38</v>
      </c>
      <c r="I62" s="85">
        <f t="shared" si="0"/>
        <v>5798.2136709793031</v>
      </c>
      <c r="J62" s="25">
        <f t="shared" si="1"/>
        <v>4273.1555422695119</v>
      </c>
    </row>
    <row r="63" spans="1:10" x14ac:dyDescent="0.2">
      <c r="A63" s="20"/>
      <c r="B63" s="21"/>
      <c r="C63" s="22">
        <v>84</v>
      </c>
      <c r="D63" s="50"/>
      <c r="E63" s="42">
        <f t="shared" si="2"/>
        <v>70.157779098992719</v>
      </c>
      <c r="F63" s="49"/>
      <c r="G63" s="40">
        <v>24912</v>
      </c>
      <c r="H63" s="41">
        <v>38</v>
      </c>
      <c r="I63" s="85">
        <f t="shared" si="0"/>
        <v>5781.8607261412826</v>
      </c>
      <c r="J63" s="25">
        <f t="shared" si="1"/>
        <v>4261.0242775528795</v>
      </c>
    </row>
    <row r="64" spans="1:10" x14ac:dyDescent="0.2">
      <c r="A64" s="20"/>
      <c r="B64" s="21"/>
      <c r="C64" s="22">
        <v>85</v>
      </c>
      <c r="D64" s="50"/>
      <c r="E64" s="42">
        <f t="shared" si="2"/>
        <v>70.354742317298317</v>
      </c>
      <c r="F64" s="49"/>
      <c r="G64" s="40">
        <v>24912</v>
      </c>
      <c r="H64" s="41">
        <v>38</v>
      </c>
      <c r="I64" s="85">
        <f t="shared" si="0"/>
        <v>5765.780370263954</v>
      </c>
      <c r="J64" s="25">
        <f t="shared" si="1"/>
        <v>4249.0952301661373</v>
      </c>
    </row>
    <row r="65" spans="1:10" x14ac:dyDescent="0.2">
      <c r="A65" s="20"/>
      <c r="B65" s="21"/>
      <c r="C65" s="22">
        <v>86</v>
      </c>
      <c r="D65" s="50"/>
      <c r="E65" s="42">
        <f t="shared" si="2"/>
        <v>70.549546216616434</v>
      </c>
      <c r="F65" s="49"/>
      <c r="G65" s="40">
        <v>24912</v>
      </c>
      <c r="H65" s="41">
        <v>38</v>
      </c>
      <c r="I65" s="85">
        <f t="shared" si="0"/>
        <v>5749.9646207602045</v>
      </c>
      <c r="J65" s="25">
        <f t="shared" si="1"/>
        <v>4237.3624783087562</v>
      </c>
    </row>
    <row r="66" spans="1:10" x14ac:dyDescent="0.2">
      <c r="A66" s="20"/>
      <c r="B66" s="21"/>
      <c r="C66" s="22">
        <v>87</v>
      </c>
      <c r="D66" s="50"/>
      <c r="E66" s="42">
        <f t="shared" si="2"/>
        <v>70.74224072508558</v>
      </c>
      <c r="F66" s="49"/>
      <c r="G66" s="40">
        <v>24912</v>
      </c>
      <c r="H66" s="41">
        <v>38</v>
      </c>
      <c r="I66" s="85">
        <f t="shared" si="0"/>
        <v>5734.4058230219789</v>
      </c>
      <c r="J66" s="25">
        <f t="shared" si="1"/>
        <v>4225.8203434881143</v>
      </c>
    </row>
    <row r="67" spans="1:10" x14ac:dyDescent="0.2">
      <c r="A67" s="20"/>
      <c r="B67" s="21"/>
      <c r="C67" s="22">
        <v>88</v>
      </c>
      <c r="D67" s="50"/>
      <c r="E67" s="42">
        <f t="shared" si="2"/>
        <v>70.932874058946439</v>
      </c>
      <c r="F67" s="49"/>
      <c r="G67" s="40">
        <v>24912</v>
      </c>
      <c r="H67" s="41">
        <v>38</v>
      </c>
      <c r="I67" s="85">
        <f t="shared" si="0"/>
        <v>5719.0966332073285</v>
      </c>
      <c r="J67" s="25">
        <f t="shared" si="1"/>
        <v>4214.4633777502431</v>
      </c>
    </row>
    <row r="68" spans="1:10" x14ac:dyDescent="0.2">
      <c r="A68" s="20"/>
      <c r="B68" s="21"/>
      <c r="C68" s="22">
        <v>89</v>
      </c>
      <c r="D68" s="50"/>
      <c r="E68" s="42">
        <f t="shared" si="2"/>
        <v>71.121492799920148</v>
      </c>
      <c r="F68" s="49"/>
      <c r="G68" s="40">
        <v>24912</v>
      </c>
      <c r="H68" s="41">
        <v>38</v>
      </c>
      <c r="I68" s="85">
        <f t="shared" si="0"/>
        <v>5704.0300021212779</v>
      </c>
      <c r="J68" s="25">
        <f t="shared" si="1"/>
        <v>4203.2863517220158</v>
      </c>
    </row>
    <row r="69" spans="1:10" x14ac:dyDescent="0.2">
      <c r="A69" s="20"/>
      <c r="B69" s="21"/>
      <c r="C69" s="22">
        <v>90</v>
      </c>
      <c r="D69" s="50"/>
      <c r="E69" s="42">
        <f t="shared" si="2"/>
        <v>71.308141968263243</v>
      </c>
      <c r="F69" s="49"/>
      <c r="G69" s="40">
        <v>24912</v>
      </c>
      <c r="H69" s="41">
        <v>38</v>
      </c>
      <c r="I69" s="85">
        <f t="shared" si="0"/>
        <v>5689.199160109245</v>
      </c>
      <c r="J69" s="25">
        <f t="shared" si="1"/>
        <v>4192.2842434044842</v>
      </c>
    </row>
    <row r="70" spans="1:10" x14ac:dyDescent="0.2">
      <c r="A70" s="20"/>
      <c r="B70" s="21"/>
      <c r="C70" s="22">
        <v>91</v>
      </c>
      <c r="D70" s="50"/>
      <c r="E70" s="42">
        <f t="shared" si="2"/>
        <v>71.492865091786314</v>
      </c>
      <c r="F70" s="49"/>
      <c r="G70" s="40">
        <v>24912</v>
      </c>
      <c r="H70" s="41">
        <v>38</v>
      </c>
      <c r="I70" s="85">
        <f t="shared" si="0"/>
        <v>5674.5976028885898</v>
      </c>
      <c r="J70" s="25">
        <f t="shared" si="1"/>
        <v>4181.4522276621583</v>
      </c>
    </row>
    <row r="71" spans="1:10" x14ac:dyDescent="0.2">
      <c r="A71" s="20"/>
      <c r="B71" s="21"/>
      <c r="C71" s="22">
        <v>92</v>
      </c>
      <c r="D71" s="50"/>
      <c r="E71" s="42">
        <f t="shared" si="2"/>
        <v>71.675704271100827</v>
      </c>
      <c r="F71" s="49"/>
      <c r="G71" s="40">
        <v>24912</v>
      </c>
      <c r="H71" s="41">
        <v>38</v>
      </c>
      <c r="I71" s="85">
        <f t="shared" si="0"/>
        <v>5660.2190782501666</v>
      </c>
      <c r="J71" s="25">
        <f t="shared" si="1"/>
        <v>4170.7856663576895</v>
      </c>
    </row>
    <row r="72" spans="1:10" x14ac:dyDescent="0.2">
      <c r="A72" s="20"/>
      <c r="B72" s="21"/>
      <c r="C72" s="22">
        <v>93</v>
      </c>
      <c r="D72" s="50"/>
      <c r="E72" s="42">
        <f t="shared" si="2"/>
        <v>71.856700241338942</v>
      </c>
      <c r="F72" s="49"/>
      <c r="G72" s="40">
        <v>24912</v>
      </c>
      <c r="H72" s="41">
        <v>38</v>
      </c>
      <c r="I72" s="85">
        <f t="shared" si="0"/>
        <v>5646.0575735673547</v>
      </c>
      <c r="J72" s="25">
        <f t="shared" si="1"/>
        <v>4160.280099085574</v>
      </c>
    </row>
    <row r="73" spans="1:10" x14ac:dyDescent="0.2">
      <c r="A73" s="20"/>
      <c r="B73" s="21"/>
      <c r="C73" s="22">
        <v>94</v>
      </c>
      <c r="D73" s="50"/>
      <c r="E73" s="42">
        <f t="shared" si="2"/>
        <v>72.035892430572559</v>
      </c>
      <c r="F73" s="49"/>
      <c r="G73" s="40">
        <v>24912</v>
      </c>
      <c r="H73" s="41">
        <v>38</v>
      </c>
      <c r="I73" s="85">
        <f t="shared" si="0"/>
        <v>5632.107304055191</v>
      </c>
      <c r="J73" s="25">
        <f t="shared" si="1"/>
        <v>4149.9312344623077</v>
      </c>
    </row>
    <row r="74" spans="1:10" x14ac:dyDescent="0.2">
      <c r="A74" s="20"/>
      <c r="B74" s="21"/>
      <c r="C74" s="22">
        <v>95</v>
      </c>
      <c r="D74" s="50"/>
      <c r="E74" s="42">
        <f t="shared" si="2"/>
        <v>72.213319015141266</v>
      </c>
      <c r="F74" s="49"/>
      <c r="G74" s="40">
        <v>24912</v>
      </c>
      <c r="H74" s="41">
        <v>38</v>
      </c>
      <c r="I74" s="85">
        <f t="shared" ref="I74:I137" si="3">12*1.348*(1/E74*G74)+H74</f>
        <v>5618.3627017268973</v>
      </c>
      <c r="J74" s="25">
        <f t="shared" ref="J74:J137" si="4">12*(1/E74*G74)</f>
        <v>4139.7349419338998</v>
      </c>
    </row>
    <row r="75" spans="1:10" x14ac:dyDescent="0.2">
      <c r="A75" s="20"/>
      <c r="B75" s="21"/>
      <c r="C75" s="22">
        <v>96</v>
      </c>
      <c r="D75" s="50"/>
      <c r="E75" s="42">
        <f t="shared" ref="E75:E138" si="5">(11.7*LN(C75)+(C75)/108)/0.75</f>
        <v>72.389016972083411</v>
      </c>
      <c r="F75" s="49"/>
      <c r="G75" s="40">
        <v>24912</v>
      </c>
      <c r="H75" s="41">
        <v>38</v>
      </c>
      <c r="I75" s="85">
        <f t="shared" si="3"/>
        <v>5604.8184049992915</v>
      </c>
      <c r="J75" s="25">
        <f t="shared" si="4"/>
        <v>4129.6872440647558</v>
      </c>
    </row>
    <row r="76" spans="1:10" x14ac:dyDescent="0.2">
      <c r="A76" s="20"/>
      <c r="B76" s="21"/>
      <c r="C76" s="22">
        <v>97</v>
      </c>
      <c r="D76" s="50"/>
      <c r="E76" s="42">
        <f t="shared" si="5"/>
        <v>72.563022128850292</v>
      </c>
      <c r="F76" s="49"/>
      <c r="G76" s="40">
        <v>24912</v>
      </c>
      <c r="H76" s="41">
        <v>38</v>
      </c>
      <c r="I76" s="85">
        <f t="shared" si="3"/>
        <v>5591.4692489024774</v>
      </c>
      <c r="J76" s="25">
        <f t="shared" si="4"/>
        <v>4119.7843092748344</v>
      </c>
    </row>
    <row r="77" spans="1:10" x14ac:dyDescent="0.2">
      <c r="A77" s="20"/>
      <c r="B77" s="21"/>
      <c r="C77" s="22">
        <v>98</v>
      </c>
      <c r="D77" s="50"/>
      <c r="E77" s="42">
        <f t="shared" si="5"/>
        <v>72.735369210470793</v>
      </c>
      <c r="F77" s="49"/>
      <c r="G77" s="40">
        <v>24912</v>
      </c>
      <c r="H77" s="41">
        <v>38</v>
      </c>
      <c r="I77" s="85">
        <f t="shared" si="3"/>
        <v>5578.3102558526452</v>
      </c>
      <c r="J77" s="25">
        <f t="shared" si="4"/>
        <v>4110.0224449945435</v>
      </c>
    </row>
    <row r="78" spans="1:10" x14ac:dyDescent="0.2">
      <c r="A78" s="20"/>
      <c r="B78" s="21"/>
      <c r="C78" s="22">
        <v>99</v>
      </c>
      <c r="D78" s="50"/>
      <c r="E78" s="42">
        <f t="shared" si="5"/>
        <v>72.90609188432181</v>
      </c>
      <c r="F78" s="49"/>
      <c r="G78" s="40">
        <v>24912</v>
      </c>
      <c r="H78" s="41">
        <v>38</v>
      </c>
      <c r="I78" s="85">
        <f t="shared" si="3"/>
        <v>5565.3366269500821</v>
      </c>
      <c r="J78" s="25">
        <f t="shared" si="4"/>
        <v>4100.3980912092593</v>
      </c>
    </row>
    <row r="79" spans="1:10" x14ac:dyDescent="0.2">
      <c r="A79" s="20"/>
      <c r="B79" s="21"/>
      <c r="C79" s="22">
        <v>100</v>
      </c>
      <c r="D79" s="50"/>
      <c r="E79" s="42">
        <f t="shared" si="5"/>
        <v>73.075222802648796</v>
      </c>
      <c r="F79" s="49"/>
      <c r="G79" s="40">
        <v>24912</v>
      </c>
      <c r="H79" s="41">
        <v>38</v>
      </c>
      <c r="I79" s="85">
        <f t="shared" si="3"/>
        <v>5552.543733767352</v>
      </c>
      <c r="J79" s="25">
        <f t="shared" si="4"/>
        <v>4090.9078143674715</v>
      </c>
    </row>
    <row r="80" spans="1:10" x14ac:dyDescent="0.2">
      <c r="A80" s="20"/>
      <c r="B80" s="21"/>
      <c r="C80" s="22">
        <v>101</v>
      </c>
      <c r="D80" s="50"/>
      <c r="E80" s="42">
        <f t="shared" si="5"/>
        <v>73.242793642970554</v>
      </c>
      <c r="F80" s="49"/>
      <c r="G80" s="40">
        <v>24912</v>
      </c>
      <c r="H80" s="41">
        <v>38</v>
      </c>
      <c r="I80" s="85">
        <f t="shared" si="3"/>
        <v>5539.9271105953449</v>
      </c>
      <c r="J80" s="25">
        <f t="shared" si="4"/>
        <v>4081.5483016285934</v>
      </c>
    </row>
    <row r="81" spans="1:10" x14ac:dyDescent="0.2">
      <c r="A81" s="20"/>
      <c r="B81" s="21"/>
      <c r="C81" s="22">
        <v>102</v>
      </c>
      <c r="D81" s="50"/>
      <c r="E81" s="42">
        <f t="shared" si="5"/>
        <v>73.408835146493871</v>
      </c>
      <c r="F81" s="49"/>
      <c r="G81" s="40">
        <v>24912</v>
      </c>
      <c r="H81" s="41">
        <v>38</v>
      </c>
      <c r="I81" s="85">
        <f t="shared" si="3"/>
        <v>5527.4824471172242</v>
      </c>
      <c r="J81" s="25">
        <f t="shared" si="4"/>
        <v>4072.3163554282073</v>
      </c>
    </row>
    <row r="82" spans="1:10" x14ac:dyDescent="0.2">
      <c r="A82" s="20"/>
      <c r="B82" s="21"/>
      <c r="C82" s="22">
        <v>103</v>
      </c>
      <c r="D82" s="50"/>
      <c r="E82" s="42">
        <f t="shared" si="5"/>
        <v>73.573377154653926</v>
      </c>
      <c r="F82" s="49"/>
      <c r="G82" s="40">
        <v>24912</v>
      </c>
      <c r="H82" s="41">
        <v>38</v>
      </c>
      <c r="I82" s="85">
        <f t="shared" si="3"/>
        <v>5515.2055814826699</v>
      </c>
      <c r="J82" s="25">
        <f t="shared" si="4"/>
        <v>4063.2088883402594</v>
      </c>
    </row>
    <row r="83" spans="1:10" x14ac:dyDescent="0.2">
      <c r="A83" s="20"/>
      <c r="B83" s="21"/>
      <c r="C83" s="22">
        <v>104</v>
      </c>
      <c r="D83" s="50"/>
      <c r="E83" s="42">
        <f t="shared" si="5"/>
        <v>73.736448643889346</v>
      </c>
      <c r="F83" s="49"/>
      <c r="G83" s="40">
        <v>24912</v>
      </c>
      <c r="H83" s="41">
        <v>38</v>
      </c>
      <c r="I83" s="85">
        <f t="shared" si="3"/>
        <v>5503.0924937567543</v>
      </c>
      <c r="J83" s="25">
        <f t="shared" si="4"/>
        <v>4054.2229182171759</v>
      </c>
    </row>
    <row r="84" spans="1:10" x14ac:dyDescent="0.2">
      <c r="A84" s="20"/>
      <c r="B84" s="21"/>
      <c r="C84" s="22">
        <v>105</v>
      </c>
      <c r="D84" s="50"/>
      <c r="E84" s="42">
        <f t="shared" si="5"/>
        <v>73.898077758753644</v>
      </c>
      <c r="F84" s="49"/>
      <c r="G84" s="40">
        <v>24912</v>
      </c>
      <c r="H84" s="41">
        <v>38</v>
      </c>
      <c r="I84" s="85">
        <f t="shared" si="3"/>
        <v>5491.1392997196763</v>
      </c>
      <c r="J84" s="25">
        <f t="shared" si="4"/>
        <v>4045.355563590264</v>
      </c>
    </row>
    <row r="85" spans="1:10" x14ac:dyDescent="0.2">
      <c r="A85" s="20"/>
      <c r="B85" s="21"/>
      <c r="C85" s="22">
        <v>106</v>
      </c>
      <c r="D85" s="50"/>
      <c r="E85" s="42">
        <f t="shared" si="5"/>
        <v>74.058291843456885</v>
      </c>
      <c r="F85" s="49"/>
      <c r="G85" s="40">
        <v>24912</v>
      </c>
      <c r="H85" s="41">
        <v>38</v>
      </c>
      <c r="I85" s="85">
        <f t="shared" si="3"/>
        <v>5479.3422449953978</v>
      </c>
      <c r="J85" s="25">
        <f t="shared" si="4"/>
        <v>4036.6040393140929</v>
      </c>
    </row>
    <row r="86" spans="1:10" x14ac:dyDescent="0.2">
      <c r="A86" s="20"/>
      <c r="B86" s="21"/>
      <c r="C86" s="22">
        <v>107</v>
      </c>
      <c r="D86" s="50"/>
      <c r="E86" s="42">
        <f t="shared" si="5"/>
        <v>74.217117471926713</v>
      </c>
      <c r="F86" s="49"/>
      <c r="G86" s="40">
        <v>24912</v>
      </c>
      <c r="H86" s="41">
        <v>38</v>
      </c>
      <c r="I86" s="85">
        <f t="shared" si="3"/>
        <v>5467.69769948866</v>
      </c>
      <c r="J86" s="25">
        <f t="shared" si="4"/>
        <v>4027.9656524396578</v>
      </c>
    </row>
    <row r="87" spans="1:10" x14ac:dyDescent="0.2">
      <c r="A87" s="20"/>
      <c r="B87" s="21"/>
      <c r="C87" s="22">
        <v>108</v>
      </c>
      <c r="D87" s="50"/>
      <c r="E87" s="42">
        <f t="shared" si="5"/>
        <v>74.374580476471166</v>
      </c>
      <c r="F87" s="49"/>
      <c r="G87" s="40">
        <v>24912</v>
      </c>
      <c r="H87" s="41">
        <v>38</v>
      </c>
      <c r="I87" s="85">
        <f t="shared" si="3"/>
        <v>5456.2021521114193</v>
      </c>
      <c r="J87" s="25">
        <f t="shared" si="4"/>
        <v>4019.4377983022396</v>
      </c>
    </row>
    <row r="88" spans="1:10" x14ac:dyDescent="0.2">
      <c r="A88" s="20"/>
      <c r="B88" s="21"/>
      <c r="C88" s="22">
        <v>109</v>
      </c>
      <c r="D88" s="50"/>
      <c r="E88" s="42">
        <f t="shared" si="5"/>
        <v>74.530705975120313</v>
      </c>
      <c r="F88" s="49"/>
      <c r="G88" s="40">
        <v>24912</v>
      </c>
      <c r="H88" s="41">
        <v>38</v>
      </c>
      <c r="I88" s="85">
        <f t="shared" si="3"/>
        <v>5444.852205781076</v>
      </c>
      <c r="J88" s="25">
        <f t="shared" si="4"/>
        <v>4011.017956810887</v>
      </c>
    </row>
    <row r="89" spans="1:10" x14ac:dyDescent="0.2">
      <c r="A89" s="20"/>
      <c r="B89" s="21"/>
      <c r="C89" s="22">
        <v>110</v>
      </c>
      <c r="D89" s="50"/>
      <c r="E89" s="42">
        <f t="shared" si="5"/>
        <v>74.685518397719719</v>
      </c>
      <c r="F89" s="49"/>
      <c r="G89" s="40">
        <v>24912</v>
      </c>
      <c r="H89" s="41">
        <v>38</v>
      </c>
      <c r="I89" s="85">
        <f t="shared" si="3"/>
        <v>5433.644572673993</v>
      </c>
      <c r="J89" s="25">
        <f t="shared" si="4"/>
        <v>4002.703688927294</v>
      </c>
    </row>
    <row r="90" spans="1:10" x14ac:dyDescent="0.2">
      <c r="A90" s="20"/>
      <c r="B90" s="21"/>
      <c r="C90" s="22">
        <v>111</v>
      </c>
      <c r="D90" s="50"/>
      <c r="E90" s="42">
        <f t="shared" si="5"/>
        <v>74.839041510842776</v>
      </c>
      <c r="F90" s="49"/>
      <c r="G90" s="40">
        <v>24912</v>
      </c>
      <c r="H90" s="41">
        <v>38</v>
      </c>
      <c r="I90" s="85">
        <f t="shared" si="3"/>
        <v>5422.5760697191217</v>
      </c>
      <c r="J90" s="25">
        <f t="shared" si="4"/>
        <v>3994.4926333227904</v>
      </c>
    </row>
    <row r="91" spans="1:10" x14ac:dyDescent="0.2">
      <c r="A91" s="20"/>
      <c r="B91" s="21"/>
      <c r="C91" s="22">
        <v>112</v>
      </c>
      <c r="D91" s="50"/>
      <c r="E91" s="42">
        <f t="shared" si="5"/>
        <v>74.991298441586181</v>
      </c>
      <c r="F91" s="49"/>
      <c r="G91" s="40">
        <v>24912</v>
      </c>
      <c r="H91" s="41">
        <v>38</v>
      </c>
      <c r="I91" s="85">
        <f t="shared" si="3"/>
        <v>5411.6436143174005</v>
      </c>
      <c r="J91" s="25">
        <f t="shared" si="4"/>
        <v>3986.382503202819</v>
      </c>
    </row>
    <row r="92" spans="1:10" x14ac:dyDescent="0.2">
      <c r="A92" s="20"/>
      <c r="B92" s="21"/>
      <c r="C92" s="22">
        <v>113</v>
      </c>
      <c r="D92" s="50"/>
      <c r="E92" s="42">
        <f t="shared" si="5"/>
        <v>75.142311700307573</v>
      </c>
      <c r="F92" s="49"/>
      <c r="G92" s="40">
        <v>24912</v>
      </c>
      <c r="H92" s="41">
        <v>38</v>
      </c>
      <c r="I92" s="85">
        <f t="shared" si="3"/>
        <v>5400.8442202737106</v>
      </c>
      <c r="J92" s="25">
        <f t="shared" si="4"/>
        <v>3978.371083289102</v>
      </c>
    </row>
    <row r="93" spans="1:10" x14ac:dyDescent="0.2">
      <c r="A93" s="20"/>
      <c r="B93" s="21"/>
      <c r="C93" s="22">
        <v>114</v>
      </c>
      <c r="D93" s="50"/>
      <c r="E93" s="42">
        <f t="shared" si="5"/>
        <v>75.292103202361531</v>
      </c>
      <c r="F93" s="49"/>
      <c r="G93" s="40">
        <v>24912</v>
      </c>
      <c r="H93" s="41">
        <v>38</v>
      </c>
      <c r="I93" s="85">
        <f t="shared" si="3"/>
        <v>5390.1749939289884</v>
      </c>
      <c r="J93" s="25">
        <f t="shared" si="4"/>
        <v>3970.4562269502876</v>
      </c>
    </row>
    <row r="94" spans="1:10" x14ac:dyDescent="0.2">
      <c r="A94" s="20"/>
      <c r="B94" s="21"/>
      <c r="C94" s="22">
        <v>115</v>
      </c>
      <c r="D94" s="50"/>
      <c r="E94" s="42">
        <f t="shared" si="5"/>
        <v>75.440694288886462</v>
      </c>
      <c r="F94" s="49"/>
      <c r="G94" s="40">
        <v>24912</v>
      </c>
      <c r="H94" s="41">
        <v>38</v>
      </c>
      <c r="I94" s="85">
        <f t="shared" si="3"/>
        <v>5379.6331304809382</v>
      </c>
      <c r="J94" s="25">
        <f t="shared" si="4"/>
        <v>3962.6358534725055</v>
      </c>
    </row>
    <row r="95" spans="1:10" x14ac:dyDescent="0.2">
      <c r="A95" s="20"/>
      <c r="B95" s="21"/>
      <c r="C95" s="22">
        <v>116</v>
      </c>
      <c r="D95" s="50"/>
      <c r="E95" s="42">
        <f t="shared" si="5"/>
        <v>75.588105746691383</v>
      </c>
      <c r="F95" s="49"/>
      <c r="G95" s="40">
        <v>24912</v>
      </c>
      <c r="H95" s="41">
        <v>38</v>
      </c>
      <c r="I95" s="85">
        <f t="shared" si="3"/>
        <v>5369.2159104825696</v>
      </c>
      <c r="J95" s="25">
        <f t="shared" si="4"/>
        <v>3954.9079454618463</v>
      </c>
    </row>
    <row r="96" spans="1:10" x14ac:dyDescent="0.2">
      <c r="A96" s="20"/>
      <c r="B96" s="21"/>
      <c r="C96" s="22">
        <v>117</v>
      </c>
      <c r="D96" s="50"/>
      <c r="E96" s="42">
        <f t="shared" si="5"/>
        <v>75.734357827289443</v>
      </c>
      <c r="F96" s="49"/>
      <c r="G96" s="40">
        <v>24912</v>
      </c>
      <c r="H96" s="41">
        <v>38</v>
      </c>
      <c r="I96" s="85">
        <f t="shared" si="3"/>
        <v>5358.9206965084359</v>
      </c>
      <c r="J96" s="25">
        <f t="shared" si="4"/>
        <v>3947.2705463712427</v>
      </c>
    </row>
    <row r="97" spans="1:10" x14ac:dyDescent="0.2">
      <c r="A97" s="20"/>
      <c r="B97" s="21"/>
      <c r="C97" s="22">
        <v>118</v>
      </c>
      <c r="D97" s="50"/>
      <c r="E97" s="42">
        <f t="shared" si="5"/>
        <v>75.879470265121157</v>
      </c>
      <c r="F97" s="49"/>
      <c r="G97" s="40">
        <v>24912</v>
      </c>
      <c r="H97" s="41">
        <v>38</v>
      </c>
      <c r="I97" s="85">
        <f t="shared" si="3"/>
        <v>5348.7449299792052</v>
      </c>
      <c r="J97" s="25">
        <f t="shared" si="4"/>
        <v>3939.7217581448103</v>
      </c>
    </row>
    <row r="98" spans="1:10" x14ac:dyDescent="0.2">
      <c r="A98" s="20"/>
      <c r="B98" s="21"/>
      <c r="C98" s="22">
        <v>119</v>
      </c>
      <c r="D98" s="50"/>
      <c r="E98" s="42">
        <f t="shared" si="5"/>
        <v>76.023462295008997</v>
      </c>
      <c r="F98" s="49"/>
      <c r="G98" s="40">
        <v>24912</v>
      </c>
      <c r="H98" s="41">
        <v>38</v>
      </c>
      <c r="I98" s="85">
        <f t="shared" si="3"/>
        <v>5338.6861281356787</v>
      </c>
      <c r="J98" s="25">
        <f t="shared" si="4"/>
        <v>3932.2597389730554</v>
      </c>
    </row>
    <row r="99" spans="1:10" x14ac:dyDescent="0.2">
      <c r="A99" s="20"/>
      <c r="B99" s="21"/>
      <c r="C99" s="22">
        <v>120</v>
      </c>
      <c r="D99" s="50"/>
      <c r="E99" s="42">
        <f t="shared" si="5"/>
        <v>76.166352668881402</v>
      </c>
      <c r="F99" s="49"/>
      <c r="G99" s="40">
        <v>24912</v>
      </c>
      <c r="H99" s="41">
        <v>38</v>
      </c>
      <c r="I99" s="85">
        <f t="shared" si="3"/>
        <v>5328.7418811540447</v>
      </c>
      <c r="J99" s="25">
        <f t="shared" si="4"/>
        <v>3924.882701152852</v>
      </c>
    </row>
    <row r="100" spans="1:10" x14ac:dyDescent="0.2">
      <c r="A100" s="20"/>
      <c r="B100" s="21"/>
      <c r="C100" s="22">
        <v>121</v>
      </c>
      <c r="D100" s="50"/>
      <c r="E100" s="42">
        <f t="shared" si="5"/>
        <v>76.308159671802983</v>
      </c>
      <c r="F100" s="49"/>
      <c r="G100" s="40">
        <v>24912</v>
      </c>
      <c r="H100" s="41">
        <v>38</v>
      </c>
      <c r="I100" s="85">
        <f t="shared" si="3"/>
        <v>5318.9098493945985</v>
      </c>
      <c r="J100" s="25">
        <f t="shared" si="4"/>
        <v>3917.5889090464375</v>
      </c>
    </row>
    <row r="101" spans="1:10" x14ac:dyDescent="0.2">
      <c r="A101" s="20"/>
      <c r="B101" s="21"/>
      <c r="C101" s="22">
        <v>122</v>
      </c>
      <c r="D101" s="50"/>
      <c r="E101" s="42">
        <f t="shared" si="5"/>
        <v>76.448901137344976</v>
      </c>
      <c r="F101" s="49"/>
      <c r="G101" s="40">
        <v>24912</v>
      </c>
      <c r="H101" s="41">
        <v>38</v>
      </c>
      <c r="I101" s="85">
        <f t="shared" si="3"/>
        <v>5309.1877607766901</v>
      </c>
      <c r="J101" s="25">
        <f t="shared" si="4"/>
        <v>3910.3766771340429</v>
      </c>
    </row>
    <row r="102" spans="1:10" x14ac:dyDescent="0.2">
      <c r="A102" s="20"/>
      <c r="B102" s="21"/>
      <c r="C102" s="22">
        <v>123</v>
      </c>
      <c r="D102" s="50"/>
      <c r="E102" s="42">
        <f t="shared" si="5"/>
        <v>76.588594462328217</v>
      </c>
      <c r="F102" s="49"/>
      <c r="G102" s="40">
        <v>24912</v>
      </c>
      <c r="H102" s="41">
        <v>38</v>
      </c>
      <c r="I102" s="85">
        <f t="shared" si="3"/>
        <v>5299.5734082731196</v>
      </c>
      <c r="J102" s="25">
        <f t="shared" si="4"/>
        <v>3903.2443681551331</v>
      </c>
    </row>
    <row r="103" spans="1:10" x14ac:dyDescent="0.2">
      <c r="A103" s="20"/>
      <c r="B103" s="21"/>
      <c r="C103" s="22">
        <v>124</v>
      </c>
      <c r="D103" s="50"/>
      <c r="E103" s="42">
        <f t="shared" si="5"/>
        <v>76.727256620969442</v>
      </c>
      <c r="F103" s="49"/>
      <c r="G103" s="40">
        <v>24912</v>
      </c>
      <c r="H103" s="41">
        <v>38</v>
      </c>
      <c r="I103" s="85">
        <f t="shared" si="3"/>
        <v>5290.0646475175436</v>
      </c>
      <c r="J103" s="25">
        <f t="shared" si="4"/>
        <v>3896.1903913334891</v>
      </c>
    </row>
    <row r="104" spans="1:10" x14ac:dyDescent="0.2">
      <c r="A104" s="20"/>
      <c r="B104" s="21"/>
      <c r="C104" s="22">
        <v>125</v>
      </c>
      <c r="D104" s="50"/>
      <c r="E104" s="42">
        <f t="shared" si="5"/>
        <v>76.864904178459099</v>
      </c>
      <c r="F104" s="49"/>
      <c r="G104" s="40">
        <v>24912</v>
      </c>
      <c r="H104" s="41">
        <v>38</v>
      </c>
      <c r="I104" s="85">
        <f t="shared" si="3"/>
        <v>5280.6593945189825</v>
      </c>
      <c r="J104" s="25">
        <f t="shared" si="4"/>
        <v>3889.2132006817374</v>
      </c>
    </row>
    <row r="105" spans="1:10" x14ac:dyDescent="0.2">
      <c r="A105" s="20"/>
      <c r="B105" s="21"/>
      <c r="C105" s="22">
        <v>126</v>
      </c>
      <c r="D105" s="50"/>
      <c r="E105" s="42">
        <f t="shared" si="5"/>
        <v>77.001553303998605</v>
      </c>
      <c r="F105" s="49"/>
      <c r="G105" s="40">
        <v>24912</v>
      </c>
      <c r="H105" s="41">
        <v>38</v>
      </c>
      <c r="I105" s="85">
        <f t="shared" si="3"/>
        <v>5271.3556234777143</v>
      </c>
      <c r="J105" s="25">
        <f t="shared" si="4"/>
        <v>3882.311293381093</v>
      </c>
    </row>
    <row r="106" spans="1:10" x14ac:dyDescent="0.2">
      <c r="A106" s="20"/>
      <c r="B106" s="21"/>
      <c r="C106" s="22">
        <v>127</v>
      </c>
      <c r="D106" s="50"/>
      <c r="E106" s="42">
        <f t="shared" si="5"/>
        <v>77.137219783321925</v>
      </c>
      <c r="F106" s="49"/>
      <c r="G106" s="40">
        <v>24912</v>
      </c>
      <c r="H106" s="41">
        <v>38</v>
      </c>
      <c r="I106" s="85">
        <f t="shared" si="3"/>
        <v>5262.1513646973417</v>
      </c>
      <c r="J106" s="25">
        <f t="shared" si="4"/>
        <v>3875.4832082324492</v>
      </c>
    </row>
    <row r="107" spans="1:10" x14ac:dyDescent="0.2">
      <c r="A107" s="20"/>
      <c r="B107" s="21"/>
      <c r="C107" s="22">
        <v>128</v>
      </c>
      <c r="D107" s="50"/>
      <c r="E107" s="42">
        <f t="shared" si="5"/>
        <v>77.271919030726266</v>
      </c>
      <c r="F107" s="49"/>
      <c r="G107" s="40">
        <v>24912</v>
      </c>
      <c r="H107" s="41">
        <v>38</v>
      </c>
      <c r="I107" s="85">
        <f t="shared" si="3"/>
        <v>5253.0447025880276</v>
      </c>
      <c r="J107" s="25">
        <f t="shared" si="4"/>
        <v>3868.727524175094</v>
      </c>
    </row>
    <row r="108" spans="1:10" x14ac:dyDescent="0.2">
      <c r="A108" s="20"/>
      <c r="B108" s="21"/>
      <c r="C108" s="22">
        <v>129</v>
      </c>
      <c r="D108" s="50"/>
      <c r="E108" s="42">
        <f t="shared" si="5"/>
        <v>77.405666100634662</v>
      </c>
      <c r="F108" s="49"/>
      <c r="G108" s="40">
        <v>24912</v>
      </c>
      <c r="H108" s="41">
        <v>38</v>
      </c>
      <c r="I108" s="85">
        <f t="shared" si="3"/>
        <v>5244.0337737562086</v>
      </c>
      <c r="J108" s="25">
        <f t="shared" si="4"/>
        <v>3862.0428588695904</v>
      </c>
    </row>
    <row r="109" spans="1:10" x14ac:dyDescent="0.2">
      <c r="A109" s="20"/>
      <c r="B109" s="21"/>
      <c r="C109" s="22">
        <v>130</v>
      </c>
      <c r="D109" s="50"/>
      <c r="E109" s="42">
        <f t="shared" si="5"/>
        <v>77.53847569871202</v>
      </c>
      <c r="F109" s="49"/>
      <c r="G109" s="40">
        <v>24912</v>
      </c>
      <c r="H109" s="41">
        <v>38</v>
      </c>
      <c r="I109" s="85">
        <f t="shared" si="3"/>
        <v>5235.1167651764117</v>
      </c>
      <c r="J109" s="25">
        <f t="shared" si="4"/>
        <v>3855.4278673415515</v>
      </c>
    </row>
    <row r="110" spans="1:10" x14ac:dyDescent="0.2">
      <c r="A110" s="20"/>
      <c r="B110" s="21"/>
      <c r="C110" s="22">
        <v>131</v>
      </c>
      <c r="D110" s="50"/>
      <c r="E110" s="42">
        <f t="shared" si="5"/>
        <v>77.670362192555231</v>
      </c>
      <c r="F110" s="49"/>
      <c r="G110" s="40">
        <v>24912</v>
      </c>
      <c r="H110" s="41">
        <v>38</v>
      </c>
      <c r="I110" s="85">
        <f t="shared" si="3"/>
        <v>5226.2919124410328</v>
      </c>
      <c r="J110" s="25">
        <f t="shared" si="4"/>
        <v>3848.8812406832585</v>
      </c>
    </row>
    <row r="111" spans="1:10" x14ac:dyDescent="0.2">
      <c r="A111" s="20"/>
      <c r="B111" s="21"/>
      <c r="C111" s="22">
        <v>132</v>
      </c>
      <c r="D111" s="50"/>
      <c r="E111" s="42">
        <f t="shared" si="5"/>
        <v>77.801339621977007</v>
      </c>
      <c r="F111" s="49"/>
      <c r="G111" s="40">
        <v>24912</v>
      </c>
      <c r="H111" s="41">
        <v>38</v>
      </c>
      <c r="I111" s="85">
        <f t="shared" si="3"/>
        <v>5217.5574980841184</v>
      </c>
      <c r="J111" s="25">
        <f t="shared" si="4"/>
        <v>3842.4017048101769</v>
      </c>
    </row>
    <row r="112" spans="1:10" x14ac:dyDescent="0.2">
      <c r="A112" s="20"/>
      <c r="B112" s="21"/>
      <c r="C112" s="22">
        <v>133</v>
      </c>
      <c r="D112" s="50"/>
      <c r="E112" s="42">
        <f t="shared" si="5"/>
        <v>77.931421708901325</v>
      </c>
      <c r="F112" s="49"/>
      <c r="G112" s="40">
        <v>24912</v>
      </c>
      <c r="H112" s="41">
        <v>38</v>
      </c>
      <c r="I112" s="85">
        <f t="shared" si="3"/>
        <v>5208.911849975555</v>
      </c>
      <c r="J112" s="25">
        <f t="shared" si="4"/>
        <v>3835.9880192696992</v>
      </c>
    </row>
    <row r="113" spans="1:10" x14ac:dyDescent="0.2">
      <c r="A113" s="20"/>
      <c r="B113" s="21"/>
      <c r="C113" s="22">
        <v>134</v>
      </c>
      <c r="D113" s="50"/>
      <c r="E113" s="42">
        <f t="shared" si="5"/>
        <v>78.060621866888525</v>
      </c>
      <c r="F113" s="49"/>
      <c r="G113" s="40">
        <v>24912</v>
      </c>
      <c r="H113" s="41">
        <v>38</v>
      </c>
      <c r="I113" s="85">
        <f t="shared" si="3"/>
        <v>5200.3533397821056</v>
      </c>
      <c r="J113" s="25">
        <f t="shared" si="4"/>
        <v>3829.6389760994844</v>
      </c>
    </row>
    <row r="114" spans="1:10" x14ac:dyDescent="0.2">
      <c r="A114" s="20"/>
      <c r="B114" s="21"/>
      <c r="C114" s="22">
        <v>135</v>
      </c>
      <c r="D114" s="50"/>
      <c r="E114" s="42">
        <f t="shared" si="5"/>
        <v>78.188953210306167</v>
      </c>
      <c r="F114" s="49"/>
      <c r="G114" s="40">
        <v>24912</v>
      </c>
      <c r="H114" s="41">
        <v>38</v>
      </c>
      <c r="I114" s="85">
        <f t="shared" si="3"/>
        <v>5191.8803814920911</v>
      </c>
      <c r="J114" s="25">
        <f t="shared" si="4"/>
        <v>3823.3533987330047</v>
      </c>
    </row>
    <row r="115" spans="1:10" x14ac:dyDescent="0.2">
      <c r="A115" s="20"/>
      <c r="B115" s="21"/>
      <c r="C115" s="22">
        <v>136</v>
      </c>
      <c r="D115" s="50"/>
      <c r="E115" s="42">
        <f t="shared" si="5"/>
        <v>78.316428563161423</v>
      </c>
      <c r="F115" s="49"/>
      <c r="G115" s="40">
        <v>24912</v>
      </c>
      <c r="H115" s="41">
        <v>38</v>
      </c>
      <c r="I115" s="85">
        <f t="shared" si="3"/>
        <v>5183.491430000583</v>
      </c>
      <c r="J115" s="25">
        <f t="shared" si="4"/>
        <v>3817.1301409499874</v>
      </c>
    </row>
    <row r="116" spans="1:10" x14ac:dyDescent="0.2">
      <c r="A116" s="20"/>
      <c r="B116" s="21"/>
      <c r="C116" s="22">
        <v>137</v>
      </c>
      <c r="D116" s="50"/>
      <c r="E116" s="42">
        <f t="shared" si="5"/>
        <v>78.44306046761011</v>
      </c>
      <c r="F116" s="49"/>
      <c r="G116" s="40">
        <v>24912</v>
      </c>
      <c r="H116" s="41">
        <v>38</v>
      </c>
      <c r="I116" s="85">
        <f t="shared" si="3"/>
        <v>5175.1849797521973</v>
      </c>
      <c r="J116" s="25">
        <f t="shared" si="4"/>
        <v>3810.9680858695824</v>
      </c>
    </row>
    <row r="117" spans="1:10" x14ac:dyDescent="0.2">
      <c r="A117" s="20"/>
      <c r="B117" s="21"/>
      <c r="C117" s="22">
        <v>138</v>
      </c>
      <c r="D117" s="50"/>
      <c r="E117" s="42">
        <f t="shared" si="5"/>
        <v>78.568861192156092</v>
      </c>
      <c r="F117" s="49"/>
      <c r="G117" s="40">
        <v>24912</v>
      </c>
      <c r="H117" s="41">
        <v>38</v>
      </c>
      <c r="I117" s="85">
        <f t="shared" si="3"/>
        <v>5166.9595634387424</v>
      </c>
      <c r="J117" s="25">
        <f t="shared" si="4"/>
        <v>3804.8661449842298</v>
      </c>
    </row>
    <row r="118" spans="1:10" x14ac:dyDescent="0.2">
      <c r="A118" s="20"/>
      <c r="B118" s="21"/>
      <c r="C118" s="22">
        <v>139</v>
      </c>
      <c r="D118" s="50"/>
      <c r="E118" s="42">
        <f t="shared" si="5"/>
        <v>78.693842739554825</v>
      </c>
      <c r="F118" s="49"/>
      <c r="G118" s="40">
        <v>24912</v>
      </c>
      <c r="H118" s="41">
        <v>38</v>
      </c>
      <c r="I118" s="85">
        <f t="shared" si="3"/>
        <v>5158.8137507491065</v>
      </c>
      <c r="J118" s="25">
        <f t="shared" si="4"/>
        <v>3798.823257232274</v>
      </c>
    </row>
    <row r="119" spans="1:10" x14ac:dyDescent="0.2">
      <c r="A119" s="20"/>
      <c r="B119" s="21"/>
      <c r="C119" s="22">
        <v>140</v>
      </c>
      <c r="D119" s="50"/>
      <c r="E119" s="42">
        <f t="shared" si="5"/>
        <v>78.818016854433537</v>
      </c>
      <c r="F119" s="49"/>
      <c r="G119" s="40">
        <v>24912</v>
      </c>
      <c r="H119" s="41">
        <v>38</v>
      </c>
      <c r="I119" s="85">
        <f t="shared" si="3"/>
        <v>5150.7461471689203</v>
      </c>
      <c r="J119" s="25">
        <f t="shared" si="4"/>
        <v>3792.8383881075069</v>
      </c>
    </row>
    <row r="120" spans="1:10" x14ac:dyDescent="0.2">
      <c r="A120" s="20"/>
      <c r="B120" s="21"/>
      <c r="C120" s="22">
        <v>141</v>
      </c>
      <c r="D120" s="50"/>
      <c r="E120" s="42">
        <f t="shared" si="5"/>
        <v>78.941395030640166</v>
      </c>
      <c r="F120" s="49"/>
      <c r="G120" s="40">
        <v>24912</v>
      </c>
      <c r="H120" s="41">
        <v>38</v>
      </c>
      <c r="I120" s="85">
        <f t="shared" si="3"/>
        <v>5142.755392827672</v>
      </c>
      <c r="J120" s="25">
        <f t="shared" si="4"/>
        <v>3786.9105288039109</v>
      </c>
    </row>
    <row r="121" spans="1:10" x14ac:dyDescent="0.2">
      <c r="A121" s="20"/>
      <c r="B121" s="21"/>
      <c r="C121" s="22">
        <v>142</v>
      </c>
      <c r="D121" s="50"/>
      <c r="E121" s="42">
        <f t="shared" si="5"/>
        <v>79.063988518332749</v>
      </c>
      <c r="F121" s="49"/>
      <c r="G121" s="40">
        <v>24912</v>
      </c>
      <c r="H121" s="41">
        <v>38</v>
      </c>
      <c r="I121" s="85">
        <f t="shared" si="3"/>
        <v>5134.840161391061</v>
      </c>
      <c r="J121" s="25">
        <f t="shared" si="4"/>
        <v>3781.0386953939615</v>
      </c>
    </row>
    <row r="122" spans="1:10" x14ac:dyDescent="0.2">
      <c r="A122" s="20"/>
      <c r="B122" s="21"/>
      <c r="C122" s="22">
        <v>143</v>
      </c>
      <c r="D122" s="50"/>
      <c r="E122" s="42">
        <f t="shared" si="5"/>
        <v>79.185808330819981</v>
      </c>
      <c r="F122" s="49"/>
      <c r="G122" s="40">
        <v>24912</v>
      </c>
      <c r="H122" s="41">
        <v>38</v>
      </c>
      <c r="I122" s="85">
        <f t="shared" si="3"/>
        <v>5126.9991589964884</v>
      </c>
      <c r="J122" s="25">
        <f t="shared" si="4"/>
        <v>3775.2219280389377</v>
      </c>
    </row>
    <row r="123" spans="1:10" x14ac:dyDescent="0.2">
      <c r="A123" s="20"/>
      <c r="B123" s="21"/>
      <c r="C123" s="22">
        <v>144</v>
      </c>
      <c r="D123" s="50"/>
      <c r="E123" s="42">
        <f t="shared" si="5"/>
        <v>79.306865251163387</v>
      </c>
      <c r="F123" s="49"/>
      <c r="G123" s="40">
        <v>24912</v>
      </c>
      <c r="H123" s="41">
        <v>38</v>
      </c>
      <c r="I123" s="85">
        <f t="shared" si="3"/>
        <v>5119.2311232297589</v>
      </c>
      <c r="J123" s="25">
        <f t="shared" si="4"/>
        <v>3769.4592902297909</v>
      </c>
    </row>
    <row r="124" spans="1:10" x14ac:dyDescent="0.2">
      <c r="A124" s="20"/>
      <c r="B124" s="21"/>
      <c r="C124" s="22">
        <v>145</v>
      </c>
      <c r="D124" s="50"/>
      <c r="E124" s="42">
        <f t="shared" si="5"/>
        <v>79.42716983855108</v>
      </c>
      <c r="F124" s="49"/>
      <c r="G124" s="40">
        <v>24912</v>
      </c>
      <c r="H124" s="41">
        <v>38</v>
      </c>
      <c r="I124" s="85">
        <f t="shared" si="3"/>
        <v>5111.5348221410486</v>
      </c>
      <c r="J124" s="25">
        <f t="shared" si="4"/>
        <v>3763.7498680571571</v>
      </c>
    </row>
    <row r="125" spans="1:10" x14ac:dyDescent="0.2">
      <c r="A125" s="20"/>
      <c r="B125" s="21"/>
      <c r="C125" s="22">
        <v>146</v>
      </c>
      <c r="D125" s="50"/>
      <c r="E125" s="42">
        <f t="shared" si="5"/>
        <v>79.546732434452522</v>
      </c>
      <c r="F125" s="49"/>
      <c r="G125" s="40">
        <v>24912</v>
      </c>
      <c r="H125" s="41">
        <v>38</v>
      </c>
      <c r="I125" s="85">
        <f t="shared" si="3"/>
        <v>5103.9090532984192</v>
      </c>
      <c r="J125" s="25">
        <f t="shared" si="4"/>
        <v>3758.0927695092123</v>
      </c>
    </row>
    <row r="126" spans="1:10" x14ac:dyDescent="0.2">
      <c r="A126" s="20"/>
      <c r="B126" s="21"/>
      <c r="C126" s="22">
        <v>147</v>
      </c>
      <c r="D126" s="50"/>
      <c r="E126" s="42">
        <f t="shared" si="5"/>
        <v>79.665563168563096</v>
      </c>
      <c r="F126" s="49"/>
      <c r="G126" s="40">
        <v>24912</v>
      </c>
      <c r="H126" s="41">
        <v>38</v>
      </c>
      <c r="I126" s="85">
        <f t="shared" si="3"/>
        <v>5096.3526428771802</v>
      </c>
      <c r="J126" s="25">
        <f t="shared" si="4"/>
        <v>3752.487123796127</v>
      </c>
    </row>
    <row r="127" spans="1:10" x14ac:dyDescent="0.2">
      <c r="A127" s="20"/>
      <c r="B127" s="21"/>
      <c r="C127" s="22">
        <v>148</v>
      </c>
      <c r="D127" s="50"/>
      <c r="E127" s="42">
        <f t="shared" si="5"/>
        <v>79.783671964547352</v>
      </c>
      <c r="F127" s="49"/>
      <c r="G127" s="40">
        <v>24912</v>
      </c>
      <c r="H127" s="41">
        <v>38</v>
      </c>
      <c r="I127" s="85">
        <f t="shared" si="3"/>
        <v>5088.8644447834713</v>
      </c>
      <c r="J127" s="25">
        <f t="shared" si="4"/>
        <v>3746.932080699904</v>
      </c>
    </row>
    <row r="128" spans="1:10" x14ac:dyDescent="0.2">
      <c r="A128" s="20"/>
      <c r="B128" s="21"/>
      <c r="C128" s="22">
        <v>149</v>
      </c>
      <c r="D128" s="50"/>
      <c r="E128" s="42">
        <f t="shared" si="5"/>
        <v>79.901068545588657</v>
      </c>
      <c r="F128" s="49"/>
      <c r="G128" s="40">
        <v>24912</v>
      </c>
      <c r="H128" s="41">
        <v>38</v>
      </c>
      <c r="I128" s="85">
        <f t="shared" si="3"/>
        <v>5081.4433398106094</v>
      </c>
      <c r="J128" s="25">
        <f t="shared" si="4"/>
        <v>3741.4268099485225</v>
      </c>
    </row>
    <row r="129" spans="1:10" x14ac:dyDescent="0.2">
      <c r="A129" s="20"/>
      <c r="B129" s="21"/>
      <c r="C129" s="22">
        <v>150</v>
      </c>
      <c r="D129" s="50"/>
      <c r="E129" s="42">
        <f t="shared" si="5"/>
        <v>80.017762439753426</v>
      </c>
      <c r="F129" s="49"/>
      <c r="G129" s="40">
        <v>24912</v>
      </c>
      <c r="H129" s="41">
        <v>38</v>
      </c>
      <c r="I129" s="85">
        <f t="shared" si="3"/>
        <v>5074.0882348267005</v>
      </c>
      <c r="J129" s="25">
        <f t="shared" si="4"/>
        <v>3735.9705006132785</v>
      </c>
    </row>
    <row r="130" spans="1:10" x14ac:dyDescent="0.2">
      <c r="A130" s="20"/>
      <c r="B130" s="21"/>
      <c r="C130" s="22">
        <v>151</v>
      </c>
      <c r="D130" s="50"/>
      <c r="E130" s="42">
        <f t="shared" si="5"/>
        <v>80.133762985177</v>
      </c>
      <c r="F130" s="49"/>
      <c r="G130" s="40">
        <v>24912</v>
      </c>
      <c r="H130" s="41">
        <v>38</v>
      </c>
      <c r="I130" s="85">
        <f t="shared" si="3"/>
        <v>5066.7980619921964</v>
      </c>
      <c r="J130" s="25">
        <f t="shared" si="4"/>
        <v>3730.5623605283349</v>
      </c>
    </row>
    <row r="131" spans="1:10" x14ac:dyDescent="0.2">
      <c r="A131" s="20"/>
      <c r="B131" s="21"/>
      <c r="C131" s="22">
        <v>152</v>
      </c>
      <c r="D131" s="50"/>
      <c r="E131" s="42">
        <f t="shared" si="5"/>
        <v>80.249079335078449</v>
      </c>
      <c r="F131" s="49"/>
      <c r="G131" s="40">
        <v>24912</v>
      </c>
      <c r="H131" s="41">
        <v>38</v>
      </c>
      <c r="I131" s="85">
        <f t="shared" si="3"/>
        <v>5059.5717780060704</v>
      </c>
      <c r="J131" s="25">
        <f t="shared" si="4"/>
        <v>3725.2016157315056</v>
      </c>
    </row>
    <row r="132" spans="1:10" x14ac:dyDescent="0.2">
      <c r="A132" s="20"/>
      <c r="B132" s="21"/>
      <c r="C132" s="22">
        <v>153</v>
      </c>
      <c r="D132" s="50"/>
      <c r="E132" s="42">
        <f t="shared" si="5"/>
        <v>80.363720462610871</v>
      </c>
      <c r="F132" s="49"/>
      <c r="G132" s="40">
        <v>24912</v>
      </c>
      <c r="H132" s="41">
        <v>38</v>
      </c>
      <c r="I132" s="85">
        <f t="shared" si="3"/>
        <v>5052.4083633793989</v>
      </c>
      <c r="J132" s="25">
        <f t="shared" si="4"/>
        <v>3719.8875099253692</v>
      </c>
    </row>
    <row r="133" spans="1:10" x14ac:dyDescent="0.2">
      <c r="A133" s="20"/>
      <c r="B133" s="21"/>
      <c r="C133" s="22">
        <v>154</v>
      </c>
      <c r="D133" s="50"/>
      <c r="E133" s="42">
        <f t="shared" si="5"/>
        <v>80.47769516555384</v>
      </c>
      <c r="F133" s="49"/>
      <c r="G133" s="40">
        <v>24912</v>
      </c>
      <c r="H133" s="41">
        <v>38</v>
      </c>
      <c r="I133" s="85">
        <f t="shared" si="3"/>
        <v>5045.3068217351547</v>
      </c>
      <c r="J133" s="25">
        <f t="shared" si="4"/>
        <v>3714.6193039578297</v>
      </c>
    </row>
    <row r="134" spans="1:10" x14ac:dyDescent="0.2">
      <c r="A134" s="20"/>
      <c r="B134" s="21"/>
      <c r="C134" s="22">
        <v>155</v>
      </c>
      <c r="D134" s="50"/>
      <c r="E134" s="42">
        <f t="shared" si="5"/>
        <v>80.591012070853822</v>
      </c>
      <c r="F134" s="49"/>
      <c r="G134" s="40">
        <v>24912</v>
      </c>
      <c r="H134" s="41">
        <v>38</v>
      </c>
      <c r="I134" s="85">
        <f t="shared" si="3"/>
        <v>5038.2661791331284</v>
      </c>
      <c r="J134" s="25">
        <f t="shared" si="4"/>
        <v>3709.3962753213114</v>
      </c>
    </row>
    <row r="135" spans="1:10" x14ac:dyDescent="0.2">
      <c r="A135" s="20"/>
      <c r="B135" s="21"/>
      <c r="C135" s="22">
        <v>156</v>
      </c>
      <c r="D135" s="50"/>
      <c r="E135" s="42">
        <f t="shared" si="5"/>
        <v>80.703679639018702</v>
      </c>
      <c r="F135" s="49"/>
      <c r="G135" s="40">
        <v>24912</v>
      </c>
      <c r="H135" s="41">
        <v>38</v>
      </c>
      <c r="I135" s="85">
        <f t="shared" si="3"/>
        <v>5031.285483418882</v>
      </c>
      <c r="J135" s="25">
        <f t="shared" si="4"/>
        <v>3704.2177176697933</v>
      </c>
    </row>
    <row r="136" spans="1:10" x14ac:dyDescent="0.2">
      <c r="A136" s="20"/>
      <c r="B136" s="21"/>
      <c r="C136" s="22">
        <v>157</v>
      </c>
      <c r="D136" s="50"/>
      <c r="E136" s="42">
        <f t="shared" si="5"/>
        <v>80.815706168371861</v>
      </c>
      <c r="F136" s="49"/>
      <c r="G136" s="40">
        <v>24912</v>
      </c>
      <c r="H136" s="41">
        <v>38</v>
      </c>
      <c r="I136" s="85">
        <f t="shared" si="3"/>
        <v>5024.3638035957592</v>
      </c>
      <c r="J136" s="25">
        <f t="shared" si="4"/>
        <v>3699.0829403529369</v>
      </c>
    </row>
    <row r="137" spans="1:10" x14ac:dyDescent="0.2">
      <c r="A137" s="20"/>
      <c r="B137" s="21"/>
      <c r="C137" s="22">
        <v>158</v>
      </c>
      <c r="D137" s="50"/>
      <c r="E137" s="42">
        <f t="shared" si="5"/>
        <v>80.927099799171302</v>
      </c>
      <c r="F137" s="49"/>
      <c r="G137" s="40">
        <v>24912</v>
      </c>
      <c r="H137" s="41">
        <v>38</v>
      </c>
      <c r="I137" s="85">
        <f t="shared" si="3"/>
        <v>5017.5002292189711</v>
      </c>
      <c r="J137" s="25">
        <f t="shared" si="4"/>
        <v>3693.9912679665949</v>
      </c>
    </row>
    <row r="138" spans="1:10" x14ac:dyDescent="0.2">
      <c r="A138" s="20"/>
      <c r="B138" s="21"/>
      <c r="C138" s="22">
        <v>159</v>
      </c>
      <c r="D138" s="50"/>
      <c r="E138" s="42">
        <f t="shared" si="5"/>
        <v>81.037868517598568</v>
      </c>
      <c r="F138" s="49"/>
      <c r="G138" s="40">
        <v>24912</v>
      </c>
      <c r="H138" s="41">
        <v>38</v>
      </c>
      <c r="I138" s="85">
        <f t="shared" ref="I138:I201" si="6">12*1.348*(1/E138*G138)+H138</f>
        <v>5010.6938698108497</v>
      </c>
      <c r="J138" s="25">
        <f t="shared" ref="J138:J201" si="7">12*(1/E138*G138)</f>
        <v>3688.9420399190276</v>
      </c>
    </row>
    <row r="139" spans="1:10" x14ac:dyDescent="0.2">
      <c r="A139" s="20"/>
      <c r="B139" s="21"/>
      <c r="C139" s="22">
        <v>160</v>
      </c>
      <c r="D139" s="50"/>
      <c r="E139" s="42">
        <f t="shared" ref="E139:E202" si="8">(11.7*LN(C139)+(C139)/108)/0.75</f>
        <v>81.148020159623002</v>
      </c>
      <c r="F139" s="49"/>
      <c r="G139" s="40">
        <v>24912</v>
      </c>
      <c r="H139" s="41">
        <v>38</v>
      </c>
      <c r="I139" s="85">
        <f t="shared" si="6"/>
        <v>5003.9438542963981</v>
      </c>
      <c r="J139" s="25">
        <f t="shared" si="7"/>
        <v>3683.9346100121643</v>
      </c>
    </row>
    <row r="140" spans="1:10" x14ac:dyDescent="0.2">
      <c r="A140" s="20"/>
      <c r="B140" s="21"/>
      <c r="C140" s="22">
        <v>161</v>
      </c>
      <c r="D140" s="50"/>
      <c r="E140" s="42">
        <f t="shared" si="8"/>
        <v>81.257562414745266</v>
      </c>
      <c r="F140" s="49"/>
      <c r="G140" s="40">
        <v>24912</v>
      </c>
      <c r="H140" s="41">
        <v>38</v>
      </c>
      <c r="I140" s="85">
        <f t="shared" si="6"/>
        <v>4997.2493304583122</v>
      </c>
      <c r="J140" s="25">
        <f t="shared" si="7"/>
        <v>3678.9683460373235</v>
      </c>
    </row>
    <row r="141" spans="1:10" x14ac:dyDescent="0.2">
      <c r="A141" s="20"/>
      <c r="B141" s="21"/>
      <c r="C141" s="22">
        <v>162</v>
      </c>
      <c r="D141" s="50"/>
      <c r="E141" s="42">
        <f t="shared" si="8"/>
        <v>81.366502829625176</v>
      </c>
      <c r="F141" s="49"/>
      <c r="G141" s="40">
        <v>24912</v>
      </c>
      <c r="H141" s="41">
        <v>38</v>
      </c>
      <c r="I141" s="85">
        <f t="shared" si="6"/>
        <v>4990.6094644106797</v>
      </c>
      <c r="J141" s="25">
        <f t="shared" si="7"/>
        <v>3674.0426293847768</v>
      </c>
    </row>
    <row r="142" spans="1:10" x14ac:dyDescent="0.2">
      <c r="A142" s="20"/>
      <c r="B142" s="21"/>
      <c r="C142" s="22">
        <v>163</v>
      </c>
      <c r="D142" s="50"/>
      <c r="E142" s="42">
        <f t="shared" si="8"/>
        <v>81.474848811597838</v>
      </c>
      <c r="F142" s="49"/>
      <c r="G142" s="40">
        <v>24912</v>
      </c>
      <c r="H142" s="41">
        <v>38</v>
      </c>
      <c r="I142" s="85">
        <f t="shared" si="6"/>
        <v>4984.0234400905929</v>
      </c>
      <c r="J142" s="25">
        <f t="shared" si="7"/>
        <v>3669.1568546666113</v>
      </c>
    </row>
    <row r="143" spans="1:10" x14ac:dyDescent="0.2">
      <c r="A143" s="20"/>
      <c r="B143" s="21"/>
      <c r="C143" s="22">
        <v>164</v>
      </c>
      <c r="D143" s="50"/>
      <c r="E143" s="42">
        <f t="shared" si="8"/>
        <v>81.582607632082187</v>
      </c>
      <c r="F143" s="49"/>
      <c r="G143" s="40">
        <v>24912</v>
      </c>
      <c r="H143" s="41">
        <v>38</v>
      </c>
      <c r="I143" s="85">
        <f t="shared" si="6"/>
        <v>4977.4904587669789</v>
      </c>
      <c r="J143" s="25">
        <f t="shared" si="7"/>
        <v>3664.3104293523579</v>
      </c>
    </row>
    <row r="144" spans="1:10" x14ac:dyDescent="0.2">
      <c r="A144" s="20"/>
      <c r="B144" s="21"/>
      <c r="C144" s="22">
        <v>165</v>
      </c>
      <c r="D144" s="50"/>
      <c r="E144" s="42">
        <f t="shared" si="8"/>
        <v>81.689786429886084</v>
      </c>
      <c r="F144" s="49"/>
      <c r="G144" s="40">
        <v>24912</v>
      </c>
      <c r="H144" s="41">
        <v>38</v>
      </c>
      <c r="I144" s="85">
        <f t="shared" si="6"/>
        <v>4971.0097385659428</v>
      </c>
      <c r="J144" s="25">
        <f t="shared" si="7"/>
        <v>3659.5027734168716</v>
      </c>
    </row>
    <row r="145" spans="1:10" x14ac:dyDescent="0.2">
      <c r="A145" s="20"/>
      <c r="B145" s="21"/>
      <c r="C145" s="22">
        <v>166</v>
      </c>
      <c r="D145" s="50"/>
      <c r="E145" s="42">
        <f t="shared" si="8"/>
        <v>81.796392214411455</v>
      </c>
      <c r="F145" s="49"/>
      <c r="G145" s="40">
        <v>24912</v>
      </c>
      <c r="H145" s="41">
        <v>38</v>
      </c>
      <c r="I145" s="85">
        <f t="shared" si="6"/>
        <v>4964.5805140119719</v>
      </c>
      <c r="J145" s="25">
        <f t="shared" si="7"/>
        <v>3654.733318999979</v>
      </c>
    </row>
    <row r="146" spans="1:10" x14ac:dyDescent="0.2">
      <c r="A146" s="20"/>
      <c r="B146" s="21"/>
      <c r="C146" s="22">
        <v>167</v>
      </c>
      <c r="D146" s="50"/>
      <c r="E146" s="42">
        <f t="shared" si="8"/>
        <v>81.902431868763117</v>
      </c>
      <c r="F146" s="49"/>
      <c r="G146" s="40">
        <v>24912</v>
      </c>
      <c r="H146" s="41">
        <v>38</v>
      </c>
      <c r="I146" s="85">
        <f t="shared" si="6"/>
        <v>4958.2020355843897</v>
      </c>
      <c r="J146" s="25">
        <f t="shared" si="7"/>
        <v>3650.0015100774399</v>
      </c>
    </row>
    <row r="147" spans="1:10" x14ac:dyDescent="0.2">
      <c r="A147" s="20"/>
      <c r="B147" s="21"/>
      <c r="C147" s="22">
        <v>168</v>
      </c>
      <c r="D147" s="50"/>
      <c r="E147" s="42">
        <f t="shared" si="8"/>
        <v>82.007912152764916</v>
      </c>
      <c r="F147" s="49"/>
      <c r="G147" s="40">
        <v>24912</v>
      </c>
      <c r="H147" s="41">
        <v>38</v>
      </c>
      <c r="I147" s="85">
        <f t="shared" si="6"/>
        <v>4951.8735692884429</v>
      </c>
      <c r="J147" s="25">
        <f t="shared" si="7"/>
        <v>3645.3068021427616</v>
      </c>
    </row>
    <row r="148" spans="1:10" x14ac:dyDescent="0.2">
      <c r="A148" s="20"/>
      <c r="B148" s="21"/>
      <c r="C148" s="22">
        <v>169</v>
      </c>
      <c r="D148" s="50"/>
      <c r="E148" s="42">
        <f t="shared" si="8"/>
        <v>82.112839705886373</v>
      </c>
      <c r="F148" s="49"/>
      <c r="G148" s="40">
        <v>24912</v>
      </c>
      <c r="H148" s="41">
        <v>38</v>
      </c>
      <c r="I148" s="85">
        <f t="shared" si="6"/>
        <v>4945.5943962404717</v>
      </c>
      <c r="J148" s="25">
        <f t="shared" si="7"/>
        <v>3640.6486618994595</v>
      </c>
    </row>
    <row r="149" spans="1:10" x14ac:dyDescent="0.2">
      <c r="A149" s="20"/>
      <c r="B149" s="21"/>
      <c r="C149" s="22">
        <v>170</v>
      </c>
      <c r="D149" s="50"/>
      <c r="E149" s="42">
        <f t="shared" si="8"/>
        <v>82.217221050082856</v>
      </c>
      <c r="F149" s="49"/>
      <c r="G149" s="40">
        <v>24912</v>
      </c>
      <c r="H149" s="41">
        <v>38</v>
      </c>
      <c r="I149" s="85">
        <f t="shared" si="6"/>
        <v>4939.3638122666025</v>
      </c>
      <c r="J149" s="25">
        <f t="shared" si="7"/>
        <v>3636.0265669633545</v>
      </c>
    </row>
    <row r="150" spans="1:10" x14ac:dyDescent="0.2">
      <c r="A150" s="20"/>
      <c r="B150" s="21"/>
      <c r="C150" s="22">
        <v>171</v>
      </c>
      <c r="D150" s="50"/>
      <c r="E150" s="42">
        <f t="shared" si="8"/>
        <v>82.321062592552607</v>
      </c>
      <c r="F150" s="49"/>
      <c r="G150" s="40">
        <v>24912</v>
      </c>
      <c r="H150" s="41">
        <v>38</v>
      </c>
      <c r="I150" s="85">
        <f t="shared" si="6"/>
        <v>4933.1811275144591</v>
      </c>
      <c r="J150" s="25">
        <f t="shared" si="7"/>
        <v>3631.4400055745245</v>
      </c>
    </row>
    <row r="151" spans="1:10" x14ac:dyDescent="0.2">
      <c r="A151" s="20"/>
      <c r="B151" s="21"/>
      <c r="C151" s="22">
        <v>172</v>
      </c>
      <c r="D151" s="50"/>
      <c r="E151" s="42">
        <f t="shared" si="8"/>
        <v>82.424370628413314</v>
      </c>
      <c r="F151" s="49"/>
      <c r="G151" s="40">
        <v>24912</v>
      </c>
      <c r="H151" s="41">
        <v>38</v>
      </c>
      <c r="I151" s="85">
        <f t="shared" si="6"/>
        <v>4927.0456660773825</v>
      </c>
      <c r="J151" s="25">
        <f t="shared" si="7"/>
        <v>3626.8884763185324</v>
      </c>
    </row>
    <row r="152" spans="1:10" x14ac:dyDescent="0.2">
      <c r="A152" s="20"/>
      <c r="B152" s="21"/>
      <c r="C152" s="22">
        <v>173</v>
      </c>
      <c r="D152" s="50"/>
      <c r="E152" s="42">
        <f t="shared" si="8"/>
        <v>82.527151343301156</v>
      </c>
      <c r="F152" s="49"/>
      <c r="G152" s="40">
        <v>24912</v>
      </c>
      <c r="H152" s="41">
        <v>38</v>
      </c>
      <c r="I152" s="85">
        <f t="shared" si="6"/>
        <v>4920.9567656306863</v>
      </c>
      <c r="J152" s="25">
        <f t="shared" si="7"/>
        <v>3622.371487856592</v>
      </c>
    </row>
    <row r="153" spans="1:10" x14ac:dyDescent="0.2">
      <c r="A153" s="20"/>
      <c r="B153" s="21"/>
      <c r="C153" s="22">
        <v>174</v>
      </c>
      <c r="D153" s="50"/>
      <c r="E153" s="42">
        <f t="shared" si="8"/>
        <v>82.629410815894801</v>
      </c>
      <c r="F153" s="49"/>
      <c r="G153" s="40">
        <v>24912</v>
      </c>
      <c r="H153" s="41">
        <v>38</v>
      </c>
      <c r="I153" s="85">
        <f t="shared" si="6"/>
        <v>4914.9137770795105</v>
      </c>
      <c r="J153" s="25">
        <f t="shared" si="7"/>
        <v>3617.8885586643246</v>
      </c>
    </row>
    <row r="154" spans="1:10" x14ac:dyDescent="0.2">
      <c r="A154" s="20"/>
      <c r="B154" s="21"/>
      <c r="C154" s="22">
        <v>175</v>
      </c>
      <c r="D154" s="50"/>
      <c r="E154" s="42">
        <f t="shared" si="8"/>
        <v>82.731155020367325</v>
      </c>
      <c r="F154" s="49"/>
      <c r="G154" s="40">
        <v>24912</v>
      </c>
      <c r="H154" s="41">
        <v>38</v>
      </c>
      <c r="I154" s="85">
        <f t="shared" si="6"/>
        <v>4908.9160642177967</v>
      </c>
      <c r="J154" s="25">
        <f t="shared" si="7"/>
        <v>3613.4392167787801</v>
      </c>
    </row>
    <row r="155" spans="1:10" x14ac:dyDescent="0.2">
      <c r="A155" s="20"/>
      <c r="B155" s="21"/>
      <c r="C155" s="22">
        <v>176</v>
      </c>
      <c r="D155" s="50"/>
      <c r="E155" s="42">
        <f t="shared" si="8"/>
        <v>82.832389828767987</v>
      </c>
      <c r="F155" s="49"/>
      <c r="G155" s="40">
        <v>24912</v>
      </c>
      <c r="H155" s="41">
        <v>38</v>
      </c>
      <c r="I155" s="85">
        <f t="shared" si="6"/>
        <v>4902.9630033980357</v>
      </c>
      <c r="J155" s="25">
        <f t="shared" si="7"/>
        <v>3609.0229995534382</v>
      </c>
    </row>
    <row r="156" spans="1:10" x14ac:dyDescent="0.2">
      <c r="A156" s="20"/>
      <c r="B156" s="21"/>
      <c r="C156" s="22">
        <v>177</v>
      </c>
      <c r="D156" s="50"/>
      <c r="E156" s="42">
        <f t="shared" si="8"/>
        <v>82.933121013336901</v>
      </c>
      <c r="F156" s="49"/>
      <c r="G156" s="40">
        <v>24912</v>
      </c>
      <c r="H156" s="41">
        <v>38</v>
      </c>
      <c r="I156" s="85">
        <f t="shared" si="6"/>
        <v>4897.0539832113072</v>
      </c>
      <c r="J156" s="25">
        <f t="shared" si="7"/>
        <v>3604.6394534208503</v>
      </c>
    </row>
    <row r="157" spans="1:10" x14ac:dyDescent="0.2">
      <c r="A157" s="20"/>
      <c r="B157" s="21"/>
      <c r="C157" s="22">
        <v>178</v>
      </c>
      <c r="D157" s="50"/>
      <c r="E157" s="42">
        <f t="shared" si="8"/>
        <v>83.033354248754051</v>
      </c>
      <c r="F157" s="49"/>
      <c r="G157" s="40">
        <v>24912</v>
      </c>
      <c r="H157" s="41">
        <v>38</v>
      </c>
      <c r="I157" s="85">
        <f t="shared" si="6"/>
        <v>4891.1884041773119</v>
      </c>
      <c r="J157" s="25">
        <f t="shared" si="7"/>
        <v>3600.2881336626933</v>
      </c>
    </row>
    <row r="158" spans="1:10" x14ac:dyDescent="0.2">
      <c r="A158" s="20"/>
      <c r="B158" s="21"/>
      <c r="C158" s="22">
        <v>179</v>
      </c>
      <c r="D158" s="50"/>
      <c r="E158" s="42">
        <f t="shared" si="8"/>
        <v>83.133095114325641</v>
      </c>
      <c r="F158" s="49"/>
      <c r="G158" s="40">
        <v>24912</v>
      </c>
      <c r="H158" s="41">
        <v>38</v>
      </c>
      <c r="I158" s="85">
        <f t="shared" si="6"/>
        <v>4885.3656784439681</v>
      </c>
      <c r="J158" s="25">
        <f t="shared" si="7"/>
        <v>3595.968604186919</v>
      </c>
    </row>
    <row r="159" spans="1:10" x14ac:dyDescent="0.2">
      <c r="A159" s="20"/>
      <c r="B159" s="21"/>
      <c r="C159" s="22">
        <v>180</v>
      </c>
      <c r="D159" s="50"/>
      <c r="E159" s="42">
        <f t="shared" si="8"/>
        <v>83.232349096109502</v>
      </c>
      <c r="F159" s="49"/>
      <c r="G159" s="40">
        <v>24912</v>
      </c>
      <c r="H159" s="41">
        <v>38</v>
      </c>
      <c r="I159" s="85">
        <f t="shared" si="6"/>
        <v>4879.5852294962588</v>
      </c>
      <c r="J159" s="25">
        <f t="shared" si="7"/>
        <v>3591.6804373117639</v>
      </c>
    </row>
    <row r="160" spans="1:10" x14ac:dyDescent="0.2">
      <c r="A160" s="20"/>
      <c r="B160" s="21"/>
      <c r="C160" s="22">
        <v>181</v>
      </c>
      <c r="D160" s="50"/>
      <c r="E160" s="42">
        <f t="shared" si="8"/>
        <v>83.331121588981446</v>
      </c>
      <c r="F160" s="49"/>
      <c r="G160" s="40">
        <v>24912</v>
      </c>
      <c r="H160" s="41">
        <v>38</v>
      </c>
      <c r="I160" s="85">
        <f t="shared" si="6"/>
        <v>4873.8464918739801</v>
      </c>
      <c r="J160" s="25">
        <f t="shared" si="7"/>
        <v>3587.4232135563648</v>
      </c>
    </row>
    <row r="161" spans="1:10" x14ac:dyDescent="0.2">
      <c r="A161" s="20"/>
      <c r="B161" s="21"/>
      <c r="C161" s="22">
        <v>182</v>
      </c>
      <c r="D161" s="50"/>
      <c r="E161" s="42">
        <f t="shared" si="8"/>
        <v>83.429417898644914</v>
      </c>
      <c r="F161" s="49"/>
      <c r="G161" s="40">
        <v>24912</v>
      </c>
      <c r="H161" s="41">
        <v>38</v>
      </c>
      <c r="I161" s="85">
        <f t="shared" si="6"/>
        <v>4868.1489108980741</v>
      </c>
      <c r="J161" s="25">
        <f t="shared" si="7"/>
        <v>3583.1965214377401</v>
      </c>
    </row>
    <row r="162" spans="1:10" x14ac:dyDescent="0.2">
      <c r="A162" s="20"/>
      <c r="B162" s="21"/>
      <c r="C162" s="22">
        <v>183</v>
      </c>
      <c r="D162" s="50"/>
      <c r="E162" s="42">
        <f t="shared" si="8"/>
        <v>83.527243243585431</v>
      </c>
      <c r="F162" s="49"/>
      <c r="G162" s="40">
        <v>24912</v>
      </c>
      <c r="H162" s="41">
        <v>38</v>
      </c>
      <c r="I162" s="85">
        <f t="shared" si="6"/>
        <v>4862.491942405235</v>
      </c>
      <c r="J162" s="25">
        <f t="shared" si="7"/>
        <v>3578.999957273913</v>
      </c>
    </row>
    <row r="163" spans="1:10" x14ac:dyDescent="0.2">
      <c r="A163" s="20"/>
      <c r="B163" s="21"/>
      <c r="C163" s="22">
        <v>184</v>
      </c>
      <c r="D163" s="50"/>
      <c r="E163" s="42">
        <f t="shared" si="8"/>
        <v>83.624602756971782</v>
      </c>
      <c r="F163" s="49"/>
      <c r="G163" s="40">
        <v>24912</v>
      </c>
      <c r="H163" s="41">
        <v>38</v>
      </c>
      <c r="I163" s="85">
        <f t="shared" si="6"/>
        <v>4856.8750524905054</v>
      </c>
      <c r="J163" s="25">
        <f t="shared" si="7"/>
        <v>3574.8331249929561</v>
      </c>
    </row>
    <row r="164" spans="1:10" x14ac:dyDescent="0.2">
      <c r="A164" s="20"/>
      <c r="B164" s="21"/>
      <c r="C164" s="22">
        <v>185</v>
      </c>
      <c r="D164" s="50"/>
      <c r="E164" s="42">
        <f t="shared" si="8"/>
        <v>83.721501488505808</v>
      </c>
      <c r="F164" s="49"/>
      <c r="G164" s="40">
        <v>24912</v>
      </c>
      <c r="H164" s="41">
        <v>38</v>
      </c>
      <c r="I164" s="85">
        <f t="shared" si="6"/>
        <v>4851.2977172575556</v>
      </c>
      <c r="J164" s="25">
        <f t="shared" si="7"/>
        <v>3570.6956359477408</v>
      </c>
    </row>
    <row r="165" spans="1:10" x14ac:dyDescent="0.2">
      <c r="A165" s="20"/>
      <c r="B165" s="21"/>
      <c r="C165" s="22">
        <v>186</v>
      </c>
      <c r="D165" s="50"/>
      <c r="E165" s="42">
        <f t="shared" si="8"/>
        <v>83.817944406222239</v>
      </c>
      <c r="F165" s="49"/>
      <c r="G165" s="40">
        <v>24912</v>
      </c>
      <c r="H165" s="41">
        <v>38</v>
      </c>
      <c r="I165" s="85">
        <f t="shared" si="6"/>
        <v>4845.7594225764024</v>
      </c>
      <c r="J165" s="25">
        <f t="shared" si="7"/>
        <v>3566.5871087362029</v>
      </c>
    </row>
    <row r="166" spans="1:10" x14ac:dyDescent="0.2">
      <c r="A166" s="20"/>
      <c r="B166" s="21"/>
      <c r="C166" s="22">
        <v>187</v>
      </c>
      <c r="D166" s="50"/>
      <c r="E166" s="42">
        <f t="shared" si="8"/>
        <v>83.913936398240182</v>
      </c>
      <c r="F166" s="49"/>
      <c r="G166" s="40">
        <v>24912</v>
      </c>
      <c r="H166" s="41">
        <v>38</v>
      </c>
      <c r="I166" s="85">
        <f t="shared" si="6"/>
        <v>4840.2596638482946</v>
      </c>
      <c r="J166" s="25">
        <f t="shared" si="7"/>
        <v>3562.5071690269247</v>
      </c>
    </row>
    <row r="167" spans="1:10" x14ac:dyDescent="0.2">
      <c r="A167" s="20"/>
      <c r="B167" s="21"/>
      <c r="C167" s="22">
        <v>188</v>
      </c>
      <c r="D167" s="50"/>
      <c r="E167" s="42">
        <f t="shared" si="8"/>
        <v>84.009482274468198</v>
      </c>
      <c r="F167" s="49"/>
      <c r="G167" s="40">
        <v>24912</v>
      </c>
      <c r="H167" s="41">
        <v>38</v>
      </c>
      <c r="I167" s="85">
        <f t="shared" si="6"/>
        <v>4834.7979457774964</v>
      </c>
      <c r="J167" s="25">
        <f t="shared" si="7"/>
        <v>3558.4554493898331</v>
      </c>
    </row>
    <row r="168" spans="1:10" x14ac:dyDescent="0.2">
      <c r="A168" s="20"/>
      <c r="B168" s="21"/>
      <c r="C168" s="22">
        <v>189</v>
      </c>
      <c r="D168" s="50"/>
      <c r="E168" s="42">
        <f t="shared" si="8"/>
        <v>84.104586768263758</v>
      </c>
      <c r="F168" s="49"/>
      <c r="G168" s="40">
        <v>24912</v>
      </c>
      <c r="H168" s="41">
        <v>38</v>
      </c>
      <c r="I168" s="85">
        <f t="shared" si="6"/>
        <v>4829.373782149778</v>
      </c>
      <c r="J168" s="25">
        <f t="shared" si="7"/>
        <v>3554.431589131882</v>
      </c>
    </row>
    <row r="169" spans="1:10" x14ac:dyDescent="0.2">
      <c r="A169" s="20"/>
      <c r="B169" s="21"/>
      <c r="C169" s="22">
        <v>190</v>
      </c>
      <c r="D169" s="50"/>
      <c r="E169" s="42">
        <f t="shared" si="8"/>
        <v>84.19925453804926</v>
      </c>
      <c r="F169" s="49"/>
      <c r="G169" s="40">
        <v>24912</v>
      </c>
      <c r="H169" s="41">
        <v>38</v>
      </c>
      <c r="I169" s="85">
        <f t="shared" si="6"/>
        <v>4823.9866956173209</v>
      </c>
      <c r="J169" s="25">
        <f t="shared" si="7"/>
        <v>3550.4352341374779</v>
      </c>
    </row>
    <row r="170" spans="1:10" x14ac:dyDescent="0.2">
      <c r="A170" s="20"/>
      <c r="B170" s="21"/>
      <c r="C170" s="22">
        <v>191</v>
      </c>
      <c r="D170" s="50"/>
      <c r="E170" s="42">
        <f t="shared" si="8"/>
        <v>84.293490168885441</v>
      </c>
      <c r="F170" s="49"/>
      <c r="G170" s="40">
        <v>24912</v>
      </c>
      <c r="H170" s="41">
        <v>38</v>
      </c>
      <c r="I170" s="85">
        <f t="shared" si="6"/>
        <v>4818.6362174898704</v>
      </c>
      <c r="J170" s="25">
        <f t="shared" si="7"/>
        <v>3546.466036713553</v>
      </c>
    </row>
    <row r="171" spans="1:10" x14ac:dyDescent="0.2">
      <c r="A171" s="20"/>
      <c r="B171" s="21"/>
      <c r="C171" s="22">
        <v>192</v>
      </c>
      <c r="D171" s="50"/>
      <c r="E171" s="42">
        <f t="shared" si="8"/>
        <v>84.38729817400376</v>
      </c>
      <c r="F171" s="49"/>
      <c r="G171" s="40">
        <v>24912</v>
      </c>
      <c r="H171" s="41">
        <v>38</v>
      </c>
      <c r="I171" s="85">
        <f t="shared" si="6"/>
        <v>4813.3218875318898</v>
      </c>
      <c r="J171" s="25">
        <f t="shared" si="7"/>
        <v>3542.5236554390872</v>
      </c>
    </row>
    <row r="172" spans="1:10" x14ac:dyDescent="0.2">
      <c r="A172" s="20"/>
      <c r="B172" s="21"/>
      <c r="C172" s="22">
        <v>193</v>
      </c>
      <c r="D172" s="50"/>
      <c r="E172" s="42">
        <f t="shared" si="8"/>
        <v>84.480682996298924</v>
      </c>
      <c r="F172" s="49"/>
      <c r="G172" s="40">
        <v>24912</v>
      </c>
      <c r="H172" s="41">
        <v>38</v>
      </c>
      <c r="I172" s="85">
        <f t="shared" si="6"/>
        <v>4808.0432537655306</v>
      </c>
      <c r="J172" s="25">
        <f t="shared" si="7"/>
        <v>3538.6077550189389</v>
      </c>
    </row>
    <row r="173" spans="1:10" x14ac:dyDescent="0.2">
      <c r="A173" s="20"/>
      <c r="B173" s="21"/>
      <c r="C173" s="22">
        <v>194</v>
      </c>
      <c r="D173" s="50"/>
      <c r="E173" s="42">
        <f t="shared" si="8"/>
        <v>84.573649009782983</v>
      </c>
      <c r="F173" s="49"/>
      <c r="G173" s="40">
        <v>24912</v>
      </c>
      <c r="H173" s="41">
        <v>38</v>
      </c>
      <c r="I173" s="85">
        <f t="shared" si="6"/>
        <v>4802.7998722792026</v>
      </c>
      <c r="J173" s="25">
        <f t="shared" si="7"/>
        <v>3534.7180061418412</v>
      </c>
    </row>
    <row r="174" spans="1:10" x14ac:dyDescent="0.2">
      <c r="A174" s="20"/>
      <c r="B174" s="21"/>
      <c r="C174" s="22">
        <v>195</v>
      </c>
      <c r="D174" s="50"/>
      <c r="E174" s="42">
        <f t="shared" si="8"/>
        <v>84.666200521001855</v>
      </c>
      <c r="F174" s="49"/>
      <c r="G174" s="40">
        <v>24912</v>
      </c>
      <c r="H174" s="41">
        <v>38</v>
      </c>
      <c r="I174" s="85">
        <f t="shared" si="6"/>
        <v>4797.5913070415845</v>
      </c>
      <c r="J174" s="25">
        <f t="shared" si="7"/>
        <v>3530.8540853424211</v>
      </c>
    </row>
    <row r="175" spans="1:10" x14ac:dyDescent="0.2">
      <c r="A175" s="20"/>
      <c r="B175" s="21"/>
      <c r="C175" s="22">
        <v>196</v>
      </c>
      <c r="D175" s="50"/>
      <c r="E175" s="42">
        <f t="shared" si="8"/>
        <v>84.758341770415811</v>
      </c>
      <c r="F175" s="49"/>
      <c r="G175" s="40">
        <v>24912</v>
      </c>
      <c r="H175" s="41">
        <v>38</v>
      </c>
      <c r="I175" s="85">
        <f t="shared" si="6"/>
        <v>4792.4171297208604</v>
      </c>
      <c r="J175" s="25">
        <f t="shared" si="7"/>
        <v>3527.015674867107</v>
      </c>
    </row>
    <row r="176" spans="1:10" x14ac:dyDescent="0.2">
      <c r="A176" s="20"/>
      <c r="B176" s="21"/>
      <c r="C176" s="22">
        <v>197</v>
      </c>
      <c r="D176" s="50"/>
      <c r="E176" s="42">
        <f t="shared" si="8"/>
        <v>84.850076933744717</v>
      </c>
      <c r="F176" s="49"/>
      <c r="G176" s="40">
        <v>24912</v>
      </c>
      <c r="H176" s="41">
        <v>38</v>
      </c>
      <c r="I176" s="85">
        <f t="shared" si="6"/>
        <v>4787.2769195090386</v>
      </c>
      <c r="J176" s="25">
        <f t="shared" si="7"/>
        <v>3523.2024625437966</v>
      </c>
    </row>
    <row r="177" spans="1:10" x14ac:dyDescent="0.2">
      <c r="A177" s="20"/>
      <c r="B177" s="21"/>
      <c r="C177" s="22">
        <v>198</v>
      </c>
      <c r="D177" s="50"/>
      <c r="E177" s="42">
        <f t="shared" si="8"/>
        <v>84.941410123279198</v>
      </c>
      <c r="F177" s="49"/>
      <c r="G177" s="40">
        <v>24912</v>
      </c>
      <c r="H177" s="41">
        <v>38</v>
      </c>
      <c r="I177" s="85">
        <f t="shared" si="6"/>
        <v>4782.1702629511628</v>
      </c>
      <c r="J177" s="25">
        <f t="shared" si="7"/>
        <v>3519.4141416551647</v>
      </c>
    </row>
    <row r="178" spans="1:10" x14ac:dyDescent="0.2">
      <c r="A178" s="20"/>
      <c r="B178" s="21"/>
      <c r="C178" s="22">
        <v>199</v>
      </c>
      <c r="D178" s="50"/>
      <c r="E178" s="42">
        <f t="shared" si="8"/>
        <v>85.032345389158863</v>
      </c>
      <c r="F178" s="49"/>
      <c r="G178" s="40">
        <v>24912</v>
      </c>
      <c r="H178" s="41">
        <v>38</v>
      </c>
      <c r="I178" s="85">
        <f t="shared" si="6"/>
        <v>4777.0967537792658</v>
      </c>
      <c r="J178" s="25">
        <f t="shared" si="7"/>
        <v>3515.6504108154786</v>
      </c>
    </row>
    <row r="179" spans="1:10" x14ac:dyDescent="0.2">
      <c r="A179" s="20"/>
      <c r="B179" s="21"/>
      <c r="C179" s="22">
        <v>200</v>
      </c>
      <c r="D179" s="50"/>
      <c r="E179" s="42">
        <f t="shared" si="8"/>
        <v>85.122886720618496</v>
      </c>
      <c r="F179" s="49"/>
      <c r="G179" s="40">
        <v>24912</v>
      </c>
      <c r="H179" s="41">
        <v>38</v>
      </c>
      <c r="I179" s="85">
        <f t="shared" si="6"/>
        <v>4772.0559927509003</v>
      </c>
      <c r="J179" s="25">
        <f t="shared" si="7"/>
        <v>3511.9109738508159</v>
      </c>
    </row>
    <row r="180" spans="1:10" x14ac:dyDescent="0.2">
      <c r="A180" s="20"/>
      <c r="B180" s="21"/>
      <c r="C180" s="22">
        <v>201</v>
      </c>
      <c r="D180" s="50"/>
      <c r="E180" s="42">
        <f t="shared" si="8"/>
        <v>85.213038047203057</v>
      </c>
      <c r="F180" s="49"/>
      <c r="G180" s="40">
        <v>24912</v>
      </c>
      <c r="H180" s="41">
        <v>38</v>
      </c>
      <c r="I180" s="85">
        <f t="shared" si="6"/>
        <v>4767.0475874921221</v>
      </c>
      <c r="J180" s="25">
        <f t="shared" si="7"/>
        <v>3508.1955396825833</v>
      </c>
    </row>
    <row r="181" spans="1:10" x14ac:dyDescent="0.2">
      <c r="A181" s="20"/>
      <c r="B181" s="21"/>
      <c r="C181" s="22">
        <v>202</v>
      </c>
      <c r="D181" s="50"/>
      <c r="E181" s="42">
        <f t="shared" si="8"/>
        <v>85.302803239952624</v>
      </c>
      <c r="F181" s="49"/>
      <c r="G181" s="40">
        <v>24912</v>
      </c>
      <c r="H181" s="41">
        <v>38</v>
      </c>
      <c r="I181" s="85">
        <f t="shared" si="6"/>
        <v>4762.0711523447444</v>
      </c>
      <c r="J181" s="25">
        <f t="shared" si="7"/>
        <v>3504.503822214202</v>
      </c>
    </row>
    <row r="182" spans="1:10" x14ac:dyDescent="0.2">
      <c r="A182" s="20"/>
      <c r="B182" s="21"/>
      <c r="C182" s="22">
        <v>203</v>
      </c>
      <c r="D182" s="50"/>
      <c r="E182" s="42">
        <f t="shared" si="8"/>
        <v>85.392186112558036</v>
      </c>
      <c r="F182" s="49"/>
      <c r="G182" s="40">
        <v>24912</v>
      </c>
      <c r="H182" s="41">
        <v>38</v>
      </c>
      <c r="I182" s="85">
        <f t="shared" si="6"/>
        <v>4757.126308217762</v>
      </c>
      <c r="J182" s="25">
        <f t="shared" si="7"/>
        <v>3500.8355402208908</v>
      </c>
    </row>
    <row r="183" spans="1:10" x14ac:dyDescent="0.2">
      <c r="A183" s="20"/>
      <c r="B183" s="21"/>
      <c r="C183" s="22">
        <v>204</v>
      </c>
      <c r="D183" s="50"/>
      <c r="E183" s="42">
        <f t="shared" si="8"/>
        <v>85.481190422488282</v>
      </c>
      <c r="F183" s="49"/>
      <c r="G183" s="40">
        <v>24912</v>
      </c>
      <c r="H183" s="41">
        <v>38</v>
      </c>
      <c r="I183" s="85">
        <f t="shared" si="6"/>
        <v>4752.2126824427742</v>
      </c>
      <c r="J183" s="25">
        <f t="shared" si="7"/>
        <v>3497.1904172424138</v>
      </c>
    </row>
    <row r="184" spans="1:10" x14ac:dyDescent="0.2">
      <c r="A184" s="20"/>
      <c r="B184" s="21"/>
      <c r="C184" s="22">
        <v>205</v>
      </c>
      <c r="D184" s="50"/>
      <c r="E184" s="42">
        <f t="shared" si="8"/>
        <v>85.569819872090036</v>
      </c>
      <c r="F184" s="49"/>
      <c r="G184" s="40">
        <v>24912</v>
      </c>
      <c r="H184" s="41">
        <v>38</v>
      </c>
      <c r="I184" s="85">
        <f t="shared" si="6"/>
        <v>4747.3299086333272</v>
      </c>
      <c r="J184" s="25">
        <f t="shared" si="7"/>
        <v>3493.568181478729</v>
      </c>
    </row>
    <row r="185" spans="1:10" x14ac:dyDescent="0.2">
      <c r="A185" s="20"/>
      <c r="B185" s="21"/>
      <c r="C185" s="22">
        <v>206</v>
      </c>
      <c r="D185" s="50"/>
      <c r="E185" s="42">
        <f t="shared" si="8"/>
        <v>85.658078109660664</v>
      </c>
      <c r="F185" s="49"/>
      <c r="G185" s="40">
        <v>24912</v>
      </c>
      <c r="H185" s="41">
        <v>38</v>
      </c>
      <c r="I185" s="85">
        <f t="shared" si="6"/>
        <v>4742.4776265480059</v>
      </c>
      <c r="J185" s="25">
        <f t="shared" si="7"/>
        <v>3489.9685656884312</v>
      </c>
    </row>
    <row r="186" spans="1:10" x14ac:dyDescent="0.2">
      <c r="A186" s="20"/>
      <c r="B186" s="21"/>
      <c r="C186" s="22">
        <v>207</v>
      </c>
      <c r="D186" s="50"/>
      <c r="E186" s="42">
        <f t="shared" si="8"/>
        <v>85.745968730495306</v>
      </c>
      <c r="F186" s="49"/>
      <c r="G186" s="40">
        <v>24912</v>
      </c>
      <c r="H186" s="41">
        <v>38</v>
      </c>
      <c r="I186" s="85">
        <f t="shared" si="6"/>
        <v>4737.6554819571656</v>
      </c>
      <c r="J186" s="25">
        <f t="shared" si="7"/>
        <v>3486.3913070898852</v>
      </c>
    </row>
    <row r="187" spans="1:10" x14ac:dyDescent="0.2">
      <c r="A187" s="20"/>
      <c r="B187" s="21"/>
      <c r="C187" s="22">
        <v>208</v>
      </c>
      <c r="D187" s="50"/>
      <c r="E187" s="42">
        <f t="shared" si="8"/>
        <v>85.833495277908455</v>
      </c>
      <c r="F187" s="49"/>
      <c r="G187" s="40">
        <v>24912</v>
      </c>
      <c r="H187" s="41">
        <v>38</v>
      </c>
      <c r="I187" s="85">
        <f t="shared" si="6"/>
        <v>4732.8631265132326</v>
      </c>
      <c r="J187" s="25">
        <f t="shared" si="7"/>
        <v>3482.8361472650085</v>
      </c>
    </row>
    <row r="188" spans="1:10" x14ac:dyDescent="0.2">
      <c r="A188" s="20"/>
      <c r="B188" s="21"/>
      <c r="C188" s="22">
        <v>209</v>
      </c>
      <c r="D188" s="50"/>
      <c r="E188" s="42">
        <f t="shared" si="8"/>
        <v>85.920661244231283</v>
      </c>
      <c r="F188" s="49"/>
      <c r="G188" s="40">
        <v>24912</v>
      </c>
      <c r="H188" s="41">
        <v>38</v>
      </c>
      <c r="I188" s="85">
        <f t="shared" si="6"/>
        <v>4728.1002176243828</v>
      </c>
      <c r="J188" s="25">
        <f t="shared" si="7"/>
        <v>3479.3028320655658</v>
      </c>
    </row>
    <row r="189" spans="1:10" x14ac:dyDescent="0.2">
      <c r="A189" s="20"/>
      <c r="B189" s="21"/>
      <c r="C189" s="22">
        <v>210</v>
      </c>
      <c r="D189" s="50"/>
      <c r="E189" s="42">
        <f t="shared" si="8"/>
        <v>86.007470071785107</v>
      </c>
      <c r="F189" s="49"/>
      <c r="G189" s="40">
        <v>24912</v>
      </c>
      <c r="H189" s="41">
        <v>38</v>
      </c>
      <c r="I189" s="85">
        <f t="shared" si="6"/>
        <v>4723.3664183315768</v>
      </c>
      <c r="J189" s="25">
        <f t="shared" si="7"/>
        <v>3475.7911115219404</v>
      </c>
    </row>
    <row r="190" spans="1:10" x14ac:dyDescent="0.2">
      <c r="A190" s="20"/>
      <c r="B190" s="21"/>
      <c r="C190" s="22">
        <v>211</v>
      </c>
      <c r="D190" s="50"/>
      <c r="E190" s="42">
        <f t="shared" si="8"/>
        <v>86.093925153831563</v>
      </c>
      <c r="F190" s="49"/>
      <c r="G190" s="40">
        <v>24912</v>
      </c>
      <c r="H190" s="41">
        <v>38</v>
      </c>
      <c r="I190" s="85">
        <f t="shared" si="6"/>
        <v>4718.6613971887864</v>
      </c>
      <c r="J190" s="25">
        <f t="shared" si="7"/>
        <v>3472.3007397542924</v>
      </c>
    </row>
    <row r="191" spans="1:10" x14ac:dyDescent="0.2">
      <c r="A191" s="20"/>
      <c r="B191" s="21"/>
      <c r="C191" s="22">
        <v>212</v>
      </c>
      <c r="D191" s="50"/>
      <c r="E191" s="42">
        <f t="shared" si="8"/>
        <v>86.180029835500662</v>
      </c>
      <c r="F191" s="49"/>
      <c r="G191" s="40">
        <v>24912</v>
      </c>
      <c r="H191" s="41">
        <v>38</v>
      </c>
      <c r="I191" s="85">
        <f t="shared" si="6"/>
        <v>4713.9848281463401</v>
      </c>
      <c r="J191" s="25">
        <f t="shared" si="7"/>
        <v>3468.8314748860084</v>
      </c>
    </row>
    <row r="192" spans="1:10" x14ac:dyDescent="0.2">
      <c r="A192" s="20"/>
      <c r="B192" s="21"/>
      <c r="C192" s="22">
        <v>213</v>
      </c>
      <c r="D192" s="50"/>
      <c r="E192" s="42">
        <f t="shared" si="8"/>
        <v>86.265787414696661</v>
      </c>
      <c r="F192" s="49"/>
      <c r="G192" s="40">
        <v>24912</v>
      </c>
      <c r="H192" s="41">
        <v>38</v>
      </c>
      <c r="I192" s="85">
        <f t="shared" si="6"/>
        <v>4709.3363904372945</v>
      </c>
      <c r="J192" s="25">
        <f t="shared" si="7"/>
        <v>3465.3830789594167</v>
      </c>
    </row>
    <row r="193" spans="1:10" x14ac:dyDescent="0.2">
      <c r="A193" s="20"/>
      <c r="B193" s="21"/>
      <c r="C193" s="22">
        <v>214</v>
      </c>
      <c r="D193" s="50"/>
      <c r="E193" s="42">
        <f t="shared" si="8"/>
        <v>86.351201142982859</v>
      </c>
      <c r="F193" s="49"/>
      <c r="G193" s="40">
        <v>24912</v>
      </c>
      <c r="H193" s="41">
        <v>38</v>
      </c>
      <c r="I193" s="85">
        <f t="shared" si="6"/>
        <v>4704.7157684667254</v>
      </c>
      <c r="J193" s="25">
        <f t="shared" si="7"/>
        <v>3461.9553178536535</v>
      </c>
    </row>
    <row r="194" spans="1:10" x14ac:dyDescent="0.2">
      <c r="A194" s="20"/>
      <c r="B194" s="21"/>
      <c r="C194" s="22">
        <v>215</v>
      </c>
      <c r="D194" s="50"/>
      <c r="E194" s="42">
        <f t="shared" si="8"/>
        <v>86.436274226445846</v>
      </c>
      <c r="F194" s="49"/>
      <c r="G194" s="40">
        <v>24912</v>
      </c>
      <c r="H194" s="41">
        <v>38</v>
      </c>
      <c r="I194" s="85">
        <f t="shared" si="6"/>
        <v>4700.122651703864</v>
      </c>
      <c r="J194" s="25">
        <f t="shared" si="7"/>
        <v>3458.5479612046465</v>
      </c>
    </row>
    <row r="195" spans="1:10" x14ac:dyDescent="0.2">
      <c r="A195" s="20"/>
      <c r="B195" s="21"/>
      <c r="C195" s="22">
        <v>216</v>
      </c>
      <c r="D195" s="50"/>
      <c r="E195" s="42">
        <f t="shared" si="8"/>
        <v>86.52100982653964</v>
      </c>
      <c r="F195" s="49"/>
      <c r="G195" s="40">
        <v>24912</v>
      </c>
      <c r="H195" s="41">
        <v>38</v>
      </c>
      <c r="I195" s="85">
        <f t="shared" si="6"/>
        <v>4695.5567345769723</v>
      </c>
      <c r="J195" s="25">
        <f t="shared" si="7"/>
        <v>3455.1607823271306</v>
      </c>
    </row>
    <row r="196" spans="1:10" x14ac:dyDescent="0.2">
      <c r="A196" s="20"/>
      <c r="B196" s="21"/>
      <c r="C196" s="22">
        <v>217</v>
      </c>
      <c r="D196" s="50"/>
      <c r="E196" s="42">
        <f t="shared" si="8"/>
        <v>86.605411060910171</v>
      </c>
      <c r="F196" s="49"/>
      <c r="G196" s="40">
        <v>24912</v>
      </c>
      <c r="H196" s="41">
        <v>38</v>
      </c>
      <c r="I196" s="85">
        <f t="shared" si="6"/>
        <v>4691.0177163709086</v>
      </c>
      <c r="J196" s="25">
        <f t="shared" si="7"/>
        <v>3451.7935581386555</v>
      </c>
    </row>
    <row r="197" spans="1:10" x14ac:dyDescent="0.2">
      <c r="A197" s="20"/>
      <c r="B197" s="21"/>
      <c r="C197" s="22">
        <v>218</v>
      </c>
      <c r="D197" s="50"/>
      <c r="E197" s="42">
        <f t="shared" si="8"/>
        <v>86.689481004201127</v>
      </c>
      <c r="F197" s="49"/>
      <c r="G197" s="40">
        <v>24912</v>
      </c>
      <c r="H197" s="41">
        <v>38</v>
      </c>
      <c r="I197" s="85">
        <f t="shared" si="6"/>
        <v>4686.505301127263</v>
      </c>
      <c r="J197" s="25">
        <f t="shared" si="7"/>
        <v>3448.4460690855058</v>
      </c>
    </row>
    <row r="198" spans="1:10" x14ac:dyDescent="0.2">
      <c r="A198" s="20"/>
      <c r="B198" s="21"/>
      <c r="C198" s="22">
        <v>219</v>
      </c>
      <c r="D198" s="50"/>
      <c r="E198" s="42">
        <f t="shared" si="8"/>
        <v>86.773222688841102</v>
      </c>
      <c r="F198" s="49"/>
      <c r="G198" s="40">
        <v>24912</v>
      </c>
      <c r="H198" s="41">
        <v>38</v>
      </c>
      <c r="I198" s="85">
        <f t="shared" si="6"/>
        <v>4682.0191975470125</v>
      </c>
      <c r="J198" s="25">
        <f t="shared" si="7"/>
        <v>3445.1180990704834</v>
      </c>
    </row>
    <row r="199" spans="1:10" x14ac:dyDescent="0.2">
      <c r="A199" s="20"/>
      <c r="B199" s="21"/>
      <c r="C199" s="22">
        <v>220</v>
      </c>
      <c r="D199" s="50"/>
      <c r="E199" s="42">
        <f t="shared" si="8"/>
        <v>86.856639105812874</v>
      </c>
      <c r="F199" s="49"/>
      <c r="G199" s="40">
        <v>24912</v>
      </c>
      <c r="H199" s="41">
        <v>38</v>
      </c>
      <c r="I199" s="85">
        <f t="shared" si="6"/>
        <v>4677.5591188956205</v>
      </c>
      <c r="J199" s="25">
        <f t="shared" si="7"/>
        <v>3441.8094353825072</v>
      </c>
    </row>
    <row r="200" spans="1:10" x14ac:dyDescent="0.2">
      <c r="A200" s="20"/>
      <c r="B200" s="21"/>
      <c r="C200" s="22">
        <v>221</v>
      </c>
      <c r="D200" s="50"/>
      <c r="E200" s="42">
        <f t="shared" si="8"/>
        <v>86.939733205405332</v>
      </c>
      <c r="F200" s="49"/>
      <c r="G200" s="40">
        <v>24912</v>
      </c>
      <c r="H200" s="41">
        <v>38</v>
      </c>
      <c r="I200" s="85">
        <f t="shared" si="6"/>
        <v>4673.1247829104877</v>
      </c>
      <c r="J200" s="25">
        <f t="shared" si="7"/>
        <v>3438.5198686279577</v>
      </c>
    </row>
    <row r="201" spans="1:10" x14ac:dyDescent="0.2">
      <c r="A201" s="20"/>
      <c r="B201" s="21"/>
      <c r="C201" s="22">
        <v>222</v>
      </c>
      <c r="D201" s="50"/>
      <c r="E201" s="42">
        <f t="shared" si="8"/>
        <v>87.022507897948287</v>
      </c>
      <c r="F201" s="49"/>
      <c r="G201" s="40">
        <v>24912</v>
      </c>
      <c r="H201" s="41">
        <v>38</v>
      </c>
      <c r="I201" s="85">
        <f t="shared" si="6"/>
        <v>4668.7159117107094</v>
      </c>
      <c r="J201" s="25">
        <f t="shared" si="7"/>
        <v>3435.2491926637308</v>
      </c>
    </row>
    <row r="202" spans="1:10" x14ac:dyDescent="0.2">
      <c r="A202" s="20"/>
      <c r="B202" s="21"/>
      <c r="C202" s="22">
        <v>223</v>
      </c>
      <c r="D202" s="50"/>
      <c r="E202" s="42">
        <f t="shared" si="8"/>
        <v>87.104966054530919</v>
      </c>
      <c r="F202" s="49"/>
      <c r="G202" s="40">
        <v>24912</v>
      </c>
      <c r="H202" s="41">
        <v>38</v>
      </c>
      <c r="I202" s="85">
        <f t="shared" ref="I202:I265" si="9">12*1.348*(1/E202*G202)+H202</f>
        <v>4664.3322317090615</v>
      </c>
      <c r="J202" s="25">
        <f t="shared" ref="J202:J265" si="10">12*(1/E202*G202)</f>
        <v>3431.9972045319441</v>
      </c>
    </row>
    <row r="203" spans="1:10" x14ac:dyDescent="0.2">
      <c r="A203" s="20"/>
      <c r="B203" s="21"/>
      <c r="C203" s="22">
        <v>224</v>
      </c>
      <c r="D203" s="50"/>
      <c r="E203" s="42">
        <f t="shared" ref="E203:E266" si="11">(11.7*LN(C203)+(C203)/108)/0.75</f>
        <v>87.187110507704048</v>
      </c>
      <c r="F203" s="49"/>
      <c r="G203" s="40">
        <v>24912</v>
      </c>
      <c r="H203" s="41">
        <v>38</v>
      </c>
      <c r="I203" s="85">
        <f t="shared" si="9"/>
        <v>4659.9734735261372</v>
      </c>
      <c r="J203" s="25">
        <f t="shared" si="10"/>
        <v>3428.7637043962441</v>
      </c>
    </row>
    <row r="204" spans="1:10" x14ac:dyDescent="0.2">
      <c r="A204" s="20"/>
      <c r="B204" s="21"/>
      <c r="C204" s="22">
        <v>225</v>
      </c>
      <c r="D204" s="50"/>
      <c r="E204" s="42">
        <f t="shared" si="11"/>
        <v>87.268944052166717</v>
      </c>
      <c r="F204" s="49"/>
      <c r="G204" s="40">
        <v>24912</v>
      </c>
      <c r="H204" s="41">
        <v>38</v>
      </c>
      <c r="I204" s="85">
        <f t="shared" si="9"/>
        <v>4655.6393719066082</v>
      </c>
      <c r="J204" s="25">
        <f t="shared" si="10"/>
        <v>3425.5484954796793</v>
      </c>
    </row>
    <row r="205" spans="1:10" x14ac:dyDescent="0.2">
      <c r="A205" s="20"/>
      <c r="B205" s="21"/>
      <c r="C205" s="22">
        <v>226</v>
      </c>
      <c r="D205" s="50"/>
      <c r="E205" s="42">
        <f t="shared" si="11"/>
        <v>87.350469445437781</v>
      </c>
      <c r="F205" s="49"/>
      <c r="G205" s="40">
        <v>24912</v>
      </c>
      <c r="H205" s="41">
        <v>38</v>
      </c>
      <c r="I205" s="85">
        <f t="shared" si="9"/>
        <v>4651.3296656374987</v>
      </c>
      <c r="J205" s="25">
        <f t="shared" si="10"/>
        <v>3422.3513840040787</v>
      </c>
    </row>
    <row r="206" spans="1:10" x14ac:dyDescent="0.2">
      <c r="A206" s="20"/>
      <c r="B206" s="21"/>
      <c r="C206" s="22">
        <v>227</v>
      </c>
      <c r="D206" s="50"/>
      <c r="E206" s="42">
        <f t="shared" si="11"/>
        <v>87.431689408512341</v>
      </c>
      <c r="F206" s="49"/>
      <c r="G206" s="40">
        <v>24912</v>
      </c>
      <c r="H206" s="41">
        <v>38</v>
      </c>
      <c r="I206" s="85">
        <f t="shared" si="9"/>
        <v>4647.044097468467</v>
      </c>
      <c r="J206" s="25">
        <f t="shared" si="10"/>
        <v>3419.1721791309096</v>
      </c>
    </row>
    <row r="207" spans="1:10" x14ac:dyDescent="0.2">
      <c r="A207" s="20"/>
      <c r="B207" s="21"/>
      <c r="C207" s="22">
        <v>228</v>
      </c>
      <c r="D207" s="50"/>
      <c r="E207" s="42">
        <f t="shared" si="11"/>
        <v>87.512606626504081</v>
      </c>
      <c r="F207" s="49"/>
      <c r="G207" s="40">
        <v>24912</v>
      </c>
      <c r="H207" s="41">
        <v>38</v>
      </c>
      <c r="I207" s="85">
        <f t="shared" si="9"/>
        <v>4642.7824140339862</v>
      </c>
      <c r="J207" s="25">
        <f t="shared" si="10"/>
        <v>3416.0106929035501</v>
      </c>
    </row>
    <row r="208" spans="1:10" x14ac:dyDescent="0.2">
      <c r="A208" s="20"/>
      <c r="B208" s="21"/>
      <c r="C208" s="22">
        <v>229</v>
      </c>
      <c r="D208" s="50"/>
      <c r="E208" s="42">
        <f t="shared" si="11"/>
        <v>87.593223749273307</v>
      </c>
      <c r="F208" s="49"/>
      <c r="G208" s="40">
        <v>24912</v>
      </c>
      <c r="H208" s="41">
        <v>38</v>
      </c>
      <c r="I208" s="85">
        <f t="shared" si="9"/>
        <v>4638.5443657774185</v>
      </c>
      <c r="J208" s="25">
        <f t="shared" si="10"/>
        <v>3412.8667401909629</v>
      </c>
    </row>
    <row r="209" spans="1:10" x14ac:dyDescent="0.2">
      <c r="A209" s="20"/>
      <c r="B209" s="21"/>
      <c r="C209" s="22">
        <v>230</v>
      </c>
      <c r="D209" s="50"/>
      <c r="E209" s="42">
        <f t="shared" si="11"/>
        <v>87.673543392041339</v>
      </c>
      <c r="F209" s="49"/>
      <c r="G209" s="40">
        <v>24912</v>
      </c>
      <c r="H209" s="41">
        <v>38</v>
      </c>
      <c r="I209" s="85">
        <f t="shared" si="9"/>
        <v>4634.3297068768943</v>
      </c>
      <c r="J209" s="25">
        <f t="shared" si="10"/>
        <v>3409.7401386327101</v>
      </c>
    </row>
    <row r="210" spans="1:10" x14ac:dyDescent="0.2">
      <c r="A210" s="20"/>
      <c r="B210" s="21"/>
      <c r="C210" s="22">
        <v>231</v>
      </c>
      <c r="D210" s="50"/>
      <c r="E210" s="42">
        <f t="shared" si="11"/>
        <v>87.753568135991827</v>
      </c>
      <c r="F210" s="49"/>
      <c r="G210" s="40">
        <v>24912</v>
      </c>
      <c r="H210" s="41">
        <v>38</v>
      </c>
      <c r="I210" s="85">
        <f t="shared" si="9"/>
        <v>4630.13819517295</v>
      </c>
      <c r="J210" s="25">
        <f t="shared" si="10"/>
        <v>3406.6307085852741</v>
      </c>
    </row>
    <row r="211" spans="1:10" x14ac:dyDescent="0.2">
      <c r="A211" s="20"/>
      <c r="B211" s="21"/>
      <c r="C211" s="22">
        <v>232</v>
      </c>
      <c r="D211" s="50"/>
      <c r="E211" s="42">
        <f t="shared" si="11"/>
        <v>87.833300528858629</v>
      </c>
      <c r="F211" s="49"/>
      <c r="G211" s="40">
        <v>24912</v>
      </c>
      <c r="H211" s="41">
        <v>38</v>
      </c>
      <c r="I211" s="85">
        <f t="shared" si="9"/>
        <v>4625.969592097902</v>
      </c>
      <c r="J211" s="25">
        <f t="shared" si="10"/>
        <v>3403.5382730696601</v>
      </c>
    </row>
    <row r="212" spans="1:10" x14ac:dyDescent="0.2">
      <c r="A212" s="20"/>
      <c r="B212" s="21"/>
      <c r="C212" s="22">
        <v>233</v>
      </c>
      <c r="D212" s="50"/>
      <c r="E212" s="42">
        <f t="shared" si="11"/>
        <v>87.912743085501461</v>
      </c>
      <c r="F212" s="49"/>
      <c r="G212" s="40">
        <v>24912</v>
      </c>
      <c r="H212" s="41">
        <v>38</v>
      </c>
      <c r="I212" s="85">
        <f t="shared" si="9"/>
        <v>4621.8236626068692</v>
      </c>
      <c r="J212" s="25">
        <f t="shared" si="10"/>
        <v>3400.4626577202289</v>
      </c>
    </row>
    <row r="213" spans="1:10" x14ac:dyDescent="0.2">
      <c r="A213" s="20"/>
      <c r="B213" s="21"/>
      <c r="C213" s="22">
        <v>234</v>
      </c>
      <c r="D213" s="50"/>
      <c r="E213" s="42">
        <f t="shared" si="11"/>
        <v>87.991898288469031</v>
      </c>
      <c r="F213" s="49"/>
      <c r="G213" s="40">
        <v>24912</v>
      </c>
      <c r="H213" s="41">
        <v>38</v>
      </c>
      <c r="I213" s="85">
        <f t="shared" si="9"/>
        <v>4617.7001751104217</v>
      </c>
      <c r="J213" s="25">
        <f t="shared" si="10"/>
        <v>3397.403690734734</v>
      </c>
    </row>
    <row r="214" spans="1:10" x14ac:dyDescent="0.2">
      <c r="A214" s="20"/>
      <c r="B214" s="21"/>
      <c r="C214" s="22">
        <v>235</v>
      </c>
      <c r="D214" s="50"/>
      <c r="E214" s="42">
        <f t="shared" si="11"/>
        <v>88.070768588550109</v>
      </c>
      <c r="F214" s="49"/>
      <c r="G214" s="40">
        <v>24912</v>
      </c>
      <c r="H214" s="41">
        <v>38</v>
      </c>
      <c r="I214" s="85">
        <f t="shared" si="9"/>
        <v>4613.5989014088163</v>
      </c>
      <c r="J214" s="25">
        <f t="shared" si="10"/>
        <v>3394.3612028255311</v>
      </c>
    </row>
    <row r="215" spans="1:10" x14ac:dyDescent="0.2">
      <c r="A215" s="20"/>
      <c r="B215" s="21"/>
      <c r="C215" s="22">
        <v>236</v>
      </c>
      <c r="D215" s="50"/>
      <c r="E215" s="42">
        <f t="shared" si="11"/>
        <v>88.1493564053131</v>
      </c>
      <c r="F215" s="49"/>
      <c r="G215" s="40">
        <v>24912</v>
      </c>
      <c r="H215" s="41">
        <v>38</v>
      </c>
      <c r="I215" s="85">
        <f t="shared" si="9"/>
        <v>4609.5196166277519</v>
      </c>
      <c r="J215" s="25">
        <f t="shared" si="10"/>
        <v>3391.3350271719228</v>
      </c>
    </row>
    <row r="216" spans="1:10" x14ac:dyDescent="0.2">
      <c r="A216" s="20"/>
      <c r="B216" s="21"/>
      <c r="C216" s="22">
        <v>237</v>
      </c>
      <c r="D216" s="50"/>
      <c r="E216" s="42">
        <f t="shared" si="11"/>
        <v>88.227664127633986</v>
      </c>
      <c r="F216" s="49"/>
      <c r="G216" s="40">
        <v>24912</v>
      </c>
      <c r="H216" s="41">
        <v>38</v>
      </c>
      <c r="I216" s="85">
        <f t="shared" si="9"/>
        <v>4605.4620991556185</v>
      </c>
      <c r="J216" s="25">
        <f t="shared" si="10"/>
        <v>3388.324999373604</v>
      </c>
    </row>
    <row r="217" spans="1:10" x14ac:dyDescent="0.2">
      <c r="A217" s="20"/>
      <c r="B217" s="21"/>
      <c r="C217" s="22">
        <v>238</v>
      </c>
      <c r="D217" s="50"/>
      <c r="E217" s="42">
        <f t="shared" si="11"/>
        <v>88.305694114213281</v>
      </c>
      <c r="F217" s="49"/>
      <c r="G217" s="40">
        <v>24912</v>
      </c>
      <c r="H217" s="41">
        <v>38</v>
      </c>
      <c r="I217" s="85">
        <f t="shared" si="9"/>
        <v>4601.4261305822047</v>
      </c>
      <c r="J217" s="25">
        <f t="shared" si="10"/>
        <v>3385.3309574051955</v>
      </c>
    </row>
    <row r="218" spans="1:10" x14ac:dyDescent="0.2">
      <c r="A218" s="20"/>
      <c r="B218" s="21"/>
      <c r="C218" s="22">
        <v>239</v>
      </c>
      <c r="D218" s="50"/>
      <c r="E218" s="42">
        <f t="shared" si="11"/>
        <v>88.383448694082176</v>
      </c>
      <c r="F218" s="49"/>
      <c r="G218" s="40">
        <v>24912</v>
      </c>
      <c r="H218" s="41">
        <v>38</v>
      </c>
      <c r="I218" s="85">
        <f t="shared" si="9"/>
        <v>4597.4114956387957</v>
      </c>
      <c r="J218" s="25">
        <f t="shared" si="10"/>
        <v>3382.3527415718067</v>
      </c>
    </row>
    <row r="219" spans="1:10" x14ac:dyDescent="0.2">
      <c r="A219" s="20"/>
      <c r="B219" s="21"/>
      <c r="C219" s="22">
        <v>240</v>
      </c>
      <c r="D219" s="50"/>
      <c r="E219" s="42">
        <f t="shared" si="11"/>
        <v>88.460930167098027</v>
      </c>
      <c r="F219" s="49"/>
      <c r="G219" s="40">
        <v>24912</v>
      </c>
      <c r="H219" s="41">
        <v>38</v>
      </c>
      <c r="I219" s="85">
        <f t="shared" si="9"/>
        <v>4593.417982139671</v>
      </c>
      <c r="J219" s="25">
        <f t="shared" si="10"/>
        <v>3379.3901944656309</v>
      </c>
    </row>
    <row r="220" spans="1:10" x14ac:dyDescent="0.2">
      <c r="A220" s="20"/>
      <c r="B220" s="21"/>
      <c r="C220" s="22">
        <v>241</v>
      </c>
      <c r="D220" s="50"/>
      <c r="E220" s="42">
        <f t="shared" si="11"/>
        <v>88.538140804429517</v>
      </c>
      <c r="F220" s="49"/>
      <c r="G220" s="40">
        <v>24912</v>
      </c>
      <c r="H220" s="41">
        <v>38</v>
      </c>
      <c r="I220" s="85">
        <f t="shared" si="9"/>
        <v>4589.4453809249098</v>
      </c>
      <c r="J220" s="25">
        <f t="shared" si="10"/>
        <v>3376.4431609235235</v>
      </c>
    </row>
    <row r="221" spans="1:10" x14ac:dyDescent="0.2">
      <c r="A221" s="20"/>
      <c r="B221" s="21"/>
      <c r="C221" s="22">
        <v>242</v>
      </c>
      <c r="D221" s="50"/>
      <c r="E221" s="42">
        <f t="shared" si="11"/>
        <v>88.615082849031978</v>
      </c>
      <c r="F221" s="49"/>
      <c r="G221" s="40">
        <v>24912</v>
      </c>
      <c r="H221" s="41">
        <v>38</v>
      </c>
      <c r="I221" s="85">
        <f t="shared" si="9"/>
        <v>4585.4934858045126</v>
      </c>
      <c r="J221" s="25">
        <f t="shared" si="10"/>
        <v>3373.5114879855428</v>
      </c>
    </row>
    <row r="222" spans="1:10" x14ac:dyDescent="0.2">
      <c r="A222" s="20"/>
      <c r="B222" s="21"/>
      <c r="C222" s="22">
        <v>243</v>
      </c>
      <c r="D222" s="50"/>
      <c r="E222" s="42">
        <f t="shared" si="11"/>
        <v>88.691758516112543</v>
      </c>
      <c r="F222" s="49"/>
      <c r="G222" s="40">
        <v>24912</v>
      </c>
      <c r="H222" s="41">
        <v>38</v>
      </c>
      <c r="I222" s="85">
        <f t="shared" si="9"/>
        <v>4581.5620935037805</v>
      </c>
      <c r="J222" s="25">
        <f t="shared" si="10"/>
        <v>3370.5950248544359</v>
      </c>
    </row>
    <row r="223" spans="1:10" x14ac:dyDescent="0.2">
      <c r="A223" s="20"/>
      <c r="B223" s="21"/>
      <c r="C223" s="22">
        <v>244</v>
      </c>
      <c r="D223" s="50"/>
      <c r="E223" s="42">
        <f t="shared" si="11"/>
        <v>88.768169993586284</v>
      </c>
      <c r="F223" s="49"/>
      <c r="G223" s="40">
        <v>24912</v>
      </c>
      <c r="H223" s="41">
        <v>38</v>
      </c>
      <c r="I223" s="85">
        <f t="shared" si="9"/>
        <v>4577.6510036099207</v>
      </c>
      <c r="J223" s="25">
        <f t="shared" si="10"/>
        <v>3367.6936228560239</v>
      </c>
    </row>
    <row r="224" spans="1:10" x14ac:dyDescent="0.2">
      <c r="A224" s="20"/>
      <c r="B224" s="21"/>
      <c r="C224" s="22">
        <v>245</v>
      </c>
      <c r="D224" s="50"/>
      <c r="E224" s="42">
        <f t="shared" si="11"/>
        <v>88.844319442522433</v>
      </c>
      <c r="F224" s="49"/>
      <c r="G224" s="40">
        <v>24912</v>
      </c>
      <c r="H224" s="41">
        <v>38</v>
      </c>
      <c r="I224" s="85">
        <f t="shared" si="9"/>
        <v>4573.7600185198617</v>
      </c>
      <c r="J224" s="25">
        <f t="shared" si="10"/>
        <v>3364.8071354004906</v>
      </c>
    </row>
    <row r="225" spans="1:10" x14ac:dyDescent="0.2">
      <c r="A225" s="20"/>
      <c r="B225" s="21"/>
      <c r="C225" s="22">
        <v>246</v>
      </c>
      <c r="D225" s="50"/>
      <c r="E225" s="42">
        <f t="shared" si="11"/>
        <v>88.920208997581881</v>
      </c>
      <c r="F225" s="49"/>
      <c r="G225" s="40">
        <v>24912</v>
      </c>
      <c r="H225" s="41">
        <v>38</v>
      </c>
      <c r="I225" s="85">
        <f t="shared" si="9"/>
        <v>4569.8889433892209</v>
      </c>
      <c r="J225" s="25">
        <f t="shared" si="10"/>
        <v>3361.9354179445254</v>
      </c>
    </row>
    <row r="226" spans="1:10" x14ac:dyDescent="0.2">
      <c r="A226" s="20"/>
      <c r="B226" s="21"/>
      <c r="C226" s="22">
        <v>247</v>
      </c>
      <c r="D226" s="50"/>
      <c r="E226" s="42">
        <f t="shared" si="11"/>
        <v>88.995840767445827</v>
      </c>
      <c r="F226" s="49"/>
      <c r="G226" s="40">
        <v>24912</v>
      </c>
      <c r="H226" s="41">
        <v>38</v>
      </c>
      <c r="I226" s="85">
        <f t="shared" si="9"/>
        <v>4566.0375860824106</v>
      </c>
      <c r="J226" s="25">
        <f t="shared" si="10"/>
        <v>3359.0783279543102</v>
      </c>
    </row>
    <row r="227" spans="1:10" x14ac:dyDescent="0.2">
      <c r="A227" s="20"/>
      <c r="B227" s="21"/>
      <c r="C227" s="22">
        <v>248</v>
      </c>
      <c r="D227" s="50"/>
      <c r="E227" s="42">
        <f t="shared" si="11"/>
        <v>89.071216835235433</v>
      </c>
      <c r="F227" s="49"/>
      <c r="G227" s="40">
        <v>24912</v>
      </c>
      <c r="H227" s="41">
        <v>38</v>
      </c>
      <c r="I227" s="85">
        <f t="shared" si="9"/>
        <v>4562.2057571238629</v>
      </c>
      <c r="J227" s="25">
        <f t="shared" si="10"/>
        <v>3356.2357248693338</v>
      </c>
    </row>
    <row r="228" spans="1:10" x14ac:dyDescent="0.2">
      <c r="A228" s="20"/>
      <c r="B228" s="21"/>
      <c r="C228" s="22">
        <v>249</v>
      </c>
      <c r="D228" s="50"/>
      <c r="E228" s="42">
        <f t="shared" si="11"/>
        <v>89.146339258923504</v>
      </c>
      <c r="F228" s="49"/>
      <c r="G228" s="40">
        <v>24912</v>
      </c>
      <c r="H228" s="41">
        <v>38</v>
      </c>
      <c r="I228" s="85">
        <f t="shared" si="9"/>
        <v>4558.3932696502989</v>
      </c>
      <c r="J228" s="25">
        <f t="shared" si="10"/>
        <v>3353.4074700669871</v>
      </c>
    </row>
    <row r="229" spans="1:10" x14ac:dyDescent="0.2">
      <c r="A229" s="20"/>
      <c r="B229" s="21"/>
      <c r="C229" s="22">
        <v>250</v>
      </c>
      <c r="D229" s="50"/>
      <c r="E229" s="42">
        <f t="shared" si="11"/>
        <v>89.221210071737445</v>
      </c>
      <c r="F229" s="49"/>
      <c r="G229" s="40">
        <v>24912</v>
      </c>
      <c r="H229" s="41">
        <v>38</v>
      </c>
      <c r="I229" s="85">
        <f t="shared" si="9"/>
        <v>4554.5999393640896</v>
      </c>
      <c r="J229" s="25">
        <f t="shared" si="10"/>
        <v>3350.5934268279589</v>
      </c>
    </row>
    <row r="230" spans="1:10" x14ac:dyDescent="0.2">
      <c r="A230" s="20"/>
      <c r="B230" s="21"/>
      <c r="C230" s="22">
        <v>251</v>
      </c>
      <c r="D230" s="50"/>
      <c r="E230" s="42">
        <f t="shared" si="11"/>
        <v>89.295831282554573</v>
      </c>
      <c r="F230" s="49"/>
      <c r="G230" s="40">
        <v>24912</v>
      </c>
      <c r="H230" s="41">
        <v>38</v>
      </c>
      <c r="I230" s="85">
        <f t="shared" si="9"/>
        <v>4550.8255844875948</v>
      </c>
      <c r="J230" s="25">
        <f t="shared" si="10"/>
        <v>3347.7934603023696</v>
      </c>
    </row>
    <row r="231" spans="1:10" x14ac:dyDescent="0.2">
      <c r="A231" s="20"/>
      <c r="B231" s="21"/>
      <c r="C231" s="22">
        <v>252</v>
      </c>
      <c r="D231" s="50"/>
      <c r="E231" s="42">
        <f t="shared" si="11"/>
        <v>89.370204876289293</v>
      </c>
      <c r="F231" s="49"/>
      <c r="G231" s="40">
        <v>24912</v>
      </c>
      <c r="H231" s="41">
        <v>38</v>
      </c>
      <c r="I231" s="85">
        <f t="shared" si="9"/>
        <v>4547.0700257185299</v>
      </c>
      <c r="J231" s="25">
        <f t="shared" si="10"/>
        <v>3345.0074374766536</v>
      </c>
    </row>
    <row r="232" spans="1:10" x14ac:dyDescent="0.2">
      <c r="A232" s="20"/>
      <c r="B232" s="21"/>
      <c r="C232" s="22">
        <v>253</v>
      </c>
      <c r="D232" s="50"/>
      <c r="E232" s="42">
        <f t="shared" si="11"/>
        <v>89.444332814272784</v>
      </c>
      <c r="F232" s="49"/>
      <c r="G232" s="40">
        <v>24912</v>
      </c>
      <c r="H232" s="41">
        <v>38</v>
      </c>
      <c r="I232" s="85">
        <f t="shared" si="9"/>
        <v>4543.333086186276</v>
      </c>
      <c r="J232" s="25">
        <f t="shared" si="10"/>
        <v>3342.2352271411537</v>
      </c>
    </row>
    <row r="233" spans="1:10" x14ac:dyDescent="0.2">
      <c r="A233" s="20"/>
      <c r="B233" s="21"/>
      <c r="C233" s="22">
        <v>254</v>
      </c>
      <c r="D233" s="50"/>
      <c r="E233" s="42">
        <f t="shared" si="11"/>
        <v>89.518217034624968</v>
      </c>
      <c r="F233" s="49"/>
      <c r="G233" s="40">
        <v>24912</v>
      </c>
      <c r="H233" s="41">
        <v>38</v>
      </c>
      <c r="I233" s="85">
        <f t="shared" si="9"/>
        <v>4539.614591409163</v>
      </c>
      <c r="J233" s="25">
        <f t="shared" si="10"/>
        <v>3339.4766998584291</v>
      </c>
    </row>
    <row r="234" spans="1:10" x14ac:dyDescent="0.2">
      <c r="A234" s="20"/>
      <c r="B234" s="21"/>
      <c r="C234" s="22">
        <v>255</v>
      </c>
      <c r="D234" s="50"/>
      <c r="E234" s="42">
        <f t="shared" si="11"/>
        <v>89.591859452619588</v>
      </c>
      <c r="F234" s="49"/>
      <c r="G234" s="40">
        <v>24912</v>
      </c>
      <c r="H234" s="41">
        <v>38</v>
      </c>
      <c r="I234" s="85">
        <f t="shared" si="9"/>
        <v>4535.9143692526341</v>
      </c>
      <c r="J234" s="25">
        <f t="shared" si="10"/>
        <v>3336.7317279322206</v>
      </c>
    </row>
    <row r="235" spans="1:10" x14ac:dyDescent="0.2">
      <c r="A235" s="20"/>
      <c r="B235" s="21"/>
      <c r="C235" s="22">
        <v>256</v>
      </c>
      <c r="D235" s="50"/>
      <c r="E235" s="42">
        <f t="shared" si="11"/>
        <v>89.665261961041651</v>
      </c>
      <c r="F235" s="49"/>
      <c r="G235" s="40">
        <v>24912</v>
      </c>
      <c r="H235" s="41">
        <v>38</v>
      </c>
      <c r="I235" s="85">
        <f t="shared" si="9"/>
        <v>4532.232249888345</v>
      </c>
      <c r="J235" s="25">
        <f t="shared" si="10"/>
        <v>3334.00018537711</v>
      </c>
    </row>
    <row r="236" spans="1:10" x14ac:dyDescent="0.2">
      <c r="A236" s="20"/>
      <c r="B236" s="21"/>
      <c r="C236" s="22">
        <v>257</v>
      </c>
      <c r="D236" s="50"/>
      <c r="E236" s="42">
        <f t="shared" si="11"/>
        <v>89.738426430538269</v>
      </c>
      <c r="F236" s="49"/>
      <c r="G236" s="40">
        <v>24912</v>
      </c>
      <c r="H236" s="41">
        <v>38</v>
      </c>
      <c r="I236" s="85">
        <f t="shared" si="9"/>
        <v>4528.5680657541143</v>
      </c>
      <c r="J236" s="25">
        <f t="shared" si="10"/>
        <v>3331.2819478888082</v>
      </c>
    </row>
    <row r="237" spans="1:10" x14ac:dyDescent="0.2">
      <c r="A237" s="20"/>
      <c r="B237" s="21"/>
      <c r="C237" s="22">
        <v>258</v>
      </c>
      <c r="D237" s="50"/>
      <c r="E237" s="42">
        <f t="shared" si="11"/>
        <v>89.811354709962416</v>
      </c>
      <c r="F237" s="49"/>
      <c r="G237" s="40">
        <v>24912</v>
      </c>
      <c r="H237" s="41">
        <v>38</v>
      </c>
      <c r="I237" s="85">
        <f t="shared" si="9"/>
        <v>4524.9216515147327</v>
      </c>
      <c r="J237" s="25">
        <f t="shared" si="10"/>
        <v>3328.5768928150828</v>
      </c>
    </row>
    <row r="238" spans="1:10" x14ac:dyDescent="0.2">
      <c r="A238" s="20"/>
      <c r="B238" s="21"/>
      <c r="C238" s="22">
        <v>259</v>
      </c>
      <c r="D238" s="50"/>
      <c r="E238" s="42">
        <f t="shared" si="11"/>
        <v>89.88404862671031</v>
      </c>
      <c r="F238" s="49"/>
      <c r="G238" s="40">
        <v>24912</v>
      </c>
      <c r="H238" s="41">
        <v>38</v>
      </c>
      <c r="I238" s="85">
        <f t="shared" si="9"/>
        <v>4521.2928440236046</v>
      </c>
      <c r="J238" s="25">
        <f t="shared" si="10"/>
        <v>3325.8848991273026</v>
      </c>
    </row>
    <row r="239" spans="1:10" x14ac:dyDescent="0.2">
      <c r="A239" s="20"/>
      <c r="B239" s="21"/>
      <c r="C239" s="22">
        <v>260</v>
      </c>
      <c r="D239" s="50"/>
      <c r="E239" s="42">
        <f t="shared" si="11"/>
        <v>89.956509987052087</v>
      </c>
      <c r="F239" s="49"/>
      <c r="G239" s="40">
        <v>24912</v>
      </c>
      <c r="H239" s="41">
        <v>38</v>
      </c>
      <c r="I239" s="85">
        <f t="shared" si="9"/>
        <v>4517.6814822851902</v>
      </c>
      <c r="J239" s="25">
        <f t="shared" si="10"/>
        <v>3323.2058473925745</v>
      </c>
    </row>
    <row r="240" spans="1:10" x14ac:dyDescent="0.2">
      <c r="A240" s="20"/>
      <c r="B240" s="21"/>
      <c r="C240" s="22">
        <v>261</v>
      </c>
      <c r="D240" s="50"/>
      <c r="E240" s="42">
        <f t="shared" si="11"/>
        <v>90.028740576456244</v>
      </c>
      <c r="F240" s="49"/>
      <c r="G240" s="40">
        <v>24912</v>
      </c>
      <c r="H240" s="41">
        <v>38</v>
      </c>
      <c r="I240" s="85">
        <f t="shared" si="9"/>
        <v>4514.0874074182475</v>
      </c>
      <c r="J240" s="25">
        <f t="shared" si="10"/>
        <v>3320.5396197464743</v>
      </c>
    </row>
    <row r="241" spans="1:10" x14ac:dyDescent="0.2">
      <c r="A241" s="20"/>
      <c r="B241" s="21"/>
      <c r="C241" s="22">
        <v>262</v>
      </c>
      <c r="D241" s="50"/>
      <c r="E241" s="42">
        <f t="shared" si="11"/>
        <v>90.100742159907668</v>
      </c>
      <c r="F241" s="49"/>
      <c r="G241" s="40">
        <v>24912</v>
      </c>
      <c r="H241" s="41">
        <v>38</v>
      </c>
      <c r="I241" s="85">
        <f t="shared" si="9"/>
        <v>4510.5104626198454</v>
      </c>
      <c r="J241" s="25">
        <f t="shared" si="10"/>
        <v>3317.886099866354</v>
      </c>
    </row>
    <row r="242" spans="1:10" x14ac:dyDescent="0.2">
      <c r="A242" s="20"/>
      <c r="B242" s="21"/>
      <c r="C242" s="22">
        <v>263</v>
      </c>
      <c r="D242" s="50"/>
      <c r="E242" s="42">
        <f t="shared" si="11"/>
        <v>90.172516482220047</v>
      </c>
      <c r="F242" s="49"/>
      <c r="G242" s="40">
        <v>24912</v>
      </c>
      <c r="H242" s="41">
        <v>38</v>
      </c>
      <c r="I242" s="85">
        <f t="shared" si="9"/>
        <v>4506.950493130108</v>
      </c>
      <c r="J242" s="25">
        <f t="shared" si="10"/>
        <v>3315.2451729451832</v>
      </c>
    </row>
    <row r="243" spans="1:10" x14ac:dyDescent="0.2">
      <c r="A243" s="20"/>
      <c r="B243" s="21"/>
      <c r="C243" s="22">
        <v>264</v>
      </c>
      <c r="D243" s="50"/>
      <c r="E243" s="42">
        <f t="shared" si="11"/>
        <v>90.244065268341785</v>
      </c>
      <c r="F243" s="49"/>
      <c r="G243" s="40">
        <v>24912</v>
      </c>
      <c r="H243" s="41">
        <v>38</v>
      </c>
      <c r="I243" s="85">
        <f t="shared" si="9"/>
        <v>4503.4073461977214</v>
      </c>
      <c r="J243" s="25">
        <f t="shared" si="10"/>
        <v>3312.6167256659646</v>
      </c>
    </row>
    <row r="244" spans="1:10" x14ac:dyDescent="0.2">
      <c r="A244" s="20"/>
      <c r="B244" s="21"/>
      <c r="C244" s="22">
        <v>265</v>
      </c>
      <c r="D244" s="50"/>
      <c r="E244" s="42">
        <f t="shared" si="11"/>
        <v>90.315390223656664</v>
      </c>
      <c r="F244" s="49"/>
      <c r="G244" s="40">
        <v>24912</v>
      </c>
      <c r="H244" s="41">
        <v>38</v>
      </c>
      <c r="I244" s="85">
        <f t="shared" si="9"/>
        <v>4499.8808710461271</v>
      </c>
      <c r="J244" s="25">
        <f t="shared" si="10"/>
        <v>3310.0006461766516</v>
      </c>
    </row>
    <row r="245" spans="1:10" x14ac:dyDescent="0.2">
      <c r="A245" s="20"/>
      <c r="B245" s="21"/>
      <c r="C245" s="22">
        <v>266</v>
      </c>
      <c r="D245" s="50"/>
      <c r="E245" s="42">
        <f t="shared" si="11"/>
        <v>90.386493034278445</v>
      </c>
      <c r="F245" s="49"/>
      <c r="G245" s="40">
        <v>24912</v>
      </c>
      <c r="H245" s="41">
        <v>38</v>
      </c>
      <c r="I245" s="85">
        <f t="shared" si="9"/>
        <v>4496.37091884043</v>
      </c>
      <c r="J245" s="25">
        <f t="shared" si="10"/>
        <v>3307.3968240656004</v>
      </c>
    </row>
    <row r="246" spans="1:10" x14ac:dyDescent="0.2">
      <c r="A246" s="20"/>
      <c r="B246" s="21"/>
      <c r="C246" s="22">
        <v>267</v>
      </c>
      <c r="D246" s="50"/>
      <c r="E246" s="42">
        <f t="shared" si="11"/>
        <v>90.457375367340191</v>
      </c>
      <c r="F246" s="49"/>
      <c r="G246" s="40">
        <v>24912</v>
      </c>
      <c r="H246" s="41">
        <v>38</v>
      </c>
      <c r="I246" s="85">
        <f t="shared" si="9"/>
        <v>4492.8773426549751</v>
      </c>
      <c r="J246" s="25">
        <f t="shared" si="10"/>
        <v>3304.8051503375182</v>
      </c>
    </row>
    <row r="247" spans="1:10" x14ac:dyDescent="0.2">
      <c r="A247" s="20"/>
      <c r="B247" s="21"/>
      <c r="C247" s="22">
        <v>268</v>
      </c>
      <c r="D247" s="50"/>
      <c r="E247" s="42">
        <f t="shared" si="11"/>
        <v>90.528038871278</v>
      </c>
      <c r="F247" s="49"/>
      <c r="G247" s="40">
        <v>24912</v>
      </c>
      <c r="H247" s="41">
        <v>38</v>
      </c>
      <c r="I247" s="85">
        <f t="shared" si="9"/>
        <v>4489.399997441601</v>
      </c>
      <c r="J247" s="25">
        <f t="shared" si="10"/>
        <v>3302.2255173899111</v>
      </c>
    </row>
    <row r="248" spans="1:10" x14ac:dyDescent="0.2">
      <c r="A248" s="20"/>
      <c r="B248" s="21"/>
      <c r="C248" s="22">
        <v>269</v>
      </c>
      <c r="D248" s="50"/>
      <c r="E248" s="42">
        <f t="shared" si="11"/>
        <v>90.598485176109691</v>
      </c>
      <c r="F248" s="49"/>
      <c r="G248" s="40">
        <v>24912</v>
      </c>
      <c r="H248" s="41">
        <v>38</v>
      </c>
      <c r="I248" s="85">
        <f t="shared" si="9"/>
        <v>4485.9387399985217</v>
      </c>
      <c r="J248" s="25">
        <f t="shared" si="10"/>
        <v>3299.657818990001</v>
      </c>
    </row>
    <row r="249" spans="1:10" x14ac:dyDescent="0.2">
      <c r="A249" s="20"/>
      <c r="B249" s="21"/>
      <c r="C249" s="22">
        <v>270</v>
      </c>
      <c r="D249" s="50"/>
      <c r="E249" s="42">
        <f t="shared" si="11"/>
        <v>90.668715893707983</v>
      </c>
      <c r="F249" s="49"/>
      <c r="G249" s="40">
        <v>24912</v>
      </c>
      <c r="H249" s="41">
        <v>38</v>
      </c>
      <c r="I249" s="85">
        <f t="shared" si="9"/>
        <v>4482.4934289398589</v>
      </c>
      <c r="J249" s="25">
        <f t="shared" si="10"/>
        <v>3297.1019502521203</v>
      </c>
    </row>
    <row r="250" spans="1:10" x14ac:dyDescent="0.2">
      <c r="A250" s="20"/>
      <c r="B250" s="21"/>
      <c r="C250" s="22">
        <v>271</v>
      </c>
      <c r="D250" s="50"/>
      <c r="E250" s="42">
        <f t="shared" si="11"/>
        <v>90.738732618068994</v>
      </c>
      <c r="F250" s="49"/>
      <c r="G250" s="40">
        <v>24912</v>
      </c>
      <c r="H250" s="41">
        <v>38</v>
      </c>
      <c r="I250" s="85">
        <f t="shared" si="9"/>
        <v>4479.0639246657774</v>
      </c>
      <c r="J250" s="25">
        <f t="shared" si="10"/>
        <v>3294.5578076155616</v>
      </c>
    </row>
    <row r="251" spans="1:10" x14ac:dyDescent="0.2">
      <c r="A251" s="20"/>
      <c r="B251" s="21"/>
      <c r="C251" s="22">
        <v>272</v>
      </c>
      <c r="D251" s="50"/>
      <c r="E251" s="42">
        <f t="shared" si="11"/>
        <v>90.808536925575581</v>
      </c>
      <c r="F251" s="49"/>
      <c r="G251" s="40">
        <v>24912</v>
      </c>
      <c r="H251" s="41">
        <v>38</v>
      </c>
      <c r="I251" s="85">
        <f t="shared" si="9"/>
        <v>4475.6500893332268</v>
      </c>
      <c r="J251" s="25">
        <f t="shared" si="10"/>
        <v>3292.0252888228679</v>
      </c>
    </row>
    <row r="252" spans="1:10" x14ac:dyDescent="0.2">
      <c r="A252" s="20"/>
      <c r="B252" s="21"/>
      <c r="C252" s="22">
        <v>273</v>
      </c>
      <c r="D252" s="50"/>
      <c r="E252" s="42">
        <f t="shared" si="11"/>
        <v>90.878130375255736</v>
      </c>
      <c r="F252" s="49"/>
      <c r="G252" s="40">
        <v>24912</v>
      </c>
      <c r="H252" s="41">
        <v>38</v>
      </c>
      <c r="I252" s="85">
        <f t="shared" si="9"/>
        <v>4472.251786827278</v>
      </c>
      <c r="J252" s="25">
        <f t="shared" si="10"/>
        <v>3289.504292898574</v>
      </c>
    </row>
    <row r="253" spans="1:10" x14ac:dyDescent="0.2">
      <c r="A253" s="20"/>
      <c r="B253" s="21"/>
      <c r="C253" s="22">
        <v>274</v>
      </c>
      <c r="D253" s="50"/>
      <c r="E253" s="42">
        <f t="shared" si="11"/>
        <v>90.947514509036623</v>
      </c>
      <c r="F253" s="49"/>
      <c r="G253" s="40">
        <v>24912</v>
      </c>
      <c r="H253" s="41">
        <v>38</v>
      </c>
      <c r="I253" s="85">
        <f t="shared" si="9"/>
        <v>4468.8688827330179</v>
      </c>
      <c r="J253" s="25">
        <f t="shared" si="10"/>
        <v>3286.9947201283512</v>
      </c>
    </row>
    <row r="254" spans="1:10" x14ac:dyDescent="0.2">
      <c r="A254" s="20"/>
      <c r="B254" s="21"/>
      <c r="C254" s="22">
        <v>275</v>
      </c>
      <c r="D254" s="50"/>
      <c r="E254" s="42">
        <f t="shared" si="11"/>
        <v>91.016690851993573</v>
      </c>
      <c r="F254" s="49"/>
      <c r="G254" s="40">
        <v>24912</v>
      </c>
      <c r="H254" s="41">
        <v>38</v>
      </c>
      <c r="I254" s="85">
        <f t="shared" si="9"/>
        <v>4465.5012443080213</v>
      </c>
      <c r="J254" s="25">
        <f t="shared" si="10"/>
        <v>3284.4964720385906</v>
      </c>
    </row>
    <row r="255" spans="1:10" x14ac:dyDescent="0.2">
      <c r="A255" s="20"/>
      <c r="B255" s="21"/>
      <c r="C255" s="22">
        <v>276</v>
      </c>
      <c r="D255" s="50"/>
      <c r="E255" s="42">
        <f t="shared" si="11"/>
        <v>91.085660912594946</v>
      </c>
      <c r="F255" s="49"/>
      <c r="G255" s="40">
        <v>24912</v>
      </c>
      <c r="H255" s="41">
        <v>38</v>
      </c>
      <c r="I255" s="85">
        <f t="shared" si="9"/>
        <v>4462.14874045535</v>
      </c>
      <c r="J255" s="25">
        <f t="shared" si="10"/>
        <v>3282.0094513763725</v>
      </c>
    </row>
    <row r="256" spans="1:10" x14ac:dyDescent="0.2">
      <c r="A256" s="20"/>
      <c r="B256" s="21"/>
      <c r="C256" s="22">
        <v>277</v>
      </c>
      <c r="D256" s="50"/>
      <c r="E256" s="42">
        <f t="shared" si="11"/>
        <v>91.154426182942231</v>
      </c>
      <c r="F256" s="49"/>
      <c r="G256" s="40">
        <v>24912</v>
      </c>
      <c r="H256" s="41">
        <v>38</v>
      </c>
      <c r="I256" s="85">
        <f t="shared" si="9"/>
        <v>4458.8112416971062</v>
      </c>
      <c r="J256" s="25">
        <f t="shared" si="10"/>
        <v>3279.5335620898409</v>
      </c>
    </row>
    <row r="257" spans="1:10" x14ac:dyDescent="0.2">
      <c r="A257" s="20"/>
      <c r="B257" s="21"/>
      <c r="C257" s="22">
        <v>278</v>
      </c>
      <c r="D257" s="50"/>
      <c r="E257" s="42">
        <f t="shared" si="11"/>
        <v>91.222988139006034</v>
      </c>
      <c r="F257" s="49"/>
      <c r="G257" s="40">
        <v>24912</v>
      </c>
      <c r="H257" s="41">
        <v>38</v>
      </c>
      <c r="I257" s="85">
        <f t="shared" si="9"/>
        <v>4455.4886201484924</v>
      </c>
      <c r="J257" s="25">
        <f t="shared" si="10"/>
        <v>3277.06870930897</v>
      </c>
    </row>
    <row r="258" spans="1:10" x14ac:dyDescent="0.2">
      <c r="A258" s="20"/>
      <c r="B258" s="21"/>
      <c r="C258" s="22">
        <v>279</v>
      </c>
      <c r="D258" s="50"/>
      <c r="E258" s="42">
        <f t="shared" si="11"/>
        <v>91.291348240857744</v>
      </c>
      <c r="F258" s="49"/>
      <c r="G258" s="40">
        <v>24912</v>
      </c>
      <c r="H258" s="41">
        <v>38</v>
      </c>
      <c r="I258" s="85">
        <f t="shared" si="9"/>
        <v>4452.1807494923878</v>
      </c>
      <c r="J258" s="25">
        <f t="shared" si="10"/>
        <v>3274.6147993266968</v>
      </c>
    </row>
    <row r="259" spans="1:10" x14ac:dyDescent="0.2">
      <c r="A259" s="20"/>
      <c r="B259" s="21"/>
      <c r="C259" s="22">
        <v>280</v>
      </c>
      <c r="D259" s="50"/>
      <c r="E259" s="42">
        <f t="shared" si="11"/>
        <v>91.359507932897074</v>
      </c>
      <c r="F259" s="49"/>
      <c r="G259" s="40">
        <v>24912</v>
      </c>
      <c r="H259" s="41">
        <v>38</v>
      </c>
      <c r="I259" s="85">
        <f t="shared" si="9"/>
        <v>4448.8875049544213</v>
      </c>
      <c r="J259" s="25">
        <f t="shared" si="10"/>
        <v>3272.1717395804308</v>
      </c>
    </row>
    <row r="260" spans="1:10" x14ac:dyDescent="0.2">
      <c r="A260" s="20"/>
      <c r="B260" s="21"/>
      <c r="C260" s="22">
        <v>281</v>
      </c>
      <c r="D260" s="50"/>
      <c r="E260" s="42">
        <f t="shared" si="11"/>
        <v>91.427468644075546</v>
      </c>
      <c r="F260" s="49"/>
      <c r="G260" s="40">
        <v>24912</v>
      </c>
      <c r="H260" s="41">
        <v>38</v>
      </c>
      <c r="I260" s="85">
        <f t="shared" si="9"/>
        <v>4445.6087632785266</v>
      </c>
      <c r="J260" s="25">
        <f t="shared" si="10"/>
        <v>3269.7394386339211</v>
      </c>
    </row>
    <row r="261" spans="1:10" x14ac:dyDescent="0.2">
      <c r="A261" s="20"/>
      <c r="B261" s="21"/>
      <c r="C261" s="22">
        <v>282</v>
      </c>
      <c r="D261" s="50"/>
      <c r="E261" s="42">
        <f t="shared" si="11"/>
        <v>91.495231788116044</v>
      </c>
      <c r="F261" s="49"/>
      <c r="G261" s="40">
        <v>24912</v>
      </c>
      <c r="H261" s="41">
        <v>38</v>
      </c>
      <c r="I261" s="85">
        <f t="shared" si="9"/>
        <v>4442.3444027029727</v>
      </c>
      <c r="J261" s="25">
        <f t="shared" si="10"/>
        <v>3267.3178061594749</v>
      </c>
    </row>
    <row r="262" spans="1:10" x14ac:dyDescent="0.2">
      <c r="A262" s="20"/>
      <c r="B262" s="21"/>
      <c r="C262" s="22">
        <v>283</v>
      </c>
      <c r="D262" s="50"/>
      <c r="E262" s="42">
        <f t="shared" si="11"/>
        <v>91.562798763728324</v>
      </c>
      <c r="F262" s="49"/>
      <c r="G262" s="40">
        <v>24912</v>
      </c>
      <c r="H262" s="41">
        <v>38</v>
      </c>
      <c r="I262" s="85">
        <f t="shared" si="9"/>
        <v>4439.0943029368727</v>
      </c>
      <c r="J262" s="25">
        <f t="shared" si="10"/>
        <v>3264.9067529205286</v>
      </c>
    </row>
    <row r="263" spans="1:10" x14ac:dyDescent="0.2">
      <c r="A263" s="20"/>
      <c r="B263" s="21"/>
      <c r="C263" s="22">
        <v>284</v>
      </c>
      <c r="D263" s="50"/>
      <c r="E263" s="42">
        <f t="shared" si="11"/>
        <v>91.630170954820983</v>
      </c>
      <c r="F263" s="49"/>
      <c r="G263" s="40">
        <v>24912</v>
      </c>
      <c r="H263" s="41">
        <v>38</v>
      </c>
      <c r="I263" s="85">
        <f t="shared" si="9"/>
        <v>4435.8583451371169</v>
      </c>
      <c r="J263" s="25">
        <f t="shared" si="10"/>
        <v>3262.5061907545369</v>
      </c>
    </row>
    <row r="264" spans="1:10" x14ac:dyDescent="0.2">
      <c r="A264" s="20"/>
      <c r="B264" s="21"/>
      <c r="C264" s="22">
        <v>285</v>
      </c>
      <c r="D264" s="50"/>
      <c r="E264" s="42">
        <f t="shared" si="11"/>
        <v>91.697349730709462</v>
      </c>
      <c r="F264" s="49"/>
      <c r="G264" s="40">
        <v>24912</v>
      </c>
      <c r="H264" s="41">
        <v>38</v>
      </c>
      <c r="I264" s="85">
        <f t="shared" si="9"/>
        <v>4432.6364118857746</v>
      </c>
      <c r="J264" s="25">
        <f t="shared" si="10"/>
        <v>3260.1160325562123</v>
      </c>
    </row>
    <row r="265" spans="1:10" x14ac:dyDescent="0.2">
      <c r="A265" s="20"/>
      <c r="B265" s="21"/>
      <c r="C265" s="22">
        <v>286</v>
      </c>
      <c r="D265" s="50"/>
      <c r="E265" s="42">
        <f t="shared" si="11"/>
        <v>91.764336446320556</v>
      </c>
      <c r="F265" s="49"/>
      <c r="G265" s="40">
        <v>24912</v>
      </c>
      <c r="H265" s="41">
        <v>38</v>
      </c>
      <c r="I265" s="85">
        <f t="shared" si="9"/>
        <v>4429.4283871679227</v>
      </c>
      <c r="J265" s="25">
        <f t="shared" si="10"/>
        <v>3257.7361922610698</v>
      </c>
    </row>
    <row r="266" spans="1:10" x14ac:dyDescent="0.2">
      <c r="A266" s="20"/>
      <c r="B266" s="21"/>
      <c r="C266" s="22">
        <v>287</v>
      </c>
      <c r="D266" s="50"/>
      <c r="E266" s="42">
        <f t="shared" si="11"/>
        <v>91.831132442393297</v>
      </c>
      <c r="F266" s="49"/>
      <c r="G266" s="40">
        <v>24912</v>
      </c>
      <c r="H266" s="41">
        <v>38</v>
      </c>
      <c r="I266" s="85">
        <f t="shared" ref="I266:I329" si="12">12*1.348*(1/E266*G266)+H266</f>
        <v>4426.2341563498831</v>
      </c>
      <c r="J266" s="25">
        <f t="shared" ref="J266:J329" si="13">12*(1/E266*G266)</f>
        <v>3255.3665848292894</v>
      </c>
    </row>
    <row r="267" spans="1:10" x14ac:dyDescent="0.2">
      <c r="A267" s="20"/>
      <c r="B267" s="21"/>
      <c r="C267" s="22">
        <v>288</v>
      </c>
      <c r="D267" s="50"/>
      <c r="E267" s="42">
        <f t="shared" ref="E267:E330" si="14">(11.7*LN(C267)+(C267)/108)/0.75</f>
        <v>91.897739045676317</v>
      </c>
      <c r="F267" s="49"/>
      <c r="G267" s="40">
        <v>24912</v>
      </c>
      <c r="H267" s="41">
        <v>38</v>
      </c>
      <c r="I267" s="85">
        <f t="shared" si="12"/>
        <v>4423.0536061578941</v>
      </c>
      <c r="J267" s="25">
        <f t="shared" si="13"/>
        <v>3253.0071262298916</v>
      </c>
    </row>
    <row r="268" spans="1:10" x14ac:dyDescent="0.2">
      <c r="A268" s="20"/>
      <c r="B268" s="21"/>
      <c r="C268" s="22">
        <v>289</v>
      </c>
      <c r="D268" s="50"/>
      <c r="E268" s="42">
        <f t="shared" si="14"/>
        <v>91.964157569121838</v>
      </c>
      <c r="F268" s="49"/>
      <c r="G268" s="40">
        <v>24912</v>
      </c>
      <c r="H268" s="41">
        <v>38</v>
      </c>
      <c r="I268" s="85">
        <f t="shared" si="12"/>
        <v>4419.8866246571761</v>
      </c>
      <c r="J268" s="25">
        <f t="shared" si="13"/>
        <v>3250.6577334252047</v>
      </c>
    </row>
    <row r="269" spans="1:10" x14ac:dyDescent="0.2">
      <c r="A269" s="20"/>
      <c r="B269" s="21"/>
      <c r="C269" s="22">
        <v>290</v>
      </c>
      <c r="D269" s="50"/>
      <c r="E269" s="42">
        <f t="shared" si="14"/>
        <v>92.030389312076352</v>
      </c>
      <c r="F269" s="49"/>
      <c r="G269" s="40">
        <v>24912</v>
      </c>
      <c r="H269" s="41">
        <v>38</v>
      </c>
      <c r="I269" s="85">
        <f t="shared" si="12"/>
        <v>4416.733101231388</v>
      </c>
      <c r="J269" s="25">
        <f t="shared" si="13"/>
        <v>3248.3183243556286</v>
      </c>
    </row>
    <row r="270" spans="1:10" x14ac:dyDescent="0.2">
      <c r="A270" s="20"/>
      <c r="B270" s="21"/>
      <c r="C270" s="22">
        <v>291</v>
      </c>
      <c r="D270" s="50"/>
      <c r="E270" s="42">
        <f t="shared" si="14"/>
        <v>92.096435560467867</v>
      </c>
      <c r="F270" s="49"/>
      <c r="G270" s="40">
        <v>24912</v>
      </c>
      <c r="H270" s="41">
        <v>38</v>
      </c>
      <c r="I270" s="85">
        <f t="shared" si="12"/>
        <v>4413.5929265624764</v>
      </c>
      <c r="J270" s="25">
        <f t="shared" si="13"/>
        <v>3245.9888179246855</v>
      </c>
    </row>
    <row r="271" spans="1:10" x14ac:dyDescent="0.2">
      <c r="A271" s="20"/>
      <c r="B271" s="21"/>
      <c r="C271" s="22">
        <v>292</v>
      </c>
      <c r="D271" s="50"/>
      <c r="E271" s="42">
        <f t="shared" si="14"/>
        <v>92.162297586990135</v>
      </c>
      <c r="F271" s="49"/>
      <c r="G271" s="40">
        <v>24912</v>
      </c>
      <c r="H271" s="41">
        <v>38</v>
      </c>
      <c r="I271" s="85">
        <f t="shared" si="12"/>
        <v>4410.4659926109007</v>
      </c>
      <c r="J271" s="25">
        <f t="shared" si="13"/>
        <v>3243.6691339843474</v>
      </c>
    </row>
    <row r="272" spans="1:10" x14ac:dyDescent="0.2">
      <c r="A272" s="20"/>
      <c r="B272" s="21"/>
      <c r="C272" s="22">
        <v>293</v>
      </c>
      <c r="D272" s="50"/>
      <c r="E272" s="42">
        <f t="shared" si="14"/>
        <v>92.227976651283541</v>
      </c>
      <c r="F272" s="49"/>
      <c r="G272" s="40">
        <v>24912</v>
      </c>
      <c r="H272" s="41">
        <v>38</v>
      </c>
      <c r="I272" s="85">
        <f t="shared" si="12"/>
        <v>4407.352192596235</v>
      </c>
      <c r="J272" s="25">
        <f t="shared" si="13"/>
        <v>3241.3591933206485</v>
      </c>
    </row>
    <row r="273" spans="1:10" x14ac:dyDescent="0.2">
      <c r="A273" s="20"/>
      <c r="B273" s="21"/>
      <c r="C273" s="22">
        <v>294</v>
      </c>
      <c r="D273" s="50"/>
      <c r="E273" s="42">
        <f t="shared" si="14"/>
        <v>92.293474000113065</v>
      </c>
      <c r="F273" s="49"/>
      <c r="G273" s="40">
        <v>24912</v>
      </c>
      <c r="H273" s="41">
        <v>38</v>
      </c>
      <c r="I273" s="85">
        <f t="shared" si="12"/>
        <v>4404.251420978112</v>
      </c>
      <c r="J273" s="25">
        <f t="shared" si="13"/>
        <v>3239.0589176395483</v>
      </c>
    </row>
    <row r="274" spans="1:10" x14ac:dyDescent="0.2">
      <c r="A274" s="20"/>
      <c r="B274" s="21"/>
      <c r="C274" s="22">
        <v>295</v>
      </c>
      <c r="D274" s="50"/>
      <c r="E274" s="42">
        <f t="shared" si="14"/>
        <v>92.358790867543163</v>
      </c>
      <c r="F274" s="49"/>
      <c r="G274" s="40">
        <v>24912</v>
      </c>
      <c r="H274" s="41">
        <v>38</v>
      </c>
      <c r="I274" s="85">
        <f t="shared" si="12"/>
        <v>4401.1635734375386</v>
      </c>
      <c r="J274" s="25">
        <f t="shared" si="13"/>
        <v>3236.7682295530703</v>
      </c>
    </row>
    <row r="275" spans="1:10" x14ac:dyDescent="0.2">
      <c r="A275" s="20"/>
      <c r="B275" s="21"/>
      <c r="C275" s="22">
        <v>296</v>
      </c>
      <c r="D275" s="50"/>
      <c r="E275" s="42">
        <f t="shared" si="14"/>
        <v>92.423928475109662</v>
      </c>
      <c r="F275" s="49"/>
      <c r="G275" s="40">
        <v>24912</v>
      </c>
      <c r="H275" s="41">
        <v>38</v>
      </c>
      <c r="I275" s="85">
        <f t="shared" si="12"/>
        <v>4398.0885468585557</v>
      </c>
      <c r="J275" s="25">
        <f t="shared" si="13"/>
        <v>3234.4870525656943</v>
      </c>
    </row>
    <row r="276" spans="1:10" x14ac:dyDescent="0.2">
      <c r="A276" s="20"/>
      <c r="B276" s="21"/>
      <c r="C276" s="22">
        <v>297</v>
      </c>
      <c r="D276" s="50"/>
      <c r="E276" s="42">
        <f t="shared" si="14"/>
        <v>92.488888031988779</v>
      </c>
      <c r="F276" s="49"/>
      <c r="G276" s="40">
        <v>24912</v>
      </c>
      <c r="H276" s="41">
        <v>38</v>
      </c>
      <c r="I276" s="85">
        <f t="shared" si="12"/>
        <v>4395.0262393102194</v>
      </c>
      <c r="J276" s="25">
        <f t="shared" si="13"/>
        <v>3232.2153110609934</v>
      </c>
    </row>
    <row r="277" spans="1:10" x14ac:dyDescent="0.2">
      <c r="A277" s="20"/>
      <c r="B277" s="21"/>
      <c r="C277" s="22">
        <v>298</v>
      </c>
      <c r="D277" s="50"/>
      <c r="E277" s="42">
        <f t="shared" si="14"/>
        <v>92.553670735163323</v>
      </c>
      <c r="F277" s="49"/>
      <c r="G277" s="40">
        <v>24912</v>
      </c>
      <c r="H277" s="41">
        <v>38</v>
      </c>
      <c r="I277" s="85">
        <f t="shared" si="12"/>
        <v>4391.9765500289313</v>
      </c>
      <c r="J277" s="25">
        <f t="shared" si="13"/>
        <v>3229.9529302885248</v>
      </c>
    </row>
    <row r="278" spans="1:10" x14ac:dyDescent="0.2">
      <c r="A278" s="20"/>
      <c r="B278" s="21"/>
      <c r="C278" s="22">
        <v>299</v>
      </c>
      <c r="D278" s="50"/>
      <c r="E278" s="42">
        <f t="shared" si="14"/>
        <v>92.618277769586072</v>
      </c>
      <c r="F278" s="49"/>
      <c r="G278" s="40">
        <v>24912</v>
      </c>
      <c r="H278" s="41">
        <v>38</v>
      </c>
      <c r="I278" s="85">
        <f t="shared" si="12"/>
        <v>4388.9393794010839</v>
      </c>
      <c r="J278" s="25">
        <f t="shared" si="13"/>
        <v>3227.699836350952</v>
      </c>
    </row>
    <row r="279" spans="1:10" x14ac:dyDescent="0.2">
      <c r="A279" s="20"/>
      <c r="B279" s="21"/>
      <c r="C279" s="22">
        <v>300</v>
      </c>
      <c r="D279" s="50"/>
      <c r="E279" s="42">
        <f t="shared" si="14"/>
        <v>92.682710308340418</v>
      </c>
      <c r="F279" s="49"/>
      <c r="G279" s="40">
        <v>24912</v>
      </c>
      <c r="H279" s="41">
        <v>38</v>
      </c>
      <c r="I279" s="85">
        <f t="shared" si="12"/>
        <v>4385.9146289460268</v>
      </c>
      <c r="J279" s="25">
        <f t="shared" si="13"/>
        <v>3225.4559561914143</v>
      </c>
    </row>
    <row r="280" spans="1:10" x14ac:dyDescent="0.2">
      <c r="A280" s="20"/>
      <c r="B280" s="21"/>
      <c r="C280" s="22">
        <v>301</v>
      </c>
      <c r="D280" s="50"/>
      <c r="E280" s="42">
        <f t="shared" si="14"/>
        <v>92.746969512798501</v>
      </c>
      <c r="F280" s="49"/>
      <c r="G280" s="40">
        <v>24912</v>
      </c>
      <c r="H280" s="41">
        <v>38</v>
      </c>
      <c r="I280" s="85">
        <f t="shared" si="12"/>
        <v>4382.9022012993291</v>
      </c>
      <c r="J280" s="25">
        <f t="shared" si="13"/>
        <v>3223.2212175811046</v>
      </c>
    </row>
    <row r="281" spans="1:10" x14ac:dyDescent="0.2">
      <c r="A281" s="20"/>
      <c r="B281" s="21"/>
      <c r="C281" s="22">
        <v>302</v>
      </c>
      <c r="D281" s="50"/>
      <c r="E281" s="42">
        <f t="shared" si="14"/>
        <v>92.811056532776362</v>
      </c>
      <c r="F281" s="49"/>
      <c r="G281" s="40">
        <v>24912</v>
      </c>
      <c r="H281" s="41">
        <v>38</v>
      </c>
      <c r="I281" s="85">
        <f t="shared" si="12"/>
        <v>4379.90200019637</v>
      </c>
      <c r="J281" s="25">
        <f t="shared" si="13"/>
        <v>3220.9955491070987</v>
      </c>
    </row>
    <row r="282" spans="1:10" x14ac:dyDescent="0.2">
      <c r="A282" s="20"/>
      <c r="B282" s="21"/>
      <c r="C282" s="22">
        <v>303</v>
      </c>
      <c r="D282" s="50"/>
      <c r="E282" s="42">
        <f t="shared" si="14"/>
        <v>92.874972506686888</v>
      </c>
      <c r="F282" s="49"/>
      <c r="G282" s="40">
        <v>24912</v>
      </c>
      <c r="H282" s="41">
        <v>38</v>
      </c>
      <c r="I282" s="85">
        <f t="shared" si="12"/>
        <v>4376.9139304561968</v>
      </c>
      <c r="J282" s="25">
        <f t="shared" si="13"/>
        <v>3218.7788801603833</v>
      </c>
    </row>
    <row r="283" spans="1:10" x14ac:dyDescent="0.2">
      <c r="A283" s="20"/>
      <c r="B283" s="21"/>
      <c r="C283" s="22">
        <v>304</v>
      </c>
      <c r="D283" s="50"/>
      <c r="E283" s="42">
        <f t="shared" si="14"/>
        <v>92.938718561690123</v>
      </c>
      <c r="F283" s="49"/>
      <c r="G283" s="40">
        <v>24912</v>
      </c>
      <c r="H283" s="41">
        <v>38</v>
      </c>
      <c r="I283" s="85">
        <f t="shared" si="12"/>
        <v>4373.9378979656958</v>
      </c>
      <c r="J283" s="25">
        <f t="shared" si="13"/>
        <v>3216.5711409241062</v>
      </c>
    </row>
    <row r="284" spans="1:10" x14ac:dyDescent="0.2">
      <c r="A284" s="20"/>
      <c r="B284" s="21"/>
      <c r="C284" s="22">
        <v>305</v>
      </c>
      <c r="D284" s="50"/>
      <c r="E284" s="42">
        <f t="shared" si="14"/>
        <v>93.002295813841059</v>
      </c>
      <c r="F284" s="49"/>
      <c r="G284" s="40">
        <v>24912</v>
      </c>
      <c r="H284" s="41">
        <v>38</v>
      </c>
      <c r="I284" s="85">
        <f t="shared" si="12"/>
        <v>4370.9738096640313</v>
      </c>
      <c r="J284" s="25">
        <f t="shared" si="13"/>
        <v>3214.3722623620406</v>
      </c>
    </row>
    <row r="285" spans="1:10" x14ac:dyDescent="0.2">
      <c r="A285" s="20"/>
      <c r="B285" s="21"/>
      <c r="C285" s="22">
        <v>306</v>
      </c>
      <c r="D285" s="50"/>
      <c r="E285" s="42">
        <f t="shared" si="14"/>
        <v>93.065705368234902</v>
      </c>
      <c r="F285" s="49"/>
      <c r="G285" s="40">
        <v>24912</v>
      </c>
      <c r="H285" s="41">
        <v>38</v>
      </c>
      <c r="I285" s="85">
        <f t="shared" si="12"/>
        <v>4368.0215735273805</v>
      </c>
      <c r="J285" s="25">
        <f t="shared" si="13"/>
        <v>3212.182176207255</v>
      </c>
    </row>
    <row r="286" spans="1:10" x14ac:dyDescent="0.2">
      <c r="A286" s="20"/>
      <c r="B286" s="21"/>
      <c r="C286" s="22">
        <v>307</v>
      </c>
      <c r="D286" s="50"/>
      <c r="E286" s="42">
        <f t="shared" si="14"/>
        <v>93.128948319150382</v>
      </c>
      <c r="F286" s="49"/>
      <c r="G286" s="40">
        <v>24912</v>
      </c>
      <c r="H286" s="41">
        <v>38</v>
      </c>
      <c r="I286" s="85">
        <f t="shared" si="12"/>
        <v>4365.0810985539156</v>
      </c>
      <c r="J286" s="25">
        <f t="shared" si="13"/>
        <v>3210.0008149509758</v>
      </c>
    </row>
    <row r="287" spans="1:10" x14ac:dyDescent="0.2">
      <c r="A287" s="20"/>
      <c r="B287" s="21"/>
      <c r="C287" s="22">
        <v>308</v>
      </c>
      <c r="D287" s="50"/>
      <c r="E287" s="42">
        <f t="shared" si="14"/>
        <v>93.192025750190211</v>
      </c>
      <c r="F287" s="49"/>
      <c r="G287" s="40">
        <v>24912</v>
      </c>
      <c r="H287" s="41">
        <v>38</v>
      </c>
      <c r="I287" s="85">
        <f t="shared" si="12"/>
        <v>4362.1522947490766</v>
      </c>
      <c r="J287" s="25">
        <f t="shared" si="13"/>
        <v>3207.8281118316586</v>
      </c>
    </row>
    <row r="288" spans="1:10" x14ac:dyDescent="0.2">
      <c r="A288" s="20"/>
      <c r="B288" s="21"/>
      <c r="C288" s="22">
        <v>309</v>
      </c>
      <c r="D288" s="50"/>
      <c r="E288" s="42">
        <f t="shared" si="14"/>
        <v>93.254938734419639</v>
      </c>
      <c r="F288" s="49"/>
      <c r="G288" s="40">
        <v>24912</v>
      </c>
      <c r="H288" s="41">
        <v>38</v>
      </c>
      <c r="I288" s="85">
        <f t="shared" si="12"/>
        <v>4359.2350731110892</v>
      </c>
      <c r="J288" s="25">
        <f t="shared" si="13"/>
        <v>3205.6640008242498</v>
      </c>
    </row>
    <row r="289" spans="1:10" x14ac:dyDescent="0.2">
      <c r="A289" s="20"/>
      <c r="B289" s="21"/>
      <c r="C289" s="22">
        <v>310</v>
      </c>
      <c r="D289" s="50"/>
      <c r="E289" s="42">
        <f t="shared" si="14"/>
        <v>93.317688334502535</v>
      </c>
      <c r="F289" s="49"/>
      <c r="G289" s="40">
        <v>24912</v>
      </c>
      <c r="H289" s="41">
        <v>38</v>
      </c>
      <c r="I289" s="85">
        <f t="shared" si="12"/>
        <v>4356.3293456167494</v>
      </c>
      <c r="J289" s="25">
        <f t="shared" si="13"/>
        <v>3203.5084166296356</v>
      </c>
    </row>
    <row r="290" spans="1:10" x14ac:dyDescent="0.2">
      <c r="A290" s="20"/>
      <c r="B290" s="21"/>
      <c r="C290" s="22">
        <v>311</v>
      </c>
      <c r="D290" s="50"/>
      <c r="E290" s="42">
        <f t="shared" si="14"/>
        <v>93.380275602835567</v>
      </c>
      <c r="F290" s="49"/>
      <c r="G290" s="40">
        <v>24912</v>
      </c>
      <c r="H290" s="41">
        <v>38</v>
      </c>
      <c r="I290" s="85">
        <f t="shared" si="12"/>
        <v>4353.4350252074364</v>
      </c>
      <c r="J290" s="25">
        <f t="shared" si="13"/>
        <v>3201.3612946642697</v>
      </c>
    </row>
    <row r="291" spans="1:10" x14ac:dyDescent="0.2">
      <c r="A291" s="20"/>
      <c r="B291" s="21"/>
      <c r="C291" s="22">
        <v>312</v>
      </c>
      <c r="D291" s="50"/>
      <c r="E291" s="42">
        <f t="shared" si="14"/>
        <v>93.442701581679771</v>
      </c>
      <c r="F291" s="49"/>
      <c r="G291" s="40">
        <v>24912</v>
      </c>
      <c r="H291" s="41">
        <v>38</v>
      </c>
      <c r="I291" s="85">
        <f t="shared" si="12"/>
        <v>4350.5520257754088</v>
      </c>
      <c r="J291" s="25">
        <f t="shared" si="13"/>
        <v>3199.2225710500061</v>
      </c>
    </row>
    <row r="292" spans="1:10" x14ac:dyDescent="0.2">
      <c r="A292" s="20"/>
      <c r="B292" s="21"/>
      <c r="C292" s="22">
        <v>313</v>
      </c>
      <c r="D292" s="50"/>
      <c r="E292" s="42">
        <f t="shared" si="14"/>
        <v>93.504967303290584</v>
      </c>
      <c r="F292" s="49"/>
      <c r="G292" s="40">
        <v>24912</v>
      </c>
      <c r="H292" s="41">
        <v>38</v>
      </c>
      <c r="I292" s="85">
        <f t="shared" si="12"/>
        <v>4347.6802621502948</v>
      </c>
      <c r="J292" s="25">
        <f t="shared" si="13"/>
        <v>3197.0921826040758</v>
      </c>
    </row>
    <row r="293" spans="1:10" x14ac:dyDescent="0.2">
      <c r="A293" s="20"/>
      <c r="B293" s="21"/>
      <c r="C293" s="22">
        <v>314</v>
      </c>
      <c r="D293" s="50"/>
      <c r="E293" s="42">
        <f t="shared" si="14"/>
        <v>93.567073790045285</v>
      </c>
      <c r="F293" s="49"/>
      <c r="G293" s="40">
        <v>24912</v>
      </c>
      <c r="H293" s="41">
        <v>38</v>
      </c>
      <c r="I293" s="85">
        <f t="shared" si="12"/>
        <v>4344.8196500858539</v>
      </c>
      <c r="J293" s="25">
        <f t="shared" si="13"/>
        <v>3194.970066829268</v>
      </c>
    </row>
    <row r="294" spans="1:10" x14ac:dyDescent="0.2">
      <c r="A294" s="20"/>
      <c r="B294" s="21"/>
      <c r="C294" s="22">
        <v>315</v>
      </c>
      <c r="D294" s="50"/>
      <c r="E294" s="42">
        <f t="shared" si="14"/>
        <v>93.629022054568779</v>
      </c>
      <c r="F294" s="49"/>
      <c r="G294" s="40">
        <v>24912</v>
      </c>
      <c r="H294" s="41">
        <v>38</v>
      </c>
      <c r="I294" s="85">
        <f t="shared" si="12"/>
        <v>4341.9701062469458</v>
      </c>
      <c r="J294" s="25">
        <f t="shared" si="13"/>
        <v>3192.8561619042621</v>
      </c>
    </row>
    <row r="295" spans="1:10" x14ac:dyDescent="0.2">
      <c r="A295" s="20"/>
      <c r="B295" s="21"/>
      <c r="C295" s="22">
        <v>316</v>
      </c>
      <c r="D295" s="50"/>
      <c r="E295" s="42">
        <f t="shared" si="14"/>
        <v>93.690813099857053</v>
      </c>
      <c r="F295" s="49"/>
      <c r="G295" s="40">
        <v>24912</v>
      </c>
      <c r="H295" s="41">
        <v>38</v>
      </c>
      <c r="I295" s="85">
        <f t="shared" si="12"/>
        <v>4339.1315481967449</v>
      </c>
      <c r="J295" s="25">
        <f t="shared" si="13"/>
        <v>3190.7504066741431</v>
      </c>
    </row>
    <row r="296" spans="1:10" x14ac:dyDescent="0.2">
      <c r="A296" s="20"/>
      <c r="B296" s="21"/>
      <c r="C296" s="22">
        <v>317</v>
      </c>
      <c r="D296" s="50"/>
      <c r="E296" s="42">
        <f t="shared" si="14"/>
        <v>93.75244791939916</v>
      </c>
      <c r="F296" s="49"/>
      <c r="G296" s="40">
        <v>24912</v>
      </c>
      <c r="H296" s="41">
        <v>38</v>
      </c>
      <c r="I296" s="85">
        <f t="shared" si="12"/>
        <v>4336.3038943841439</v>
      </c>
      <c r="J296" s="25">
        <f t="shared" si="13"/>
        <v>3188.652740641056</v>
      </c>
    </row>
    <row r="297" spans="1:10" x14ac:dyDescent="0.2">
      <c r="A297" s="20"/>
      <c r="B297" s="21"/>
      <c r="C297" s="22">
        <v>318</v>
      </c>
      <c r="D297" s="50"/>
      <c r="E297" s="42">
        <f t="shared" si="14"/>
        <v>93.813927497296675</v>
      </c>
      <c r="F297" s="49"/>
      <c r="G297" s="40">
        <v>24912</v>
      </c>
      <c r="H297" s="41">
        <v>38</v>
      </c>
      <c r="I297" s="85">
        <f t="shared" si="12"/>
        <v>4333.4870641314119</v>
      </c>
      <c r="J297" s="25">
        <f t="shared" si="13"/>
        <v>3186.5631039550526</v>
      </c>
    </row>
    <row r="298" spans="1:10" x14ac:dyDescent="0.2">
      <c r="A298" s="20"/>
      <c r="B298" s="21"/>
      <c r="C298" s="22">
        <v>319</v>
      </c>
      <c r="D298" s="50"/>
      <c r="E298" s="42">
        <f t="shared" si="14"/>
        <v>93.875252808381845</v>
      </c>
      <c r="F298" s="49"/>
      <c r="G298" s="40">
        <v>24912</v>
      </c>
      <c r="H298" s="41">
        <v>38</v>
      </c>
      <c r="I298" s="85">
        <f t="shared" si="12"/>
        <v>4330.6809776220334</v>
      </c>
      <c r="J298" s="25">
        <f t="shared" si="13"/>
        <v>3184.4814374050688</v>
      </c>
    </row>
    <row r="299" spans="1:10" x14ac:dyDescent="0.2">
      <c r="A299" s="20"/>
      <c r="B299" s="21"/>
      <c r="C299" s="22">
        <v>320</v>
      </c>
      <c r="D299" s="50"/>
      <c r="E299" s="42">
        <f t="shared" si="14"/>
        <v>93.936424818333464</v>
      </c>
      <c r="F299" s="49"/>
      <c r="G299" s="40">
        <v>24912</v>
      </c>
      <c r="H299" s="41">
        <v>38</v>
      </c>
      <c r="I299" s="85">
        <f t="shared" si="12"/>
        <v>4327.8855558887699</v>
      </c>
      <c r="J299" s="25">
        <f t="shared" si="13"/>
        <v>3182.4076824100662</v>
      </c>
    </row>
    <row r="300" spans="1:10" x14ac:dyDescent="0.2">
      <c r="A300" s="20"/>
      <c r="B300" s="21"/>
      <c r="C300" s="22">
        <v>321</v>
      </c>
      <c r="D300" s="50"/>
      <c r="E300" s="42">
        <f t="shared" si="14"/>
        <v>93.997444483791199</v>
      </c>
      <c r="F300" s="49"/>
      <c r="G300" s="40">
        <v>24912</v>
      </c>
      <c r="H300" s="41">
        <v>38</v>
      </c>
      <c r="I300" s="85">
        <f t="shared" si="12"/>
        <v>4325.1007208019237</v>
      </c>
      <c r="J300" s="25">
        <f t="shared" si="13"/>
        <v>3180.3417810103292</v>
      </c>
    </row>
    <row r="301" spans="1:10" x14ac:dyDescent="0.2">
      <c r="A301" s="20"/>
      <c r="B301" s="21"/>
      <c r="C301" s="22">
        <v>322</v>
      </c>
      <c r="D301" s="50"/>
      <c r="E301" s="42">
        <f t="shared" si="14"/>
        <v>94.058312752468069</v>
      </c>
      <c r="F301" s="49"/>
      <c r="G301" s="40">
        <v>24912</v>
      </c>
      <c r="H301" s="41">
        <v>38</v>
      </c>
      <c r="I301" s="85">
        <f t="shared" si="12"/>
        <v>4322.3263950577948</v>
      </c>
      <c r="J301" s="25">
        <f t="shared" si="13"/>
        <v>3178.2836758588974</v>
      </c>
    </row>
    <row r="302" spans="1:10" x14ac:dyDescent="0.2">
      <c r="A302" s="20"/>
      <c r="B302" s="21"/>
      <c r="C302" s="22">
        <v>323</v>
      </c>
      <c r="D302" s="50"/>
      <c r="E302" s="42">
        <f t="shared" si="14"/>
        <v>94.119030563261106</v>
      </c>
      <c r="F302" s="49"/>
      <c r="G302" s="40">
        <v>24912</v>
      </c>
      <c r="H302" s="41">
        <v>38</v>
      </c>
      <c r="I302" s="85">
        <f t="shared" si="12"/>
        <v>4319.562502167335</v>
      </c>
      <c r="J302" s="25">
        <f t="shared" si="13"/>
        <v>3176.2333102131561</v>
      </c>
    </row>
    <row r="303" spans="1:10" x14ac:dyDescent="0.2">
      <c r="A303" s="20"/>
      <c r="B303" s="21"/>
      <c r="C303" s="22">
        <v>324</v>
      </c>
      <c r="D303" s="50"/>
      <c r="E303" s="42">
        <f t="shared" si="14"/>
        <v>94.179598846360321</v>
      </c>
      <c r="F303" s="49"/>
      <c r="G303" s="40">
        <v>24912</v>
      </c>
      <c r="H303" s="41">
        <v>38</v>
      </c>
      <c r="I303" s="85">
        <f t="shared" si="12"/>
        <v>4316.8089664450035</v>
      </c>
      <c r="J303" s="25">
        <f t="shared" si="13"/>
        <v>3174.1906279265604</v>
      </c>
    </row>
    <row r="304" spans="1:10" x14ac:dyDescent="0.2">
      <c r="A304" s="20"/>
      <c r="B304" s="21"/>
      <c r="C304" s="22">
        <v>325</v>
      </c>
      <c r="D304" s="50"/>
      <c r="E304" s="42">
        <f t="shared" si="14"/>
        <v>94.240018523356241</v>
      </c>
      <c r="F304" s="49"/>
      <c r="G304" s="40">
        <v>24912</v>
      </c>
      <c r="H304" s="41">
        <v>38</v>
      </c>
      <c r="I304" s="85">
        <f t="shared" si="12"/>
        <v>4314.0657129977881</v>
      </c>
      <c r="J304" s="25">
        <f t="shared" si="13"/>
        <v>3172.1555734404947</v>
      </c>
    </row>
    <row r="305" spans="1:10" x14ac:dyDescent="0.2">
      <c r="A305" s="20"/>
      <c r="B305" s="21"/>
      <c r="C305" s="22">
        <v>326</v>
      </c>
      <c r="D305" s="50"/>
      <c r="E305" s="42">
        <f t="shared" si="14"/>
        <v>94.300290507345323</v>
      </c>
      <c r="F305" s="49"/>
      <c r="G305" s="40">
        <v>24912</v>
      </c>
      <c r="H305" s="41">
        <v>38</v>
      </c>
      <c r="I305" s="85">
        <f t="shared" si="12"/>
        <v>4311.3326677144332</v>
      </c>
      <c r="J305" s="25">
        <f t="shared" si="13"/>
        <v>3170.1280917762856</v>
      </c>
    </row>
    <row r="306" spans="1:10" x14ac:dyDescent="0.2">
      <c r="A306" s="20"/>
      <c r="B306" s="21"/>
      <c r="C306" s="22">
        <v>327</v>
      </c>
      <c r="D306" s="50"/>
      <c r="E306" s="42">
        <f t="shared" si="14"/>
        <v>94.360415703034178</v>
      </c>
      <c r="F306" s="49"/>
      <c r="G306" s="40">
        <v>24912</v>
      </c>
      <c r="H306" s="41">
        <v>38</v>
      </c>
      <c r="I306" s="85">
        <f t="shared" si="12"/>
        <v>4308.6097572548342</v>
      </c>
      <c r="J306" s="25">
        <f t="shared" si="13"/>
        <v>3168.1081285273244</v>
      </c>
    </row>
    <row r="307" spans="1:10" x14ac:dyDescent="0.2">
      <c r="A307" s="20"/>
      <c r="B307" s="21"/>
      <c r="C307" s="22">
        <v>328</v>
      </c>
      <c r="D307" s="50"/>
      <c r="E307" s="42">
        <f t="shared" si="14"/>
        <v>94.420395006842014</v>
      </c>
      <c r="F307" s="49"/>
      <c r="G307" s="40">
        <v>24912</v>
      </c>
      <c r="H307" s="41">
        <v>38</v>
      </c>
      <c r="I307" s="85">
        <f t="shared" si="12"/>
        <v>4305.8969090396104</v>
      </c>
      <c r="J307" s="25">
        <f t="shared" si="13"/>
        <v>3166.0956298513424</v>
      </c>
    </row>
    <row r="308" spans="1:10" x14ac:dyDescent="0.2">
      <c r="A308" s="20"/>
      <c r="B308" s="21"/>
      <c r="C308" s="22">
        <v>329</v>
      </c>
      <c r="D308" s="50"/>
      <c r="E308" s="42">
        <f t="shared" si="14"/>
        <v>94.480229307001522</v>
      </c>
      <c r="F308" s="49"/>
      <c r="G308" s="40">
        <v>24912</v>
      </c>
      <c r="H308" s="41">
        <v>38</v>
      </c>
      <c r="I308" s="85">
        <f t="shared" si="12"/>
        <v>4303.1940512398523</v>
      </c>
      <c r="J308" s="25">
        <f t="shared" si="13"/>
        <v>3164.0905424627981</v>
      </c>
    </row>
    <row r="309" spans="1:10" x14ac:dyDescent="0.2">
      <c r="A309" s="20"/>
      <c r="B309" s="21"/>
      <c r="C309" s="22">
        <v>330</v>
      </c>
      <c r="D309" s="50"/>
      <c r="E309" s="42">
        <f t="shared" si="14"/>
        <v>94.539919483658267</v>
      </c>
      <c r="F309" s="49"/>
      <c r="G309" s="40">
        <v>24912</v>
      </c>
      <c r="H309" s="41">
        <v>38</v>
      </c>
      <c r="I309" s="85">
        <f t="shared" si="12"/>
        <v>4300.5011127670432</v>
      </c>
      <c r="J309" s="25">
        <f t="shared" si="13"/>
        <v>3162.0928136254024</v>
      </c>
    </row>
    <row r="310" spans="1:10" x14ac:dyDescent="0.2">
      <c r="A310" s="20"/>
      <c r="B310" s="21"/>
      <c r="C310" s="22">
        <v>331</v>
      </c>
      <c r="D310" s="50"/>
      <c r="E310" s="42">
        <f t="shared" si="14"/>
        <v>94.599466408968581</v>
      </c>
      <c r="F310" s="49"/>
      <c r="G310" s="40">
        <v>24912</v>
      </c>
      <c r="H310" s="41">
        <v>38</v>
      </c>
      <c r="I310" s="85">
        <f t="shared" si="12"/>
        <v>4297.8180232631366</v>
      </c>
      <c r="J310" s="25">
        <f t="shared" si="13"/>
        <v>3160.1023911447601</v>
      </c>
    </row>
    <row r="311" spans="1:10" x14ac:dyDescent="0.2">
      <c r="A311" s="20"/>
      <c r="B311" s="21"/>
      <c r="C311" s="22">
        <v>332</v>
      </c>
      <c r="D311" s="50"/>
      <c r="E311" s="42">
        <f t="shared" si="14"/>
        <v>94.658870947195979</v>
      </c>
      <c r="F311" s="49"/>
      <c r="G311" s="40">
        <v>24912</v>
      </c>
      <c r="H311" s="41">
        <v>38</v>
      </c>
      <c r="I311" s="85">
        <f t="shared" si="12"/>
        <v>4295.1447130908027</v>
      </c>
      <c r="J311" s="25">
        <f t="shared" si="13"/>
        <v>3158.1192233611296</v>
      </c>
    </row>
    <row r="312" spans="1:10" x14ac:dyDescent="0.2">
      <c r="A312" s="20"/>
      <c r="B312" s="21"/>
      <c r="C312" s="22">
        <v>333</v>
      </c>
      <c r="D312" s="50"/>
      <c r="E312" s="42">
        <f t="shared" si="14"/>
        <v>94.718133954806021</v>
      </c>
      <c r="F312" s="49"/>
      <c r="G312" s="40">
        <v>24912</v>
      </c>
      <c r="H312" s="41">
        <v>38</v>
      </c>
      <c r="I312" s="85">
        <f t="shared" si="12"/>
        <v>4292.4811133238436</v>
      </c>
      <c r="J312" s="25">
        <f t="shared" si="13"/>
        <v>3156.1432591423163</v>
      </c>
    </row>
    <row r="313" spans="1:10" x14ac:dyDescent="0.2">
      <c r="A313" s="20"/>
      <c r="B313" s="21"/>
      <c r="C313" s="22">
        <v>334</v>
      </c>
      <c r="D313" s="50"/>
      <c r="E313" s="42">
        <f t="shared" si="14"/>
        <v>94.777256280559982</v>
      </c>
      <c r="F313" s="49"/>
      <c r="G313" s="40">
        <v>24912</v>
      </c>
      <c r="H313" s="41">
        <v>38</v>
      </c>
      <c r="I313" s="85">
        <f t="shared" si="12"/>
        <v>4289.8271557377384</v>
      </c>
      <c r="J313" s="25">
        <f t="shared" si="13"/>
        <v>3154.1744478766605</v>
      </c>
    </row>
    <row r="314" spans="1:10" x14ac:dyDescent="0.2">
      <c r="A314" s="20"/>
      <c r="B314" s="21"/>
      <c r="C314" s="22">
        <v>335</v>
      </c>
      <c r="D314" s="50"/>
      <c r="E314" s="42">
        <f t="shared" si="14"/>
        <v>94.836238765606822</v>
      </c>
      <c r="F314" s="49"/>
      <c r="G314" s="40">
        <v>24912</v>
      </c>
      <c r="H314" s="41">
        <v>38</v>
      </c>
      <c r="I314" s="85">
        <f t="shared" si="12"/>
        <v>4287.18277280038</v>
      </c>
      <c r="J314" s="25">
        <f t="shared" si="13"/>
        <v>3152.212739466157</v>
      </c>
    </row>
    <row r="315" spans="1:10" x14ac:dyDescent="0.2">
      <c r="A315" s="20"/>
      <c r="B315" s="21"/>
      <c r="C315" s="22">
        <v>336</v>
      </c>
      <c r="D315" s="50"/>
      <c r="E315" s="42">
        <f t="shared" si="14"/>
        <v>94.895082243574123</v>
      </c>
      <c r="F315" s="49"/>
      <c r="G315" s="40">
        <v>24912</v>
      </c>
      <c r="H315" s="41">
        <v>38</v>
      </c>
      <c r="I315" s="85">
        <f t="shared" si="12"/>
        <v>4284.5478976629247</v>
      </c>
      <c r="J315" s="25">
        <f t="shared" si="13"/>
        <v>3150.2580843196765</v>
      </c>
    </row>
    <row r="316" spans="1:10" x14ac:dyDescent="0.2">
      <c r="A316" s="20"/>
      <c r="B316" s="21"/>
      <c r="C316" s="22">
        <v>337</v>
      </c>
      <c r="D316" s="50"/>
      <c r="E316" s="42">
        <f t="shared" si="14"/>
        <v>94.953787540657331</v>
      </c>
      <c r="F316" s="49"/>
      <c r="G316" s="40">
        <v>24912</v>
      </c>
      <c r="H316" s="41">
        <v>38</v>
      </c>
      <c r="I316" s="85">
        <f t="shared" si="12"/>
        <v>4281.9224641508208</v>
      </c>
      <c r="J316" s="25">
        <f t="shared" si="13"/>
        <v>3148.3104333463061</v>
      </c>
    </row>
    <row r="317" spans="1:10" x14ac:dyDescent="0.2">
      <c r="A317" s="20"/>
      <c r="B317" s="21"/>
      <c r="C317" s="22">
        <v>338</v>
      </c>
      <c r="D317" s="50"/>
      <c r="E317" s="42">
        <f t="shared" si="14"/>
        <v>95.012355475707935</v>
      </c>
      <c r="F317" s="49"/>
      <c r="G317" s="40">
        <v>24912</v>
      </c>
      <c r="H317" s="41">
        <v>38</v>
      </c>
      <c r="I317" s="85">
        <f t="shared" si="12"/>
        <v>4279.3064067549622</v>
      </c>
      <c r="J317" s="25">
        <f t="shared" si="13"/>
        <v>3146.3697379487849</v>
      </c>
    </row>
    <row r="318" spans="1:10" x14ac:dyDescent="0.2">
      <c r="A318" s="20"/>
      <c r="B318" s="21"/>
      <c r="C318" s="22">
        <v>339</v>
      </c>
      <c r="D318" s="50"/>
      <c r="E318" s="42">
        <f t="shared" si="14"/>
        <v>95.070786860320197</v>
      </c>
      <c r="F318" s="49"/>
      <c r="G318" s="40">
        <v>24912</v>
      </c>
      <c r="H318" s="41">
        <v>38</v>
      </c>
      <c r="I318" s="85">
        <f t="shared" si="12"/>
        <v>4276.6996606229923</v>
      </c>
      <c r="J318" s="25">
        <f t="shared" si="13"/>
        <v>3144.4359500170558</v>
      </c>
    </row>
    <row r="319" spans="1:10" x14ac:dyDescent="0.2">
      <c r="A319" s="20"/>
      <c r="B319" s="21"/>
      <c r="C319" s="22">
        <v>340</v>
      </c>
      <c r="D319" s="50"/>
      <c r="E319" s="42">
        <f t="shared" si="14"/>
        <v>95.129082498916773</v>
      </c>
      <c r="F319" s="49"/>
      <c r="G319" s="40">
        <v>24912</v>
      </c>
      <c r="H319" s="41">
        <v>38</v>
      </c>
      <c r="I319" s="85">
        <f t="shared" si="12"/>
        <v>4274.1021615507407</v>
      </c>
      <c r="J319" s="25">
        <f t="shared" si="13"/>
        <v>3142.5090219219137</v>
      </c>
    </row>
    <row r="320" spans="1:10" x14ac:dyDescent="0.2">
      <c r="A320" s="20"/>
      <c r="B320" s="21"/>
      <c r="C320" s="22">
        <v>341</v>
      </c>
      <c r="D320" s="50"/>
      <c r="E320" s="42">
        <f t="shared" si="14"/>
        <v>95.187243188832724</v>
      </c>
      <c r="F320" s="49"/>
      <c r="G320" s="40">
        <v>24912</v>
      </c>
      <c r="H320" s="41">
        <v>38</v>
      </c>
      <c r="I320" s="85">
        <f t="shared" si="12"/>
        <v>4271.5138459738146</v>
      </c>
      <c r="J320" s="25">
        <f t="shared" si="13"/>
        <v>3140.5889065087645</v>
      </c>
    </row>
    <row r="321" spans="1:10" x14ac:dyDescent="0.2">
      <c r="A321" s="20"/>
      <c r="B321" s="21"/>
      <c r="C321" s="22">
        <v>342</v>
      </c>
      <c r="D321" s="50"/>
      <c r="E321" s="42">
        <f t="shared" si="14"/>
        <v>95.245269720398866</v>
      </c>
      <c r="F321" s="49"/>
      <c r="G321" s="40">
        <v>24912</v>
      </c>
      <c r="H321" s="41">
        <v>38</v>
      </c>
      <c r="I321" s="85">
        <f t="shared" si="12"/>
        <v>4268.9346509592988</v>
      </c>
      <c r="J321" s="25">
        <f t="shared" si="13"/>
        <v>3138.6755570914675</v>
      </c>
    </row>
    <row r="322" spans="1:10" x14ac:dyDescent="0.2">
      <c r="A322" s="20"/>
      <c r="B322" s="21"/>
      <c r="C322" s="22">
        <v>343</v>
      </c>
      <c r="D322" s="50"/>
      <c r="E322" s="42">
        <f t="shared" si="14"/>
        <v>95.303162877023212</v>
      </c>
      <c r="F322" s="49"/>
      <c r="G322" s="40">
        <v>24912</v>
      </c>
      <c r="H322" s="41">
        <v>38</v>
      </c>
      <c r="I322" s="85">
        <f t="shared" si="12"/>
        <v>4266.3645141976103</v>
      </c>
      <c r="J322" s="25">
        <f t="shared" si="13"/>
        <v>3136.7689274462982</v>
      </c>
    </row>
    <row r="323" spans="1:10" x14ac:dyDescent="0.2">
      <c r="A323" s="20"/>
      <c r="B323" s="21"/>
      <c r="C323" s="22">
        <v>344</v>
      </c>
      <c r="D323" s="50"/>
      <c r="E323" s="42">
        <f t="shared" si="14"/>
        <v>95.360923435271914</v>
      </c>
      <c r="F323" s="49"/>
      <c r="G323" s="40">
        <v>24912</v>
      </c>
      <c r="H323" s="41">
        <v>38</v>
      </c>
      <c r="I323" s="85">
        <f t="shared" si="12"/>
        <v>4263.8033739944667</v>
      </c>
      <c r="J323" s="25">
        <f t="shared" si="13"/>
        <v>3134.8689718059836</v>
      </c>
    </row>
    <row r="324" spans="1:10" x14ac:dyDescent="0.2">
      <c r="A324" s="20"/>
      <c r="B324" s="21"/>
      <c r="C324" s="22">
        <v>345</v>
      </c>
      <c r="D324" s="50"/>
      <c r="E324" s="42">
        <f t="shared" si="14"/>
        <v>95.41855216494848</v>
      </c>
      <c r="F324" s="49"/>
      <c r="G324" s="40">
        <v>24912</v>
      </c>
      <c r="H324" s="41">
        <v>38</v>
      </c>
      <c r="I324" s="85">
        <f t="shared" si="12"/>
        <v>4261.2511692629878</v>
      </c>
      <c r="J324" s="25">
        <f t="shared" si="13"/>
        <v>3132.9756448538483</v>
      </c>
    </row>
    <row r="325" spans="1:10" x14ac:dyDescent="0.2">
      <c r="A325" s="20"/>
      <c r="B325" s="21"/>
      <c r="C325" s="22">
        <v>346</v>
      </c>
      <c r="D325" s="50"/>
      <c r="E325" s="42">
        <f t="shared" si="14"/>
        <v>95.476049829172112</v>
      </c>
      <c r="F325" s="49"/>
      <c r="G325" s="40">
        <v>24912</v>
      </c>
      <c r="H325" s="41">
        <v>38</v>
      </c>
      <c r="I325" s="85">
        <f t="shared" si="12"/>
        <v>4258.7078395159278</v>
      </c>
      <c r="J325" s="25">
        <f t="shared" si="13"/>
        <v>3131.0889017180471</v>
      </c>
    </row>
    <row r="326" spans="1:10" x14ac:dyDescent="0.2">
      <c r="A326" s="20"/>
      <c r="B326" s="21"/>
      <c r="C326" s="22">
        <v>347</v>
      </c>
      <c r="D326" s="50"/>
      <c r="E326" s="42">
        <f t="shared" si="14"/>
        <v>95.533417184454947</v>
      </c>
      <c r="F326" s="49"/>
      <c r="G326" s="40">
        <v>24912</v>
      </c>
      <c r="H326" s="41">
        <v>38</v>
      </c>
      <c r="I326" s="85">
        <f t="shared" si="12"/>
        <v>4256.173324858014</v>
      </c>
      <c r="J326" s="25">
        <f t="shared" si="13"/>
        <v>3129.2086979658852</v>
      </c>
    </row>
    <row r="327" spans="1:10" x14ac:dyDescent="0.2">
      <c r="A327" s="20"/>
      <c r="B327" s="21"/>
      <c r="C327" s="22">
        <v>348</v>
      </c>
      <c r="D327" s="50"/>
      <c r="E327" s="42">
        <f t="shared" si="14"/>
        <v>95.590654980778098</v>
      </c>
      <c r="F327" s="49"/>
      <c r="G327" s="40">
        <v>24912</v>
      </c>
      <c r="H327" s="41">
        <v>38</v>
      </c>
      <c r="I327" s="85">
        <f t="shared" si="12"/>
        <v>4253.6475659784192</v>
      </c>
      <c r="J327" s="25">
        <f t="shared" si="13"/>
        <v>3127.3349895982333</v>
      </c>
    </row>
    <row r="328" spans="1:10" x14ac:dyDescent="0.2">
      <c r="A328" s="20"/>
      <c r="B328" s="21"/>
      <c r="C328" s="22">
        <v>349</v>
      </c>
      <c r="D328" s="50"/>
      <c r="E328" s="42">
        <f t="shared" si="14"/>
        <v>95.647763961666499</v>
      </c>
      <c r="F328" s="49"/>
      <c r="G328" s="40">
        <v>24912</v>
      </c>
      <c r="H328" s="41">
        <v>38</v>
      </c>
      <c r="I328" s="85">
        <f t="shared" si="12"/>
        <v>4251.1305041433488</v>
      </c>
      <c r="J328" s="25">
        <f t="shared" si="13"/>
        <v>3125.4677330440272</v>
      </c>
    </row>
    <row r="329" spans="1:10" x14ac:dyDescent="0.2">
      <c r="A329" s="20"/>
      <c r="B329" s="21"/>
      <c r="C329" s="22">
        <v>350</v>
      </c>
      <c r="D329" s="50"/>
      <c r="E329" s="42">
        <f t="shared" si="14"/>
        <v>95.704744864262963</v>
      </c>
      <c r="F329" s="49"/>
      <c r="G329" s="40">
        <v>24912</v>
      </c>
      <c r="H329" s="41">
        <v>38</v>
      </c>
      <c r="I329" s="85">
        <f t="shared" si="12"/>
        <v>4248.622081188737</v>
      </c>
      <c r="J329" s="25">
        <f t="shared" si="13"/>
        <v>3123.6068851548489</v>
      </c>
    </row>
    <row r="330" spans="1:10" x14ac:dyDescent="0.2">
      <c r="A330" s="20"/>
      <c r="B330" s="21"/>
      <c r="C330" s="22">
        <v>351</v>
      </c>
      <c r="D330" s="50"/>
      <c r="E330" s="42">
        <f t="shared" si="14"/>
        <v>95.76159841940084</v>
      </c>
      <c r="F330" s="49"/>
      <c r="G330" s="40">
        <v>24912</v>
      </c>
      <c r="H330" s="41">
        <v>38</v>
      </c>
      <c r="I330" s="85">
        <f t="shared" ref="I330:I393" si="15">12*1.348*(1/E330*G330)+H330</f>
        <v>4246.1222395130662</v>
      </c>
      <c r="J330" s="25">
        <f t="shared" ref="J330:J393" si="16">12*(1/E330*G330)</f>
        <v>3121.7524031996036</v>
      </c>
    </row>
    <row r="331" spans="1:10" x14ac:dyDescent="0.2">
      <c r="A331" s="20"/>
      <c r="B331" s="21"/>
      <c r="C331" s="22">
        <v>352</v>
      </c>
      <c r="D331" s="50"/>
      <c r="E331" s="42">
        <f t="shared" ref="E331:E394" si="17">(11.7*LN(C331)+(C331)/108)/0.75</f>
        <v>95.818325351675981</v>
      </c>
      <c r="F331" s="49"/>
      <c r="G331" s="40">
        <v>24912</v>
      </c>
      <c r="H331" s="41">
        <v>38</v>
      </c>
      <c r="I331" s="85">
        <f t="shared" si="15"/>
        <v>4243.6309220702897</v>
      </c>
      <c r="J331" s="25">
        <f t="shared" si="16"/>
        <v>3119.9042448592645</v>
      </c>
    </row>
    <row r="332" spans="1:10" x14ac:dyDescent="0.2">
      <c r="A332" s="20"/>
      <c r="B332" s="21"/>
      <c r="C332" s="22">
        <v>353</v>
      </c>
      <c r="D332" s="50"/>
      <c r="E332" s="42">
        <f t="shared" si="17"/>
        <v>95.874926379517447</v>
      </c>
      <c r="F332" s="49"/>
      <c r="G332" s="40">
        <v>24912</v>
      </c>
      <c r="H332" s="41">
        <v>38</v>
      </c>
      <c r="I332" s="85">
        <f t="shared" si="15"/>
        <v>4241.1480723628611</v>
      </c>
      <c r="J332" s="25">
        <f t="shared" si="16"/>
        <v>3118.0623682217069</v>
      </c>
    </row>
    <row r="333" spans="1:10" x14ac:dyDescent="0.2">
      <c r="A333" s="20"/>
      <c r="B333" s="21"/>
      <c r="C333" s="22">
        <v>354</v>
      </c>
      <c r="D333" s="50"/>
      <c r="E333" s="42">
        <f t="shared" si="17"/>
        <v>95.931402215257222</v>
      </c>
      <c r="F333" s="49"/>
      <c r="G333" s="40">
        <v>24912</v>
      </c>
      <c r="H333" s="41">
        <v>38</v>
      </c>
      <c r="I333" s="85">
        <f t="shared" si="15"/>
        <v>4238.6736344348919</v>
      </c>
      <c r="J333" s="25">
        <f t="shared" si="16"/>
        <v>3116.2267317766259</v>
      </c>
    </row>
    <row r="334" spans="1:10" x14ac:dyDescent="0.2">
      <c r="A334" s="20"/>
      <c r="B334" s="21"/>
      <c r="C334" s="22">
        <v>355</v>
      </c>
      <c r="D334" s="50"/>
      <c r="E334" s="42">
        <f t="shared" si="17"/>
        <v>95.987753565199213</v>
      </c>
      <c r="F334" s="49"/>
      <c r="G334" s="40">
        <v>24912</v>
      </c>
      <c r="H334" s="41">
        <v>38</v>
      </c>
      <c r="I334" s="85">
        <f t="shared" si="15"/>
        <v>4236.2075528653795</v>
      </c>
      <c r="J334" s="25">
        <f t="shared" si="16"/>
        <v>3114.3972944105185</v>
      </c>
    </row>
    <row r="335" spans="1:10" x14ac:dyDescent="0.2">
      <c r="A335" s="20"/>
      <c r="B335" s="21"/>
      <c r="C335" s="22">
        <v>356</v>
      </c>
      <c r="D335" s="50"/>
      <c r="E335" s="42">
        <f t="shared" si="17"/>
        <v>96.043981129686713</v>
      </c>
      <c r="F335" s="49"/>
      <c r="G335" s="40">
        <v>24912</v>
      </c>
      <c r="H335" s="41">
        <v>38</v>
      </c>
      <c r="I335" s="85">
        <f t="shared" si="15"/>
        <v>4233.7497727615746</v>
      </c>
      <c r="J335" s="25">
        <f t="shared" si="16"/>
        <v>3112.5740154017612</v>
      </c>
    </row>
    <row r="336" spans="1:10" x14ac:dyDescent="0.2">
      <c r="A336" s="20"/>
      <c r="B336" s="21"/>
      <c r="C336" s="22">
        <v>357</v>
      </c>
      <c r="D336" s="50"/>
      <c r="E336" s="42">
        <f t="shared" si="17"/>
        <v>96.100085603169759</v>
      </c>
      <c r="F336" s="49"/>
      <c r="G336" s="40">
        <v>24912</v>
      </c>
      <c r="H336" s="41">
        <v>38</v>
      </c>
      <c r="I336" s="85">
        <f t="shared" si="15"/>
        <v>4231.3002397524224</v>
      </c>
      <c r="J336" s="25">
        <f t="shared" si="16"/>
        <v>3110.756854415743</v>
      </c>
    </row>
    <row r="337" spans="1:10" x14ac:dyDescent="0.2">
      <c r="A337" s="20"/>
      <c r="B337" s="21"/>
      <c r="C337" s="22">
        <v>358</v>
      </c>
      <c r="D337" s="50"/>
      <c r="E337" s="42">
        <f t="shared" si="17"/>
        <v>96.156067674270673</v>
      </c>
      <c r="F337" s="49"/>
      <c r="G337" s="40">
        <v>24912</v>
      </c>
      <c r="H337" s="41">
        <v>38</v>
      </c>
      <c r="I337" s="85">
        <f t="shared" si="15"/>
        <v>4228.8588999821177</v>
      </c>
      <c r="J337" s="25">
        <f t="shared" si="16"/>
        <v>3108.9457715000867</v>
      </c>
    </row>
    <row r="338" spans="1:10" x14ac:dyDescent="0.2">
      <c r="A338" s="20"/>
      <c r="B338" s="21"/>
      <c r="C338" s="22">
        <v>359</v>
      </c>
      <c r="D338" s="50"/>
      <c r="E338" s="42">
        <f t="shared" si="17"/>
        <v>96.211928025849247</v>
      </c>
      <c r="F338" s="49"/>
      <c r="G338" s="40">
        <v>24912</v>
      </c>
      <c r="H338" s="41">
        <v>38</v>
      </c>
      <c r="I338" s="85">
        <f t="shared" si="15"/>
        <v>4226.4257001037586</v>
      </c>
      <c r="J338" s="25">
        <f t="shared" si="16"/>
        <v>3107.1407270799391</v>
      </c>
    </row>
    <row r="339" spans="1:10" x14ac:dyDescent="0.2">
      <c r="A339" s="20"/>
      <c r="B339" s="21"/>
      <c r="C339" s="22">
        <v>360</v>
      </c>
      <c r="D339" s="50"/>
      <c r="E339" s="42">
        <f t="shared" si="17"/>
        <v>96.267667335066861</v>
      </c>
      <c r="F339" s="49"/>
      <c r="G339" s="40">
        <v>24912</v>
      </c>
      <c r="H339" s="41">
        <v>38</v>
      </c>
      <c r="I339" s="85">
        <f t="shared" si="15"/>
        <v>4224.0005872730871</v>
      </c>
      <c r="J339" s="25">
        <f t="shared" si="16"/>
        <v>3105.3416819533281</v>
      </c>
    </row>
    <row r="340" spans="1:10" x14ac:dyDescent="0.2">
      <c r="A340" s="20"/>
      <c r="B340" s="21"/>
      <c r="C340" s="22">
        <v>361</v>
      </c>
      <c r="D340" s="50"/>
      <c r="E340" s="42">
        <f t="shared" si="17"/>
        <v>96.32328627344971</v>
      </c>
      <c r="F340" s="49"/>
      <c r="G340" s="40">
        <v>24912</v>
      </c>
      <c r="H340" s="41">
        <v>38</v>
      </c>
      <c r="I340" s="85">
        <f t="shared" si="15"/>
        <v>4221.5835091423305</v>
      </c>
      <c r="J340" s="25">
        <f t="shared" si="16"/>
        <v>3103.5485972865949</v>
      </c>
    </row>
    <row r="341" spans="1:10" x14ac:dyDescent="0.2">
      <c r="A341" s="20"/>
      <c r="B341" s="21"/>
      <c r="C341" s="22">
        <v>362</v>
      </c>
      <c r="D341" s="50"/>
      <c r="E341" s="42">
        <f t="shared" si="17"/>
        <v>96.378785506951161</v>
      </c>
      <c r="F341" s="49"/>
      <c r="G341" s="40">
        <v>24912</v>
      </c>
      <c r="H341" s="41">
        <v>38</v>
      </c>
      <c r="I341" s="85">
        <f t="shared" si="15"/>
        <v>4219.1744138541353</v>
      </c>
      <c r="J341" s="25">
        <f t="shared" si="16"/>
        <v>3101.7614346098926</v>
      </c>
    </row>
    <row r="342" spans="1:10" x14ac:dyDescent="0.2">
      <c r="A342" s="20"/>
      <c r="B342" s="21"/>
      <c r="C342" s="22">
        <v>363</v>
      </c>
      <c r="D342" s="50"/>
      <c r="E342" s="42">
        <f t="shared" si="17"/>
        <v>96.434165696013153</v>
      </c>
      <c r="F342" s="49"/>
      <c r="G342" s="40">
        <v>24912</v>
      </c>
      <c r="H342" s="41">
        <v>38</v>
      </c>
      <c r="I342" s="85">
        <f t="shared" si="15"/>
        <v>4216.773250035596</v>
      </c>
      <c r="J342" s="25">
        <f t="shared" si="16"/>
        <v>3099.9801558127565</v>
      </c>
    </row>
    <row r="343" spans="1:10" x14ac:dyDescent="0.2">
      <c r="A343" s="20"/>
      <c r="B343" s="21"/>
      <c r="C343" s="22">
        <v>364</v>
      </c>
      <c r="D343" s="50"/>
      <c r="E343" s="42">
        <f t="shared" si="17"/>
        <v>96.48942749562697</v>
      </c>
      <c r="F343" s="49"/>
      <c r="G343" s="40">
        <v>24912</v>
      </c>
      <c r="H343" s="41">
        <v>38</v>
      </c>
      <c r="I343" s="85">
        <f t="shared" si="15"/>
        <v>4214.3799667923558</v>
      </c>
      <c r="J343" s="25">
        <f t="shared" si="16"/>
        <v>3098.20472313973</v>
      </c>
    </row>
    <row r="344" spans="1:10" x14ac:dyDescent="0.2">
      <c r="A344" s="20"/>
      <c r="B344" s="21"/>
      <c r="C344" s="22">
        <v>365</v>
      </c>
      <c r="D344" s="50"/>
      <c r="E344" s="42">
        <f t="shared" si="17"/>
        <v>96.544571555393034</v>
      </c>
      <c r="F344" s="49"/>
      <c r="G344" s="40">
        <v>24912</v>
      </c>
      <c r="H344" s="41">
        <v>38</v>
      </c>
      <c r="I344" s="85">
        <f t="shared" si="15"/>
        <v>4211.9945137028217</v>
      </c>
      <c r="J344" s="25">
        <f t="shared" si="16"/>
        <v>3096.4350991860692</v>
      </c>
    </row>
    <row r="345" spans="1:10" x14ac:dyDescent="0.2">
      <c r="A345" s="20"/>
      <c r="B345" s="21"/>
      <c r="C345" s="22">
        <v>366</v>
      </c>
      <c r="D345" s="50"/>
      <c r="E345" s="42">
        <f t="shared" si="17"/>
        <v>96.599598519579828</v>
      </c>
      <c r="F345" s="49"/>
      <c r="G345" s="40">
        <v>24912</v>
      </c>
      <c r="H345" s="41">
        <v>38</v>
      </c>
      <c r="I345" s="85">
        <f t="shared" si="15"/>
        <v>4209.616840812444</v>
      </c>
      <c r="J345" s="25">
        <f t="shared" si="16"/>
        <v>3094.6712468935043</v>
      </c>
    </row>
    <row r="346" spans="1:10" x14ac:dyDescent="0.2">
      <c r="A346" s="20"/>
      <c r="B346" s="21"/>
      <c r="C346" s="22">
        <v>367</v>
      </c>
      <c r="D346" s="50"/>
      <c r="E346" s="42">
        <f t="shared" si="17"/>
        <v>96.654509027182158</v>
      </c>
      <c r="F346" s="49"/>
      <c r="G346" s="40">
        <v>24912</v>
      </c>
      <c r="H346" s="41">
        <v>38</v>
      </c>
      <c r="I346" s="85">
        <f t="shared" si="15"/>
        <v>4207.246898628091</v>
      </c>
      <c r="J346" s="25">
        <f t="shared" si="16"/>
        <v>3092.9131295460611</v>
      </c>
    </row>
    <row r="347" spans="1:10" x14ac:dyDescent="0.2">
      <c r="A347" s="20"/>
      <c r="B347" s="21"/>
      <c r="C347" s="22">
        <v>368</v>
      </c>
      <c r="D347" s="50"/>
      <c r="E347" s="42">
        <f t="shared" si="17"/>
        <v>96.709303711978521</v>
      </c>
      <c r="F347" s="49"/>
      <c r="G347" s="40">
        <v>24912</v>
      </c>
      <c r="H347" s="41">
        <v>38</v>
      </c>
      <c r="I347" s="85">
        <f t="shared" si="15"/>
        <v>4204.8846381125059</v>
      </c>
      <c r="J347" s="25">
        <f t="shared" si="16"/>
        <v>3091.1607107659538</v>
      </c>
    </row>
    <row r="348" spans="1:10" x14ac:dyDescent="0.2">
      <c r="A348" s="20"/>
      <c r="B348" s="21"/>
      <c r="C348" s="22">
        <v>369</v>
      </c>
      <c r="D348" s="50"/>
      <c r="E348" s="42">
        <f t="shared" si="17"/>
        <v>96.763983202587781</v>
      </c>
      <c r="F348" s="49"/>
      <c r="G348" s="40">
        <v>24912</v>
      </c>
      <c r="H348" s="41">
        <v>38</v>
      </c>
      <c r="I348" s="85">
        <f t="shared" si="15"/>
        <v>4202.5300106788409</v>
      </c>
      <c r="J348" s="25">
        <f t="shared" si="16"/>
        <v>3089.4139545095254</v>
      </c>
    </row>
    <row r="349" spans="1:10" x14ac:dyDescent="0.2">
      <c r="A349" s="20"/>
      <c r="B349" s="21"/>
      <c r="C349" s="22">
        <v>370</v>
      </c>
      <c r="D349" s="50"/>
      <c r="E349" s="42">
        <f t="shared" si="17"/>
        <v>96.818548122524888</v>
      </c>
      <c r="F349" s="49"/>
      <c r="G349" s="40">
        <v>24912</v>
      </c>
      <c r="H349" s="41">
        <v>38</v>
      </c>
      <c r="I349" s="85">
        <f t="shared" si="15"/>
        <v>4200.1829681852805</v>
      </c>
      <c r="J349" s="25">
        <f t="shared" si="16"/>
        <v>3087.6728250632641</v>
      </c>
    </row>
    <row r="350" spans="1:10" x14ac:dyDescent="0.2">
      <c r="A350" s="20"/>
      <c r="B350" s="21"/>
      <c r="C350" s="22">
        <v>371</v>
      </c>
      <c r="D350" s="50"/>
      <c r="E350" s="42">
        <f t="shared" si="17"/>
        <v>96.872999090256243</v>
      </c>
      <c r="F350" s="49"/>
      <c r="G350" s="40">
        <v>24912</v>
      </c>
      <c r="H350" s="41">
        <v>38</v>
      </c>
      <c r="I350" s="85">
        <f t="shared" si="15"/>
        <v>4197.8434629297299</v>
      </c>
      <c r="J350" s="25">
        <f t="shared" si="16"/>
        <v>3085.9372870398583</v>
      </c>
    </row>
    <row r="351" spans="1:10" x14ac:dyDescent="0.2">
      <c r="A351" s="20"/>
      <c r="B351" s="21"/>
      <c r="C351" s="22">
        <v>372</v>
      </c>
      <c r="D351" s="50"/>
      <c r="E351" s="42">
        <f t="shared" si="17"/>
        <v>96.927336719253674</v>
      </c>
      <c r="F351" s="49"/>
      <c r="G351" s="40">
        <v>24912</v>
      </c>
      <c r="H351" s="41">
        <v>38</v>
      </c>
      <c r="I351" s="85">
        <f t="shared" si="15"/>
        <v>4195.5114476446006</v>
      </c>
      <c r="J351" s="25">
        <f t="shared" si="16"/>
        <v>3084.2073053743325</v>
      </c>
    </row>
    <row r="352" spans="1:10" x14ac:dyDescent="0.2">
      <c r="A352" s="20"/>
      <c r="B352" s="21"/>
      <c r="C352" s="22">
        <v>373</v>
      </c>
      <c r="D352" s="50"/>
      <c r="E352" s="42">
        <f t="shared" si="17"/>
        <v>96.981561618048474</v>
      </c>
      <c r="F352" s="49"/>
      <c r="G352" s="40">
        <v>24912</v>
      </c>
      <c r="H352" s="41">
        <v>38</v>
      </c>
      <c r="I352" s="85">
        <f t="shared" si="15"/>
        <v>4193.1868754916532</v>
      </c>
      <c r="J352" s="25">
        <f t="shared" si="16"/>
        <v>3082.4828453202172</v>
      </c>
    </row>
    <row r="353" spans="1:10" x14ac:dyDescent="0.2">
      <c r="A353" s="20"/>
      <c r="B353" s="21"/>
      <c r="C353" s="22">
        <v>374</v>
      </c>
      <c r="D353" s="50"/>
      <c r="E353" s="42">
        <f t="shared" si="17"/>
        <v>97.035674390283987</v>
      </c>
      <c r="F353" s="49"/>
      <c r="G353" s="40">
        <v>24912</v>
      </c>
      <c r="H353" s="41">
        <v>38</v>
      </c>
      <c r="I353" s="85">
        <f t="shared" si="15"/>
        <v>4190.8697000569246</v>
      </c>
      <c r="J353" s="25">
        <f t="shared" si="16"/>
        <v>3080.7638724457893</v>
      </c>
    </row>
    <row r="354" spans="1:10" x14ac:dyDescent="0.2">
      <c r="A354" s="20"/>
      <c r="B354" s="21"/>
      <c r="C354" s="22">
        <v>375</v>
      </c>
      <c r="D354" s="50"/>
      <c r="E354" s="42">
        <f t="shared" si="17"/>
        <v>97.089675634768028</v>
      </c>
      <c r="F354" s="49"/>
      <c r="G354" s="40">
        <v>24912</v>
      </c>
      <c r="H354" s="41">
        <v>38</v>
      </c>
      <c r="I354" s="85">
        <f t="shared" si="15"/>
        <v>4188.5598753457289</v>
      </c>
      <c r="J354" s="25">
        <f t="shared" si="16"/>
        <v>3079.0503526303628</v>
      </c>
    </row>
    <row r="355" spans="1:10" x14ac:dyDescent="0.2">
      <c r="A355" s="20"/>
      <c r="B355" s="21"/>
      <c r="C355" s="22">
        <v>376</v>
      </c>
      <c r="D355" s="50"/>
      <c r="E355" s="42">
        <f t="shared" si="17"/>
        <v>97.143565945524315</v>
      </c>
      <c r="F355" s="49"/>
      <c r="G355" s="40">
        <v>24912</v>
      </c>
      <c r="H355" s="41">
        <v>38</v>
      </c>
      <c r="I355" s="85">
        <f t="shared" si="15"/>
        <v>4186.2573557777278</v>
      </c>
      <c r="J355" s="25">
        <f t="shared" si="16"/>
        <v>3077.3422520606287</v>
      </c>
    </row>
    <row r="356" spans="1:10" x14ac:dyDescent="0.2">
      <c r="A356" s="20"/>
      <c r="B356" s="21"/>
      <c r="C356" s="22">
        <v>377</v>
      </c>
      <c r="D356" s="50"/>
      <c r="E356" s="42">
        <f t="shared" si="17"/>
        <v>97.197345911843286</v>
      </c>
      <c r="F356" s="49"/>
      <c r="G356" s="40">
        <v>24912</v>
      </c>
      <c r="H356" s="41">
        <v>38</v>
      </c>
      <c r="I356" s="85">
        <f t="shared" si="15"/>
        <v>4183.9620961820756</v>
      </c>
      <c r="J356" s="25">
        <f t="shared" si="16"/>
        <v>3075.6395372270586</v>
      </c>
    </row>
    <row r="357" spans="1:10" x14ac:dyDescent="0.2">
      <c r="A357" s="20"/>
      <c r="B357" s="21"/>
      <c r="C357" s="22">
        <v>378</v>
      </c>
      <c r="D357" s="50"/>
      <c r="E357" s="42">
        <f t="shared" si="17"/>
        <v>97.251016118332231</v>
      </c>
      <c r="F357" s="49"/>
      <c r="G357" s="40">
        <v>24912</v>
      </c>
      <c r="H357" s="41">
        <v>38</v>
      </c>
      <c r="I357" s="85">
        <f t="shared" si="15"/>
        <v>4181.6740517926291</v>
      </c>
      <c r="J357" s="25">
        <f t="shared" si="16"/>
        <v>3073.942174920348</v>
      </c>
    </row>
    <row r="358" spans="1:10" x14ac:dyDescent="0.2">
      <c r="A358" s="20"/>
      <c r="B358" s="21"/>
      <c r="C358" s="22">
        <v>379</v>
      </c>
      <c r="D358" s="50"/>
      <c r="E358" s="42">
        <f t="shared" si="17"/>
        <v>97.304577144964853</v>
      </c>
      <c r="F358" s="49"/>
      <c r="G358" s="40">
        <v>24912</v>
      </c>
      <c r="H358" s="41">
        <v>38</v>
      </c>
      <c r="I358" s="85">
        <f t="shared" si="15"/>
        <v>4179.3931782432346</v>
      </c>
      <c r="J358" s="25">
        <f t="shared" si="16"/>
        <v>3072.2501322279186</v>
      </c>
    </row>
    <row r="359" spans="1:10" x14ac:dyDescent="0.2">
      <c r="A359" s="20"/>
      <c r="B359" s="21"/>
      <c r="C359" s="22">
        <v>380</v>
      </c>
      <c r="D359" s="50"/>
      <c r="E359" s="42">
        <f t="shared" si="17"/>
        <v>97.358029567130089</v>
      </c>
      <c r="F359" s="49"/>
      <c r="G359" s="40">
        <v>24912</v>
      </c>
      <c r="H359" s="41">
        <v>38</v>
      </c>
      <c r="I359" s="85">
        <f t="shared" si="15"/>
        <v>4177.1194315630701</v>
      </c>
      <c r="J359" s="25">
        <f t="shared" si="16"/>
        <v>3070.5633765304669</v>
      </c>
    </row>
    <row r="360" spans="1:10" x14ac:dyDescent="0.2">
      <c r="A360" s="20"/>
      <c r="B360" s="21"/>
      <c r="C360" s="22">
        <v>381</v>
      </c>
      <c r="D360" s="50"/>
      <c r="E360" s="42">
        <f t="shared" si="17"/>
        <v>97.411373955680233</v>
      </c>
      <c r="F360" s="49"/>
      <c r="G360" s="40">
        <v>24912</v>
      </c>
      <c r="H360" s="41">
        <v>38</v>
      </c>
      <c r="I360" s="85">
        <f t="shared" si="15"/>
        <v>4174.8527681720661</v>
      </c>
      <c r="J360" s="25">
        <f t="shared" si="16"/>
        <v>3068.881875498565</v>
      </c>
    </row>
    <row r="361" spans="1:10" x14ac:dyDescent="0.2">
      <c r="A361" s="20"/>
      <c r="B361" s="21"/>
      <c r="C361" s="22">
        <v>382</v>
      </c>
      <c r="D361" s="50"/>
      <c r="E361" s="42">
        <f t="shared" si="17"/>
        <v>97.464610876978611</v>
      </c>
      <c r="F361" s="49"/>
      <c r="G361" s="40">
        <v>24912</v>
      </c>
      <c r="H361" s="41">
        <v>38</v>
      </c>
      <c r="I361" s="85">
        <f t="shared" si="15"/>
        <v>4172.5931448763849</v>
      </c>
      <c r="J361" s="25">
        <f t="shared" si="16"/>
        <v>3067.2055970893057</v>
      </c>
    </row>
    <row r="362" spans="1:10" x14ac:dyDescent="0.2">
      <c r="A362" s="20"/>
      <c r="B362" s="21"/>
      <c r="C362" s="22">
        <v>383</v>
      </c>
      <c r="D362" s="50"/>
      <c r="E362" s="42">
        <f t="shared" si="17"/>
        <v>97.517740892946449</v>
      </c>
      <c r="F362" s="49"/>
      <c r="G362" s="40">
        <v>24912</v>
      </c>
      <c r="H362" s="41">
        <v>38</v>
      </c>
      <c r="I362" s="85">
        <f t="shared" si="15"/>
        <v>4170.3405188639654</v>
      </c>
      <c r="J362" s="25">
        <f t="shared" si="16"/>
        <v>3065.5345095430002</v>
      </c>
    </row>
    <row r="363" spans="1:10" x14ac:dyDescent="0.2">
      <c r="A363" s="20"/>
      <c r="B363" s="21"/>
      <c r="C363" s="22">
        <v>384</v>
      </c>
      <c r="D363" s="50"/>
      <c r="E363" s="42">
        <f t="shared" si="17"/>
        <v>97.570764561109286</v>
      </c>
      <c r="F363" s="49"/>
      <c r="G363" s="40">
        <v>24912</v>
      </c>
      <c r="H363" s="41">
        <v>38</v>
      </c>
      <c r="I363" s="85">
        <f t="shared" si="15"/>
        <v>4168.094847700132</v>
      </c>
      <c r="J363" s="25">
        <f t="shared" si="16"/>
        <v>3063.8685813799193</v>
      </c>
    </row>
    <row r="364" spans="1:10" x14ac:dyDescent="0.2">
      <c r="A364" s="20"/>
      <c r="B364" s="21"/>
      <c r="C364" s="22">
        <v>385</v>
      </c>
      <c r="D364" s="50"/>
      <c r="E364" s="42">
        <f t="shared" si="17"/>
        <v>97.623682434642504</v>
      </c>
      <c r="F364" s="49"/>
      <c r="G364" s="40">
        <v>24912</v>
      </c>
      <c r="H364" s="41">
        <v>38</v>
      </c>
      <c r="I364" s="85">
        <f t="shared" si="15"/>
        <v>4165.856089323268</v>
      </c>
      <c r="J364" s="25">
        <f t="shared" si="16"/>
        <v>3062.2077813970827</v>
      </c>
    </row>
    <row r="365" spans="1:10" x14ac:dyDescent="0.2">
      <c r="A365" s="20"/>
      <c r="B365" s="21"/>
      <c r="C365" s="22">
        <v>386</v>
      </c>
      <c r="D365" s="50"/>
      <c r="E365" s="42">
        <f t="shared" si="17"/>
        <v>97.676495062416791</v>
      </c>
      <c r="F365" s="49"/>
      <c r="G365" s="40">
        <v>24912</v>
      </c>
      <c r="H365" s="41">
        <v>38</v>
      </c>
      <c r="I365" s="85">
        <f t="shared" si="15"/>
        <v>4163.6242020405407</v>
      </c>
      <c r="J365" s="25">
        <f t="shared" si="16"/>
        <v>3060.5520786650886</v>
      </c>
    </row>
    <row r="366" spans="1:10" x14ac:dyDescent="0.2">
      <c r="A366" s="20"/>
      <c r="B366" s="21"/>
      <c r="C366" s="22">
        <v>387</v>
      </c>
      <c r="D366" s="50"/>
      <c r="E366" s="42">
        <f t="shared" si="17"/>
        <v>97.729202989042378</v>
      </c>
      <c r="F366" s="49"/>
      <c r="G366" s="40">
        <v>24912</v>
      </c>
      <c r="H366" s="41">
        <v>38</v>
      </c>
      <c r="I366" s="85">
        <f t="shared" si="15"/>
        <v>4161.3991445236961</v>
      </c>
      <c r="J366" s="25">
        <f t="shared" si="16"/>
        <v>3058.901442524997</v>
      </c>
    </row>
    <row r="367" spans="1:10" x14ac:dyDescent="0.2">
      <c r="A367" s="20"/>
      <c r="B367" s="21"/>
      <c r="C367" s="22">
        <v>388</v>
      </c>
      <c r="D367" s="50"/>
      <c r="E367" s="42">
        <f t="shared" si="17"/>
        <v>97.781806754913191</v>
      </c>
      <c r="F367" s="49"/>
      <c r="G367" s="40">
        <v>24912</v>
      </c>
      <c r="H367" s="41">
        <v>38</v>
      </c>
      <c r="I367" s="85">
        <f t="shared" si="15"/>
        <v>4159.1808758049146</v>
      </c>
      <c r="J367" s="25">
        <f t="shared" si="16"/>
        <v>3057.255842585248</v>
      </c>
    </row>
    <row r="368" spans="1:10" x14ac:dyDescent="0.2">
      <c r="A368" s="20"/>
      <c r="B368" s="21"/>
      <c r="C368" s="22">
        <v>389</v>
      </c>
      <c r="D368" s="50"/>
      <c r="E368" s="42">
        <f t="shared" si="17"/>
        <v>97.834306896250212</v>
      </c>
      <c r="F368" s="49"/>
      <c r="G368" s="40">
        <v>24912</v>
      </c>
      <c r="H368" s="41">
        <v>38</v>
      </c>
      <c r="I368" s="85">
        <f t="shared" si="15"/>
        <v>4156.9693552727085</v>
      </c>
      <c r="J368" s="25">
        <f t="shared" si="16"/>
        <v>3055.6152487186259</v>
      </c>
    </row>
    <row r="369" spans="1:10" x14ac:dyDescent="0.2">
      <c r="A369" s="20"/>
      <c r="B369" s="21"/>
      <c r="C369" s="22">
        <v>390</v>
      </c>
      <c r="D369" s="50"/>
      <c r="E369" s="42">
        <f t="shared" si="17"/>
        <v>97.886703945144404</v>
      </c>
      <c r="F369" s="49"/>
      <c r="G369" s="40">
        <v>24912</v>
      </c>
      <c r="H369" s="41">
        <v>38</v>
      </c>
      <c r="I369" s="85">
        <f t="shared" si="15"/>
        <v>4154.7645426678955</v>
      </c>
      <c r="J369" s="25">
        <f t="shared" si="16"/>
        <v>3053.9796310592692</v>
      </c>
    </row>
    <row r="370" spans="1:10" x14ac:dyDescent="0.2">
      <c r="A370" s="20"/>
      <c r="B370" s="21"/>
      <c r="C370" s="22">
        <v>391</v>
      </c>
      <c r="D370" s="50"/>
      <c r="E370" s="42">
        <f t="shared" si="17"/>
        <v>97.938998429598868</v>
      </c>
      <c r="F370" s="49"/>
      <c r="G370" s="40">
        <v>24912</v>
      </c>
      <c r="H370" s="41">
        <v>38</v>
      </c>
      <c r="I370" s="85">
        <f t="shared" si="15"/>
        <v>4152.5663980796189</v>
      </c>
      <c r="J370" s="25">
        <f t="shared" si="16"/>
        <v>3052.348959999717</v>
      </c>
    </row>
    <row r="371" spans="1:10" x14ac:dyDescent="0.2">
      <c r="A371" s="20"/>
      <c r="B371" s="21"/>
      <c r="C371" s="22">
        <v>392</v>
      </c>
      <c r="D371" s="50"/>
      <c r="E371" s="42">
        <f t="shared" si="17"/>
        <v>97.991190873570716</v>
      </c>
      <c r="F371" s="49"/>
      <c r="G371" s="40">
        <v>24912</v>
      </c>
      <c r="H371" s="41">
        <v>38</v>
      </c>
      <c r="I371" s="85">
        <f t="shared" si="15"/>
        <v>4150.374881941425</v>
      </c>
      <c r="J371" s="25">
        <f t="shared" si="16"/>
        <v>3050.7232061880004</v>
      </c>
    </row>
    <row r="372" spans="1:10" x14ac:dyDescent="0.2">
      <c r="A372" s="20"/>
      <c r="B372" s="21"/>
      <c r="C372" s="22">
        <v>393</v>
      </c>
      <c r="D372" s="50"/>
      <c r="E372" s="42">
        <f t="shared" si="17"/>
        <v>98.043281797012312</v>
      </c>
      <c r="F372" s="49"/>
      <c r="G372" s="40">
        <v>24912</v>
      </c>
      <c r="H372" s="41">
        <v>38</v>
      </c>
      <c r="I372" s="85">
        <f t="shared" si="15"/>
        <v>4148.1899550273929</v>
      </c>
      <c r="J372" s="25">
        <f t="shared" si="16"/>
        <v>3049.1023405247715</v>
      </c>
    </row>
    <row r="373" spans="1:10" x14ac:dyDescent="0.2">
      <c r="A373" s="20"/>
      <c r="B373" s="21"/>
      <c r="C373" s="22">
        <v>394</v>
      </c>
      <c r="D373" s="50"/>
      <c r="E373" s="42">
        <f t="shared" si="17"/>
        <v>98.095271715911963</v>
      </c>
      <c r="F373" s="49"/>
      <c r="G373" s="40">
        <v>24912</v>
      </c>
      <c r="H373" s="41">
        <v>38</v>
      </c>
      <c r="I373" s="85">
        <f t="shared" si="15"/>
        <v>4146.0115784483169</v>
      </c>
      <c r="J373" s="25">
        <f t="shared" si="16"/>
        <v>3047.4863341604723</v>
      </c>
    </row>
    <row r="374" spans="1:10" x14ac:dyDescent="0.2">
      <c r="A374" s="20"/>
      <c r="B374" s="21"/>
      <c r="C374" s="22">
        <v>395</v>
      </c>
      <c r="D374" s="50"/>
      <c r="E374" s="42">
        <f t="shared" si="17"/>
        <v>98.147161142334042</v>
      </c>
      <c r="F374" s="49"/>
      <c r="G374" s="40">
        <v>24912</v>
      </c>
      <c r="H374" s="41">
        <v>38</v>
      </c>
      <c r="I374" s="85">
        <f t="shared" si="15"/>
        <v>4143.8397136479507</v>
      </c>
      <c r="J374" s="25">
        <f t="shared" si="16"/>
        <v>3045.8751584925444</v>
      </c>
    </row>
    <row r="375" spans="1:10" x14ac:dyDescent="0.2">
      <c r="A375" s="20"/>
      <c r="B375" s="21"/>
      <c r="C375" s="22">
        <v>396</v>
      </c>
      <c r="D375" s="50"/>
      <c r="E375" s="42">
        <f t="shared" si="17"/>
        <v>98.198950584458785</v>
      </c>
      <c r="F375" s="49"/>
      <c r="G375" s="40">
        <v>24912</v>
      </c>
      <c r="H375" s="41">
        <v>38</v>
      </c>
      <c r="I375" s="85">
        <f t="shared" si="15"/>
        <v>4141.674322399288</v>
      </c>
      <c r="J375" s="25">
        <f t="shared" si="16"/>
        <v>3044.2687851626761</v>
      </c>
    </row>
    <row r="376" spans="1:10" x14ac:dyDescent="0.2">
      <c r="A376" s="20"/>
      <c r="B376" s="21"/>
      <c r="C376" s="22">
        <v>397</v>
      </c>
      <c r="D376" s="50"/>
      <c r="E376" s="42">
        <f t="shared" si="17"/>
        <v>98.250640546621398</v>
      </c>
      <c r="F376" s="49"/>
      <c r="G376" s="40">
        <v>24912</v>
      </c>
      <c r="H376" s="41">
        <v>38</v>
      </c>
      <c r="I376" s="85">
        <f t="shared" si="15"/>
        <v>4139.5153668009089</v>
      </c>
      <c r="J376" s="25">
        <f t="shared" si="16"/>
        <v>3042.667186054086</v>
      </c>
    </row>
    <row r="377" spans="1:10" x14ac:dyDescent="0.2">
      <c r="A377" s="20"/>
      <c r="B377" s="21"/>
      <c r="C377" s="22">
        <v>398</v>
      </c>
      <c r="D377" s="50"/>
      <c r="E377" s="42">
        <f t="shared" si="17"/>
        <v>98.302231529350806</v>
      </c>
      <c r="F377" s="49"/>
      <c r="G377" s="40">
        <v>24912</v>
      </c>
      <c r="H377" s="41">
        <v>38</v>
      </c>
      <c r="I377" s="85">
        <f t="shared" si="15"/>
        <v>4137.3628092733625</v>
      </c>
      <c r="J377" s="25">
        <f t="shared" si="16"/>
        <v>3041.0703332888443</v>
      </c>
    </row>
    <row r="378" spans="1:10" x14ac:dyDescent="0.2">
      <c r="A378" s="20"/>
      <c r="B378" s="21"/>
      <c r="C378" s="22">
        <v>399</v>
      </c>
      <c r="D378" s="50"/>
      <c r="E378" s="42">
        <f t="shared" si="17"/>
        <v>98.353724029407786</v>
      </c>
      <c r="F378" s="49"/>
      <c r="G378" s="40">
        <v>24912</v>
      </c>
      <c r="H378" s="41">
        <v>38</v>
      </c>
      <c r="I378" s="85">
        <f t="shared" si="15"/>
        <v>4135.216612555615</v>
      </c>
      <c r="J378" s="25">
        <f t="shared" si="16"/>
        <v>3039.4781992252338</v>
      </c>
    </row>
    <row r="379" spans="1:10" x14ac:dyDescent="0.2">
      <c r="A379" s="20"/>
      <c r="B379" s="21"/>
      <c r="C379" s="22">
        <v>400</v>
      </c>
      <c r="D379" s="50"/>
      <c r="E379" s="42">
        <f t="shared" si="17"/>
        <v>98.405118539822794</v>
      </c>
      <c r="F379" s="49"/>
      <c r="G379" s="40">
        <v>24912</v>
      </c>
      <c r="H379" s="41">
        <v>38</v>
      </c>
      <c r="I379" s="85">
        <f t="shared" si="15"/>
        <v>4133.0767397015297</v>
      </c>
      <c r="J379" s="25">
        <f t="shared" si="16"/>
        <v>3037.89075645514</v>
      </c>
    </row>
    <row r="380" spans="1:10" x14ac:dyDescent="0.2">
      <c r="A380" s="20"/>
      <c r="B380" s="21"/>
      <c r="C380" s="22">
        <v>401</v>
      </c>
      <c r="D380" s="50"/>
      <c r="E380" s="42">
        <f t="shared" si="17"/>
        <v>98.456415549933084</v>
      </c>
      <c r="F380" s="49"/>
      <c r="G380" s="40">
        <v>24912</v>
      </c>
      <c r="H380" s="41">
        <v>38</v>
      </c>
      <c r="I380" s="85">
        <f t="shared" si="15"/>
        <v>4130.9431540764017</v>
      </c>
      <c r="J380" s="25">
        <f t="shared" si="16"/>
        <v>3036.3079778014849</v>
      </c>
    </row>
    <row r="381" spans="1:10" x14ac:dyDescent="0.2">
      <c r="A381" s="20"/>
      <c r="B381" s="21"/>
      <c r="C381" s="22">
        <v>402</v>
      </c>
      <c r="D381" s="50"/>
      <c r="E381" s="42">
        <f t="shared" si="17"/>
        <v>98.507615545419696</v>
      </c>
      <c r="F381" s="49"/>
      <c r="G381" s="40">
        <v>24912</v>
      </c>
      <c r="H381" s="41">
        <v>38</v>
      </c>
      <c r="I381" s="85">
        <f t="shared" si="15"/>
        <v>4128.8158193535446</v>
      </c>
      <c r="J381" s="25">
        <f t="shared" si="16"/>
        <v>3034.7298363156856</v>
      </c>
    </row>
    <row r="382" spans="1:10" x14ac:dyDescent="0.2">
      <c r="A382" s="20"/>
      <c r="B382" s="21"/>
      <c r="C382" s="22">
        <v>403</v>
      </c>
      <c r="D382" s="50"/>
      <c r="E382" s="42">
        <f t="shared" si="17"/>
        <v>98.558719008343544</v>
      </c>
      <c r="F382" s="49"/>
      <c r="G382" s="40">
        <v>24912</v>
      </c>
      <c r="H382" s="41">
        <v>38</v>
      </c>
      <c r="I382" s="85">
        <f t="shared" si="15"/>
        <v>4126.6946995109165</v>
      </c>
      <c r="J382" s="25">
        <f t="shared" si="16"/>
        <v>3033.1563052751599</v>
      </c>
    </row>
    <row r="383" spans="1:10" x14ac:dyDescent="0.2">
      <c r="A383" s="20"/>
      <c r="B383" s="21"/>
      <c r="C383" s="22">
        <v>404</v>
      </c>
      <c r="D383" s="50"/>
      <c r="E383" s="42">
        <f t="shared" si="17"/>
        <v>98.609726417181605</v>
      </c>
      <c r="F383" s="49"/>
      <c r="G383" s="40">
        <v>24912</v>
      </c>
      <c r="H383" s="41">
        <v>38</v>
      </c>
      <c r="I383" s="85">
        <f t="shared" si="15"/>
        <v>4124.5797588277865</v>
      </c>
      <c r="J383" s="25">
        <f t="shared" si="16"/>
        <v>3031.5873581808501</v>
      </c>
    </row>
    <row r="384" spans="1:10" x14ac:dyDescent="0.2">
      <c r="A384" s="20"/>
      <c r="B384" s="21"/>
      <c r="C384" s="22">
        <v>405</v>
      </c>
      <c r="D384" s="50"/>
      <c r="E384" s="42">
        <f t="shared" si="17"/>
        <v>98.660638246861993</v>
      </c>
      <c r="F384" s="49"/>
      <c r="G384" s="40">
        <v>24912</v>
      </c>
      <c r="H384" s="41">
        <v>38</v>
      </c>
      <c r="I384" s="85">
        <f t="shared" si="15"/>
        <v>4122.4709618814686</v>
      </c>
      <c r="J384" s="25">
        <f t="shared" si="16"/>
        <v>3030.0229687547985</v>
      </c>
    </row>
    <row r="385" spans="1:10" x14ac:dyDescent="0.2">
      <c r="A385" s="20"/>
      <c r="B385" s="21"/>
      <c r="C385" s="22">
        <v>406</v>
      </c>
      <c r="D385" s="50"/>
      <c r="E385" s="42">
        <f t="shared" si="17"/>
        <v>98.711454968799345</v>
      </c>
      <c r="F385" s="49"/>
      <c r="G385" s="40">
        <v>24912</v>
      </c>
      <c r="H385" s="41">
        <v>38</v>
      </c>
      <c r="I385" s="85">
        <f t="shared" si="15"/>
        <v>4120.3682735440634</v>
      </c>
      <c r="J385" s="25">
        <f t="shared" si="16"/>
        <v>3028.4631109377324</v>
      </c>
    </row>
    <row r="386" spans="1:10" x14ac:dyDescent="0.2">
      <c r="A386" s="20"/>
      <c r="B386" s="21"/>
      <c r="C386" s="22">
        <v>407</v>
      </c>
      <c r="D386" s="50"/>
      <c r="E386" s="42">
        <f t="shared" si="17"/>
        <v>98.762177050929154</v>
      </c>
      <c r="F386" s="49"/>
      <c r="G386" s="40">
        <v>24912</v>
      </c>
      <c r="H386" s="41">
        <v>38</v>
      </c>
      <c r="I386" s="85">
        <f t="shared" si="15"/>
        <v>4118.2716589792799</v>
      </c>
      <c r="J386" s="25">
        <f t="shared" si="16"/>
        <v>3026.9077588867058</v>
      </c>
    </row>
    <row r="387" spans="1:10" x14ac:dyDescent="0.2">
      <c r="A387" s="20"/>
      <c r="B387" s="21"/>
      <c r="C387" s="22">
        <v>408</v>
      </c>
      <c r="D387" s="50"/>
      <c r="E387" s="42">
        <f t="shared" si="17"/>
        <v>98.812804957741946</v>
      </c>
      <c r="F387" s="49"/>
      <c r="G387" s="40">
        <v>24912</v>
      </c>
      <c r="H387" s="41">
        <v>38</v>
      </c>
      <c r="I387" s="85">
        <f t="shared" si="15"/>
        <v>4116.1810836392724</v>
      </c>
      <c r="J387" s="25">
        <f t="shared" si="16"/>
        <v>3025.3568869727533</v>
      </c>
    </row>
    <row r="388" spans="1:10" x14ac:dyDescent="0.2">
      <c r="A388" s="20"/>
      <c r="B388" s="21"/>
      <c r="C388" s="22">
        <v>409</v>
      </c>
      <c r="D388" s="50"/>
      <c r="E388" s="42">
        <f t="shared" si="17"/>
        <v>98.863339150317088</v>
      </c>
      <c r="F388" s="49"/>
      <c r="G388" s="40">
        <v>24912</v>
      </c>
      <c r="H388" s="41">
        <v>38</v>
      </c>
      <c r="I388" s="85">
        <f t="shared" si="15"/>
        <v>4114.0965132615347</v>
      </c>
      <c r="J388" s="25">
        <f t="shared" si="16"/>
        <v>3023.8104697785857</v>
      </c>
    </row>
    <row r="389" spans="1:10" x14ac:dyDescent="0.2">
      <c r="A389" s="20"/>
      <c r="B389" s="21"/>
      <c r="C389" s="22">
        <v>410</v>
      </c>
      <c r="D389" s="50"/>
      <c r="E389" s="42">
        <f t="shared" si="17"/>
        <v>98.913780086356041</v>
      </c>
      <c r="F389" s="49"/>
      <c r="G389" s="40">
        <v>24912</v>
      </c>
      <c r="H389" s="41">
        <v>38</v>
      </c>
      <c r="I389" s="85">
        <f t="shared" si="15"/>
        <v>4112.0179138658332</v>
      </c>
      <c r="J389" s="25">
        <f t="shared" si="16"/>
        <v>3022.268482096315</v>
      </c>
    </row>
    <row r="390" spans="1:10" x14ac:dyDescent="0.2">
      <c r="A390" s="20"/>
      <c r="B390" s="21"/>
      <c r="C390" s="22">
        <v>411</v>
      </c>
      <c r="D390" s="50"/>
      <c r="E390" s="42">
        <f t="shared" si="17"/>
        <v>98.964128220215329</v>
      </c>
      <c r="F390" s="49"/>
      <c r="G390" s="40">
        <v>24912</v>
      </c>
      <c r="H390" s="41">
        <v>38</v>
      </c>
      <c r="I390" s="85">
        <f t="shared" si="15"/>
        <v>4109.9452517511727</v>
      </c>
      <c r="J390" s="25">
        <f t="shared" si="16"/>
        <v>3020.7308989252019</v>
      </c>
    </row>
    <row r="391" spans="1:10" x14ac:dyDescent="0.2">
      <c r="A391" s="20"/>
      <c r="B391" s="21"/>
      <c r="C391" s="22">
        <v>412</v>
      </c>
      <c r="D391" s="50"/>
      <c r="E391" s="42">
        <f t="shared" si="17"/>
        <v>99.014384002939025</v>
      </c>
      <c r="F391" s="49"/>
      <c r="G391" s="40">
        <v>24912</v>
      </c>
      <c r="H391" s="41">
        <v>38</v>
      </c>
      <c r="I391" s="85">
        <f t="shared" si="15"/>
        <v>4107.8784934928099</v>
      </c>
      <c r="J391" s="25">
        <f t="shared" si="16"/>
        <v>3019.1976954694428</v>
      </c>
    </row>
    <row r="392" spans="1:10" x14ac:dyDescent="0.2">
      <c r="A392" s="20"/>
      <c r="B392" s="21"/>
      <c r="C392" s="22">
        <v>413</v>
      </c>
      <c r="D392" s="50"/>
      <c r="E392" s="42">
        <f t="shared" si="17"/>
        <v>99.064547882290881</v>
      </c>
      <c r="F392" s="49"/>
      <c r="G392" s="40">
        <v>24912</v>
      </c>
      <c r="H392" s="41">
        <v>38</v>
      </c>
      <c r="I392" s="85">
        <f t="shared" si="15"/>
        <v>4105.8176059393036</v>
      </c>
      <c r="J392" s="25">
        <f t="shared" si="16"/>
        <v>3017.6688471359817</v>
      </c>
    </row>
    <row r="393" spans="1:10" x14ac:dyDescent="0.2">
      <c r="A393" s="20"/>
      <c r="B393" s="21"/>
      <c r="C393" s="22">
        <v>414</v>
      </c>
      <c r="D393" s="50"/>
      <c r="E393" s="42">
        <f t="shared" si="17"/>
        <v>99.114620302786008</v>
      </c>
      <c r="F393" s="49"/>
      <c r="G393" s="40">
        <v>24912</v>
      </c>
      <c r="H393" s="41">
        <v>38</v>
      </c>
      <c r="I393" s="85">
        <f t="shared" si="15"/>
        <v>4103.7625562096091</v>
      </c>
      <c r="J393" s="25">
        <f t="shared" si="16"/>
        <v>3016.1443295323506</v>
      </c>
    </row>
    <row r="394" spans="1:10" x14ac:dyDescent="0.2">
      <c r="A394" s="20"/>
      <c r="B394" s="21"/>
      <c r="C394" s="22">
        <v>415</v>
      </c>
      <c r="D394" s="50"/>
      <c r="E394" s="42">
        <f t="shared" si="17"/>
        <v>99.164601705722347</v>
      </c>
      <c r="F394" s="49"/>
      <c r="G394" s="40">
        <v>24912</v>
      </c>
      <c r="H394" s="41">
        <v>38</v>
      </c>
      <c r="I394" s="85">
        <f t="shared" ref="I394:I457" si="18">12*1.348*(1/E394*G394)+H394</f>
        <v>4101.7133116901941</v>
      </c>
      <c r="J394" s="25">
        <f t="shared" ref="J394:J457" si="19">12*(1/E394*G394)</f>
        <v>3014.6241184645355</v>
      </c>
    </row>
    <row r="395" spans="1:10" x14ac:dyDescent="0.2">
      <c r="A395" s="20"/>
      <c r="B395" s="21"/>
      <c r="C395" s="22">
        <v>416</v>
      </c>
      <c r="D395" s="50"/>
      <c r="E395" s="42">
        <f t="shared" ref="E395:E458" si="20">(11.7*LN(C395)+(C395)/108)/0.75</f>
        <v>99.214492529211498</v>
      </c>
      <c r="F395" s="49"/>
      <c r="G395" s="40">
        <v>24912</v>
      </c>
      <c r="H395" s="41">
        <v>38</v>
      </c>
      <c r="I395" s="85">
        <f t="shared" si="18"/>
        <v>4099.6698400322166</v>
      </c>
      <c r="J395" s="25">
        <f t="shared" si="19"/>
        <v>3013.1081899348783</v>
      </c>
    </row>
    <row r="396" spans="1:10" x14ac:dyDescent="0.2">
      <c r="A396" s="20"/>
      <c r="B396" s="21"/>
      <c r="C396" s="22">
        <v>417</v>
      </c>
      <c r="D396" s="50"/>
      <c r="E396" s="42">
        <f t="shared" si="20"/>
        <v>99.264293208209452</v>
      </c>
      <c r="F396" s="49"/>
      <c r="G396" s="40">
        <v>24912</v>
      </c>
      <c r="H396" s="41">
        <v>38</v>
      </c>
      <c r="I396" s="85">
        <f t="shared" si="18"/>
        <v>4097.6321091487171</v>
      </c>
      <c r="J396" s="25">
        <f t="shared" si="19"/>
        <v>3011.5965201399977</v>
      </c>
    </row>
    <row r="397" spans="1:10" x14ac:dyDescent="0.2">
      <c r="A397" s="20"/>
      <c r="B397" s="21"/>
      <c r="C397" s="22">
        <v>418</v>
      </c>
      <c r="D397" s="50"/>
      <c r="E397" s="42">
        <f t="shared" si="20"/>
        <v>99.314004174546696</v>
      </c>
      <c r="F397" s="49"/>
      <c r="G397" s="40">
        <v>24912</v>
      </c>
      <c r="H397" s="41">
        <v>38</v>
      </c>
      <c r="I397" s="85">
        <f t="shared" si="18"/>
        <v>4095.6000872118634</v>
      </c>
      <c r="J397" s="25">
        <f t="shared" si="19"/>
        <v>3010.0890854687409</v>
      </c>
    </row>
    <row r="398" spans="1:10" x14ac:dyDescent="0.2">
      <c r="A398" s="20"/>
      <c r="B398" s="21"/>
      <c r="C398" s="22">
        <v>419</v>
      </c>
      <c r="D398" s="50"/>
      <c r="E398" s="42">
        <f t="shared" si="20"/>
        <v>99.363625856958194</v>
      </c>
      <c r="F398" s="49"/>
      <c r="G398" s="40">
        <v>24912</v>
      </c>
      <c r="H398" s="41">
        <v>38</v>
      </c>
      <c r="I398" s="85">
        <f t="shared" si="18"/>
        <v>4093.5737426502196</v>
      </c>
      <c r="J398" s="25">
        <f t="shared" si="19"/>
        <v>3008.5858625001624</v>
      </c>
    </row>
    <row r="399" spans="1:10" x14ac:dyDescent="0.2">
      <c r="A399" s="20"/>
      <c r="B399" s="21"/>
      <c r="C399" s="22">
        <v>420</v>
      </c>
      <c r="D399" s="50"/>
      <c r="E399" s="42">
        <f t="shared" si="20"/>
        <v>99.413158681112819</v>
      </c>
      <c r="F399" s="49"/>
      <c r="G399" s="40">
        <v>24912</v>
      </c>
      <c r="H399" s="41">
        <v>38</v>
      </c>
      <c r="I399" s="85">
        <f t="shared" si="18"/>
        <v>4091.5530441460587</v>
      </c>
      <c r="J399" s="25">
        <f t="shared" si="19"/>
        <v>3007.0868280015266</v>
      </c>
    </row>
    <row r="400" spans="1:10" x14ac:dyDescent="0.2">
      <c r="A400" s="20"/>
      <c r="B400" s="21"/>
      <c r="C400" s="22">
        <v>421</v>
      </c>
      <c r="D400" s="50"/>
      <c r="E400" s="42">
        <f t="shared" si="20"/>
        <v>99.462603069642682</v>
      </c>
      <c r="F400" s="49"/>
      <c r="G400" s="40">
        <v>24912</v>
      </c>
      <c r="H400" s="41">
        <v>38</v>
      </c>
      <c r="I400" s="85">
        <f t="shared" si="18"/>
        <v>4089.5379606327019</v>
      </c>
      <c r="J400" s="25">
        <f t="shared" si="19"/>
        <v>3005.5919589263362</v>
      </c>
    </row>
    <row r="401" spans="1:10" x14ac:dyDescent="0.2">
      <c r="A401" s="20"/>
      <c r="B401" s="21"/>
      <c r="C401" s="22">
        <v>422</v>
      </c>
      <c r="D401" s="50"/>
      <c r="E401" s="42">
        <f t="shared" si="20"/>
        <v>99.511959442171658</v>
      </c>
      <c r="F401" s="49"/>
      <c r="G401" s="40">
        <v>24912</v>
      </c>
      <c r="H401" s="41">
        <v>38</v>
      </c>
      <c r="I401" s="85">
        <f t="shared" si="18"/>
        <v>4087.5284612919068</v>
      </c>
      <c r="J401" s="25">
        <f t="shared" si="19"/>
        <v>3004.1012324123931</v>
      </c>
    </row>
    <row r="402" spans="1:10" x14ac:dyDescent="0.2">
      <c r="A402" s="20"/>
      <c r="B402" s="21"/>
      <c r="C402" s="22">
        <v>423</v>
      </c>
      <c r="D402" s="50"/>
      <c r="E402" s="42">
        <f t="shared" si="20"/>
        <v>99.561228215344158</v>
      </c>
      <c r="F402" s="49"/>
      <c r="G402" s="40">
        <v>24912</v>
      </c>
      <c r="H402" s="41">
        <v>38</v>
      </c>
      <c r="I402" s="85">
        <f t="shared" si="18"/>
        <v>4085.5245155512675</v>
      </c>
      <c r="J402" s="25">
        <f t="shared" si="19"/>
        <v>3002.6146257798719</v>
      </c>
    </row>
    <row r="403" spans="1:10" x14ac:dyDescent="0.2">
      <c r="A403" s="20"/>
      <c r="B403" s="21"/>
      <c r="C403" s="22">
        <v>424</v>
      </c>
      <c r="D403" s="50"/>
      <c r="E403" s="42">
        <f t="shared" si="20"/>
        <v>99.610409802853098</v>
      </c>
      <c r="F403" s="49"/>
      <c r="G403" s="40">
        <v>24912</v>
      </c>
      <c r="H403" s="41">
        <v>38</v>
      </c>
      <c r="I403" s="85">
        <f t="shared" si="18"/>
        <v>4083.5260930816671</v>
      </c>
      <c r="J403" s="25">
        <f t="shared" si="19"/>
        <v>3001.1321165294262</v>
      </c>
    </row>
    <row r="404" spans="1:10" x14ac:dyDescent="0.2">
      <c r="A404" s="20"/>
      <c r="B404" s="21"/>
      <c r="C404" s="22">
        <v>425</v>
      </c>
      <c r="D404" s="50"/>
      <c r="E404" s="42">
        <f t="shared" si="20"/>
        <v>99.659504615467824</v>
      </c>
      <c r="F404" s="49"/>
      <c r="G404" s="40">
        <v>24912</v>
      </c>
      <c r="H404" s="41">
        <v>38</v>
      </c>
      <c r="I404" s="85">
        <f t="shared" si="18"/>
        <v>4081.5331637947493</v>
      </c>
      <c r="J404" s="25">
        <f t="shared" si="19"/>
        <v>2999.6536823403185</v>
      </c>
    </row>
    <row r="405" spans="1:10" x14ac:dyDescent="0.2">
      <c r="A405" s="20"/>
      <c r="B405" s="21"/>
      <c r="C405" s="22">
        <v>426</v>
      </c>
      <c r="D405" s="50"/>
      <c r="E405" s="42">
        <f t="shared" si="20"/>
        <v>99.708513061061424</v>
      </c>
      <c r="F405" s="49"/>
      <c r="G405" s="40">
        <v>24912</v>
      </c>
      <c r="H405" s="41">
        <v>38</v>
      </c>
      <c r="I405" s="85">
        <f t="shared" si="18"/>
        <v>4079.5456978404391</v>
      </c>
      <c r="J405" s="25">
        <f t="shared" si="19"/>
        <v>2998.1793010685747</v>
      </c>
    </row>
    <row r="406" spans="1:10" x14ac:dyDescent="0.2">
      <c r="A406" s="20"/>
      <c r="B406" s="21"/>
      <c r="C406" s="22">
        <v>427</v>
      </c>
      <c r="D406" s="50"/>
      <c r="E406" s="42">
        <f t="shared" si="20"/>
        <v>99.757435544638156</v>
      </c>
      <c r="F406" s="49"/>
      <c r="G406" s="40">
        <v>24912</v>
      </c>
      <c r="H406" s="41">
        <v>38</v>
      </c>
      <c r="I406" s="85">
        <f t="shared" si="18"/>
        <v>4077.563665604469</v>
      </c>
      <c r="J406" s="25">
        <f t="shared" si="19"/>
        <v>2996.7089507451547</v>
      </c>
    </row>
    <row r="407" spans="1:10" x14ac:dyDescent="0.2">
      <c r="A407" s="20"/>
      <c r="B407" s="21"/>
      <c r="C407" s="22">
        <v>428</v>
      </c>
      <c r="D407" s="50"/>
      <c r="E407" s="42">
        <f t="shared" si="20"/>
        <v>99.806272468359964</v>
      </c>
      <c r="F407" s="49"/>
      <c r="G407" s="40">
        <v>24912</v>
      </c>
      <c r="H407" s="41">
        <v>38</v>
      </c>
      <c r="I407" s="85">
        <f t="shared" si="18"/>
        <v>4075.5870377059659</v>
      </c>
      <c r="J407" s="25">
        <f t="shared" si="19"/>
        <v>2995.2426095741585</v>
      </c>
    </row>
    <row r="408" spans="1:10" x14ac:dyDescent="0.2">
      <c r="A408" s="20"/>
      <c r="B408" s="21"/>
      <c r="C408" s="22">
        <v>429</v>
      </c>
      <c r="D408" s="50"/>
      <c r="E408" s="42">
        <f t="shared" si="20"/>
        <v>99.855024231573353</v>
      </c>
      <c r="F408" s="49"/>
      <c r="G408" s="40">
        <v>24912</v>
      </c>
      <c r="H408" s="41">
        <v>38</v>
      </c>
      <c r="I408" s="85">
        <f t="shared" si="18"/>
        <v>4073.6157849950446</v>
      </c>
      <c r="J408" s="25">
        <f t="shared" si="19"/>
        <v>2993.7802559310417</v>
      </c>
    </row>
    <row r="409" spans="1:10" x14ac:dyDescent="0.2">
      <c r="A409" s="20"/>
      <c r="B409" s="21"/>
      <c r="C409" s="22">
        <v>430</v>
      </c>
      <c r="D409" s="50"/>
      <c r="E409" s="42">
        <f t="shared" si="20"/>
        <v>99.903691230835321</v>
      </c>
      <c r="F409" s="49"/>
      <c r="G409" s="40">
        <v>24912</v>
      </c>
      <c r="H409" s="41">
        <v>38</v>
      </c>
      <c r="I409" s="85">
        <f t="shared" si="18"/>
        <v>4071.649878550445</v>
      </c>
      <c r="J409" s="25">
        <f t="shared" si="19"/>
        <v>2992.3218683608638</v>
      </c>
    </row>
    <row r="410" spans="1:10" x14ac:dyDescent="0.2">
      <c r="A410" s="20"/>
      <c r="B410" s="21"/>
      <c r="C410" s="22">
        <v>431</v>
      </c>
      <c r="D410" s="50"/>
      <c r="E410" s="42">
        <f t="shared" si="20"/>
        <v>99.952273859939453</v>
      </c>
      <c r="F410" s="49"/>
      <c r="G410" s="40">
        <v>24912</v>
      </c>
      <c r="H410" s="41">
        <v>38</v>
      </c>
      <c r="I410" s="85">
        <f t="shared" si="18"/>
        <v>4069.6892896771983</v>
      </c>
      <c r="J410" s="25">
        <f t="shared" si="19"/>
        <v>2990.8674255765563</v>
      </c>
    </row>
    <row r="411" spans="1:10" x14ac:dyDescent="0.2">
      <c r="A411" s="20"/>
      <c r="B411" s="21"/>
      <c r="C411" s="22">
        <v>432</v>
      </c>
      <c r="D411" s="50"/>
      <c r="E411" s="42">
        <f t="shared" si="20"/>
        <v>100.00077250994146</v>
      </c>
      <c r="F411" s="49"/>
      <c r="G411" s="40">
        <v>24912</v>
      </c>
      <c r="H411" s="41">
        <v>38</v>
      </c>
      <c r="I411" s="85">
        <f t="shared" si="18"/>
        <v>4067.7339899043141</v>
      </c>
      <c r="J411" s="25">
        <f t="shared" si="19"/>
        <v>2989.4169064572061</v>
      </c>
    </row>
    <row r="412" spans="1:10" x14ac:dyDescent="0.2">
      <c r="A412" s="20"/>
      <c r="B412" s="21"/>
      <c r="C412" s="22">
        <v>433</v>
      </c>
      <c r="D412" s="50"/>
      <c r="E412" s="42">
        <f t="shared" si="20"/>
        <v>100.04918756918453</v>
      </c>
      <c r="F412" s="49"/>
      <c r="G412" s="40">
        <v>24912</v>
      </c>
      <c r="H412" s="41">
        <v>38</v>
      </c>
      <c r="I412" s="85">
        <f t="shared" si="18"/>
        <v>4065.7839509825076</v>
      </c>
      <c r="J412" s="25">
        <f t="shared" si="19"/>
        <v>2987.9702900463703</v>
      </c>
    </row>
    <row r="413" spans="1:10" x14ac:dyDescent="0.2">
      <c r="A413" s="20"/>
      <c r="B413" s="21"/>
      <c r="C413" s="22">
        <v>434</v>
      </c>
      <c r="D413" s="50"/>
      <c r="E413" s="42">
        <f t="shared" si="20"/>
        <v>100.09751942332434</v>
      </c>
      <c r="F413" s="49"/>
      <c r="G413" s="40">
        <v>24912</v>
      </c>
      <c r="H413" s="41">
        <v>38</v>
      </c>
      <c r="I413" s="85">
        <f t="shared" si="18"/>
        <v>4063.8391448819457</v>
      </c>
      <c r="J413" s="25">
        <f t="shared" si="19"/>
        <v>2986.5275555504045</v>
      </c>
    </row>
    <row r="414" spans="1:10" x14ac:dyDescent="0.2">
      <c r="A414" s="20"/>
      <c r="B414" s="21"/>
      <c r="C414" s="22">
        <v>435</v>
      </c>
      <c r="D414" s="50"/>
      <c r="E414" s="42">
        <f t="shared" si="20"/>
        <v>100.14576845535383</v>
      </c>
      <c r="F414" s="49"/>
      <c r="G414" s="40">
        <v>24912</v>
      </c>
      <c r="H414" s="41">
        <v>38</v>
      </c>
      <c r="I414" s="85">
        <f t="shared" si="18"/>
        <v>4061.8995437900285</v>
      </c>
      <c r="J414" s="25">
        <f t="shared" si="19"/>
        <v>2985.088682336816</v>
      </c>
    </row>
    <row r="415" spans="1:10" x14ac:dyDescent="0.2">
      <c r="A415" s="20"/>
      <c r="B415" s="21"/>
      <c r="C415" s="22">
        <v>436</v>
      </c>
      <c r="D415" s="50"/>
      <c r="E415" s="42">
        <f t="shared" si="20"/>
        <v>100.19393504562765</v>
      </c>
      <c r="F415" s="49"/>
      <c r="G415" s="40">
        <v>24912</v>
      </c>
      <c r="H415" s="41">
        <v>38</v>
      </c>
      <c r="I415" s="85">
        <f t="shared" si="18"/>
        <v>4059.9651201091888</v>
      </c>
      <c r="J415" s="25">
        <f t="shared" si="19"/>
        <v>2983.6536499326321</v>
      </c>
    </row>
    <row r="416" spans="1:10" x14ac:dyDescent="0.2">
      <c r="A416" s="20"/>
      <c r="B416" s="21"/>
      <c r="C416" s="22">
        <v>437</v>
      </c>
      <c r="D416" s="50"/>
      <c r="E416" s="42">
        <f t="shared" si="20"/>
        <v>100.24201957188626</v>
      </c>
      <c r="F416" s="49"/>
      <c r="G416" s="40">
        <v>24912</v>
      </c>
      <c r="H416" s="41">
        <v>38</v>
      </c>
      <c r="I416" s="85">
        <f t="shared" si="18"/>
        <v>4058.0358464547362</v>
      </c>
      <c r="J416" s="25">
        <f t="shared" si="19"/>
        <v>2982.2224380228008</v>
      </c>
    </row>
    <row r="417" spans="1:10" x14ac:dyDescent="0.2">
      <c r="A417" s="20"/>
      <c r="B417" s="21"/>
      <c r="C417" s="22">
        <v>438</v>
      </c>
      <c r="D417" s="50"/>
      <c r="E417" s="42">
        <f t="shared" si="20"/>
        <v>100.29002240927997</v>
      </c>
      <c r="F417" s="49"/>
      <c r="G417" s="40">
        <v>24912</v>
      </c>
      <c r="H417" s="41">
        <v>38</v>
      </c>
      <c r="I417" s="85">
        <f t="shared" si="18"/>
        <v>4056.111695652708</v>
      </c>
      <c r="J417" s="25">
        <f t="shared" si="19"/>
        <v>2980.7950264485962</v>
      </c>
    </row>
    <row r="418" spans="1:10" x14ac:dyDescent="0.2">
      <c r="A418" s="20"/>
      <c r="B418" s="21"/>
      <c r="C418" s="22">
        <v>439</v>
      </c>
      <c r="D418" s="50"/>
      <c r="E418" s="42">
        <f t="shared" si="20"/>
        <v>100.33794393039243</v>
      </c>
      <c r="F418" s="49"/>
      <c r="G418" s="40">
        <v>24912</v>
      </c>
      <c r="H418" s="41">
        <v>38</v>
      </c>
      <c r="I418" s="85">
        <f t="shared" si="18"/>
        <v>4054.19264073776</v>
      </c>
      <c r="J418" s="25">
        <f t="shared" si="19"/>
        <v>2979.371395206053</v>
      </c>
    </row>
    <row r="419" spans="1:10" x14ac:dyDescent="0.2">
      <c r="A419" s="20"/>
      <c r="B419" s="21"/>
      <c r="C419" s="22">
        <v>440</v>
      </c>
      <c r="D419" s="50"/>
      <c r="E419" s="42">
        <f t="shared" si="20"/>
        <v>100.38578450526408</v>
      </c>
      <c r="F419" s="49"/>
      <c r="G419" s="40">
        <v>24912</v>
      </c>
      <c r="H419" s="41">
        <v>38</v>
      </c>
      <c r="I419" s="85">
        <f t="shared" si="18"/>
        <v>4052.2786549510761</v>
      </c>
      <c r="J419" s="25">
        <f t="shared" si="19"/>
        <v>2977.9515244444183</v>
      </c>
    </row>
    <row r="420" spans="1:10" x14ac:dyDescent="0.2">
      <c r="A420" s="20"/>
      <c r="B420" s="21"/>
      <c r="C420" s="22">
        <v>441</v>
      </c>
      <c r="D420" s="50"/>
      <c r="E420" s="42">
        <f t="shared" si="20"/>
        <v>100.43354450141523</v>
      </c>
      <c r="F420" s="49"/>
      <c r="G420" s="40">
        <v>24912</v>
      </c>
      <c r="H420" s="41">
        <v>38</v>
      </c>
      <c r="I420" s="85">
        <f t="shared" si="18"/>
        <v>4050.369711738309</v>
      </c>
      <c r="J420" s="25">
        <f t="shared" si="19"/>
        <v>2976.5353944646204</v>
      </c>
    </row>
    <row r="421" spans="1:10" x14ac:dyDescent="0.2">
      <c r="A421" s="20"/>
      <c r="B421" s="21"/>
      <c r="C421" s="22">
        <v>442</v>
      </c>
      <c r="D421" s="50"/>
      <c r="E421" s="42">
        <f t="shared" si="20"/>
        <v>100.48122428386887</v>
      </c>
      <c r="F421" s="49"/>
      <c r="G421" s="40">
        <v>24912</v>
      </c>
      <c r="H421" s="41">
        <v>38</v>
      </c>
      <c r="I421" s="85">
        <f t="shared" si="18"/>
        <v>4048.4657847475428</v>
      </c>
      <c r="J421" s="25">
        <f t="shared" si="19"/>
        <v>2975.1229857177614</v>
      </c>
    </row>
    <row r="422" spans="1:10" x14ac:dyDescent="0.2">
      <c r="A422" s="20"/>
      <c r="B422" s="21"/>
      <c r="C422" s="22">
        <v>443</v>
      </c>
      <c r="D422" s="50"/>
      <c r="E422" s="42">
        <f t="shared" si="20"/>
        <v>100.52882421517324</v>
      </c>
      <c r="F422" s="49"/>
      <c r="G422" s="40">
        <v>24912</v>
      </c>
      <c r="H422" s="41">
        <v>38</v>
      </c>
      <c r="I422" s="85">
        <f t="shared" si="18"/>
        <v>4046.5668478272828</v>
      </c>
      <c r="J422" s="25">
        <f t="shared" si="19"/>
        <v>2973.7142788036217</v>
      </c>
    </row>
    <row r="423" spans="1:10" x14ac:dyDescent="0.2">
      <c r="A423" s="20"/>
      <c r="B423" s="21"/>
      <c r="C423" s="22">
        <v>444</v>
      </c>
      <c r="D423" s="50"/>
      <c r="E423" s="42">
        <f t="shared" si="20"/>
        <v>100.57634465542418</v>
      </c>
      <c r="F423" s="49"/>
      <c r="G423" s="40">
        <v>24912</v>
      </c>
      <c r="H423" s="41">
        <v>38</v>
      </c>
      <c r="I423" s="85">
        <f t="shared" si="18"/>
        <v>4044.6728750244665</v>
      </c>
      <c r="J423" s="25">
        <f t="shared" si="19"/>
        <v>2972.3092544691885</v>
      </c>
    </row>
    <row r="424" spans="1:10" x14ac:dyDescent="0.2">
      <c r="A424" s="20"/>
      <c r="B424" s="21"/>
      <c r="C424" s="22">
        <v>445</v>
      </c>
      <c r="D424" s="50"/>
      <c r="E424" s="42">
        <f t="shared" si="20"/>
        <v>100.62378596228716</v>
      </c>
      <c r="F424" s="49"/>
      <c r="G424" s="40">
        <v>24912</v>
      </c>
      <c r="H424" s="41">
        <v>38</v>
      </c>
      <c r="I424" s="85">
        <f t="shared" si="18"/>
        <v>4042.7838405825019</v>
      </c>
      <c r="J424" s="25">
        <f t="shared" si="19"/>
        <v>2970.9078936071969</v>
      </c>
    </row>
    <row r="425" spans="1:10" x14ac:dyDescent="0.2">
      <c r="A425" s="20"/>
      <c r="B425" s="21"/>
      <c r="C425" s="22">
        <v>446</v>
      </c>
      <c r="D425" s="50"/>
      <c r="E425" s="42">
        <f t="shared" si="20"/>
        <v>100.67114849101917</v>
      </c>
      <c r="F425" s="49"/>
      <c r="G425" s="40">
        <v>24912</v>
      </c>
      <c r="H425" s="41">
        <v>38</v>
      </c>
      <c r="I425" s="85">
        <f t="shared" si="18"/>
        <v>4040.899718939329</v>
      </c>
      <c r="J425" s="25">
        <f t="shared" si="19"/>
        <v>2969.510177254695</v>
      </c>
    </row>
    <row r="426" spans="1:10" x14ac:dyDescent="0.2">
      <c r="A426" s="20"/>
      <c r="B426" s="21"/>
      <c r="C426" s="22">
        <v>447</v>
      </c>
      <c r="D426" s="50"/>
      <c r="E426" s="42">
        <f t="shared" si="20"/>
        <v>100.7184325944902</v>
      </c>
      <c r="F426" s="49"/>
      <c r="G426" s="40">
        <v>24912</v>
      </c>
      <c r="H426" s="41">
        <v>38</v>
      </c>
      <c r="I426" s="85">
        <f t="shared" si="18"/>
        <v>4039.0204847255031</v>
      </c>
      <c r="J426" s="25">
        <f t="shared" si="19"/>
        <v>2968.116086591619</v>
      </c>
    </row>
    <row r="427" spans="1:10" x14ac:dyDescent="0.2">
      <c r="A427" s="20"/>
      <c r="B427" s="21"/>
      <c r="C427" s="22">
        <v>448</v>
      </c>
      <c r="D427" s="50"/>
      <c r="E427" s="42">
        <f t="shared" si="20"/>
        <v>100.76563862320462</v>
      </c>
      <c r="F427" s="49"/>
      <c r="G427" s="40">
        <v>24912</v>
      </c>
      <c r="H427" s="41">
        <v>38</v>
      </c>
      <c r="I427" s="85">
        <f t="shared" si="18"/>
        <v>4037.1461127623065</v>
      </c>
      <c r="J427" s="25">
        <f t="shared" si="19"/>
        <v>2966.7256029393961</v>
      </c>
    </row>
    <row r="428" spans="1:10" x14ac:dyDescent="0.2">
      <c r="A428" s="20"/>
      <c r="B428" s="21"/>
      <c r="C428" s="22">
        <v>449</v>
      </c>
      <c r="D428" s="50"/>
      <c r="E428" s="42">
        <f t="shared" si="20"/>
        <v>100.81276692532236</v>
      </c>
      <c r="F428" s="49"/>
      <c r="G428" s="40">
        <v>24912</v>
      </c>
      <c r="H428" s="41">
        <v>38</v>
      </c>
      <c r="I428" s="85">
        <f t="shared" si="18"/>
        <v>4035.276578059872</v>
      </c>
      <c r="J428" s="25">
        <f t="shared" si="19"/>
        <v>2965.3387077595485</v>
      </c>
    </row>
    <row r="429" spans="1:10" x14ac:dyDescent="0.2">
      <c r="A429" s="20"/>
      <c r="B429" s="21"/>
      <c r="C429" s="22">
        <v>450</v>
      </c>
      <c r="D429" s="50"/>
      <c r="E429" s="42">
        <f t="shared" si="20"/>
        <v>100.85981784667966</v>
      </c>
      <c r="F429" s="49"/>
      <c r="G429" s="40">
        <v>24912</v>
      </c>
      <c r="H429" s="41">
        <v>38</v>
      </c>
      <c r="I429" s="85">
        <f t="shared" si="18"/>
        <v>4033.411855815345</v>
      </c>
      <c r="J429" s="25">
        <f t="shared" si="19"/>
        <v>2963.9553826523329</v>
      </c>
    </row>
    <row r="430" spans="1:10" x14ac:dyDescent="0.2">
      <c r="A430" s="20"/>
      <c r="B430" s="21"/>
      <c r="C430" s="22">
        <v>451</v>
      </c>
      <c r="D430" s="50"/>
      <c r="E430" s="42">
        <f t="shared" si="20"/>
        <v>100.90679173080969</v>
      </c>
      <c r="F430" s="49"/>
      <c r="G430" s="40">
        <v>24912</v>
      </c>
      <c r="H430" s="41">
        <v>38</v>
      </c>
      <c r="I430" s="85">
        <f t="shared" si="18"/>
        <v>4031.5519214110536</v>
      </c>
      <c r="J430" s="25">
        <f t="shared" si="19"/>
        <v>2962.5756093553809</v>
      </c>
    </row>
    <row r="431" spans="1:10" x14ac:dyDescent="0.2">
      <c r="A431" s="20"/>
      <c r="B431" s="21"/>
      <c r="C431" s="22">
        <v>452</v>
      </c>
      <c r="D431" s="50"/>
      <c r="E431" s="42">
        <f t="shared" si="20"/>
        <v>100.95368891896305</v>
      </c>
      <c r="F431" s="49"/>
      <c r="G431" s="40">
        <v>24912</v>
      </c>
      <c r="H431" s="41">
        <v>38</v>
      </c>
      <c r="I431" s="85">
        <f t="shared" si="18"/>
        <v>4029.696750412706</v>
      </c>
      <c r="J431" s="25">
        <f t="shared" si="19"/>
        <v>2961.1993697423632</v>
      </c>
    </row>
    <row r="432" spans="1:10" x14ac:dyDescent="0.2">
      <c r="A432" s="20"/>
      <c r="B432" s="21"/>
      <c r="C432" s="22">
        <v>453</v>
      </c>
      <c r="D432" s="50"/>
      <c r="E432" s="42">
        <f t="shared" si="20"/>
        <v>101.00050975012793</v>
      </c>
      <c r="F432" s="49"/>
      <c r="G432" s="40">
        <v>24912</v>
      </c>
      <c r="H432" s="41">
        <v>38</v>
      </c>
      <c r="I432" s="85">
        <f t="shared" si="18"/>
        <v>4027.846318567611</v>
      </c>
      <c r="J432" s="25">
        <f t="shared" si="19"/>
        <v>2959.8266458216694</v>
      </c>
    </row>
    <row r="433" spans="1:10" x14ac:dyDescent="0.2">
      <c r="A433" s="20"/>
      <c r="B433" s="21"/>
      <c r="C433" s="22">
        <v>454</v>
      </c>
      <c r="D433" s="50"/>
      <c r="E433" s="42">
        <f t="shared" si="20"/>
        <v>101.04725456104997</v>
      </c>
      <c r="F433" s="49"/>
      <c r="G433" s="40">
        <v>24912</v>
      </c>
      <c r="H433" s="41">
        <v>38</v>
      </c>
      <c r="I433" s="85">
        <f t="shared" si="18"/>
        <v>4026.0006018029194</v>
      </c>
      <c r="J433" s="25">
        <f t="shared" si="19"/>
        <v>2958.457419735103</v>
      </c>
    </row>
    <row r="434" spans="1:10" x14ac:dyDescent="0.2">
      <c r="A434" s="20"/>
      <c r="B434" s="21"/>
      <c r="C434" s="22">
        <v>455</v>
      </c>
      <c r="D434" s="50"/>
      <c r="E434" s="42">
        <f t="shared" si="20"/>
        <v>101.0939236862521</v>
      </c>
      <c r="F434" s="49"/>
      <c r="G434" s="40">
        <v>24912</v>
      </c>
      <c r="H434" s="41">
        <v>38</v>
      </c>
      <c r="I434" s="85">
        <f t="shared" si="18"/>
        <v>4024.1595762238808</v>
      </c>
      <c r="J434" s="25">
        <f t="shared" si="19"/>
        <v>2957.0916737565876</v>
      </c>
    </row>
    <row r="435" spans="1:10" x14ac:dyDescent="0.2">
      <c r="A435" s="20"/>
      <c r="B435" s="21"/>
      <c r="C435" s="22">
        <v>456</v>
      </c>
      <c r="D435" s="50"/>
      <c r="E435" s="42">
        <f t="shared" si="20"/>
        <v>101.14051745805405</v>
      </c>
      <c r="F435" s="49"/>
      <c r="G435" s="40">
        <v>24912</v>
      </c>
      <c r="H435" s="41">
        <v>38</v>
      </c>
      <c r="I435" s="85">
        <f t="shared" si="18"/>
        <v>4022.3232181121307</v>
      </c>
      <c r="J435" s="25">
        <f t="shared" si="19"/>
        <v>2955.7293902908978</v>
      </c>
    </row>
    <row r="436" spans="1:10" x14ac:dyDescent="0.2">
      <c r="A436" s="20"/>
      <c r="B436" s="21"/>
      <c r="C436" s="22">
        <v>457</v>
      </c>
      <c r="D436" s="50"/>
      <c r="E436" s="42">
        <f t="shared" si="20"/>
        <v>101.18703620659157</v>
      </c>
      <c r="F436" s="49"/>
      <c r="G436" s="40">
        <v>24912</v>
      </c>
      <c r="H436" s="41">
        <v>38</v>
      </c>
      <c r="I436" s="85">
        <f t="shared" si="18"/>
        <v>4020.4915039239891</v>
      </c>
      <c r="J436" s="25">
        <f t="shared" si="19"/>
        <v>2954.370551872395</v>
      </c>
    </row>
    <row r="437" spans="1:10" x14ac:dyDescent="0.2">
      <c r="A437" s="20"/>
      <c r="B437" s="21"/>
      <c r="C437" s="22">
        <v>458</v>
      </c>
      <c r="D437" s="50"/>
      <c r="E437" s="42">
        <f t="shared" si="20"/>
        <v>101.23348025983562</v>
      </c>
      <c r="F437" s="49"/>
      <c r="G437" s="40">
        <v>24912</v>
      </c>
      <c r="H437" s="41">
        <v>38</v>
      </c>
      <c r="I437" s="85">
        <f t="shared" si="18"/>
        <v>4018.6644102887867</v>
      </c>
      <c r="J437" s="25">
        <f t="shared" si="19"/>
        <v>2953.015141163788</v>
      </c>
    </row>
    <row r="438" spans="1:10" x14ac:dyDescent="0.2">
      <c r="A438" s="20"/>
      <c r="B438" s="21"/>
      <c r="C438" s="22">
        <v>459</v>
      </c>
      <c r="D438" s="50"/>
      <c r="E438" s="42">
        <f t="shared" si="20"/>
        <v>101.27984994361117</v>
      </c>
      <c r="F438" s="49"/>
      <c r="G438" s="40">
        <v>24912</v>
      </c>
      <c r="H438" s="41">
        <v>38</v>
      </c>
      <c r="I438" s="85">
        <f t="shared" si="18"/>
        <v>4016.8419140072019</v>
      </c>
      <c r="J438" s="25">
        <f t="shared" si="19"/>
        <v>2951.6631409548972</v>
      </c>
    </row>
    <row r="439" spans="1:10" x14ac:dyDescent="0.2">
      <c r="A439" s="20"/>
      <c r="B439" s="21"/>
      <c r="C439" s="22">
        <v>460</v>
      </c>
      <c r="D439" s="50"/>
      <c r="E439" s="42">
        <f t="shared" si="20"/>
        <v>101.32614558161602</v>
      </c>
      <c r="F439" s="49"/>
      <c r="G439" s="40">
        <v>24912</v>
      </c>
      <c r="H439" s="41">
        <v>38</v>
      </c>
      <c r="I439" s="85">
        <f t="shared" si="18"/>
        <v>4015.0239920496256</v>
      </c>
      <c r="J439" s="25">
        <f t="shared" si="19"/>
        <v>2950.3145341614431</v>
      </c>
    </row>
    <row r="440" spans="1:10" x14ac:dyDescent="0.2">
      <c r="A440" s="20"/>
      <c r="B440" s="21"/>
      <c r="C440" s="22">
        <v>461</v>
      </c>
      <c r="D440" s="50"/>
      <c r="E440" s="42">
        <f t="shared" si="20"/>
        <v>101.37236749543906</v>
      </c>
      <c r="F440" s="49"/>
      <c r="G440" s="40">
        <v>24912</v>
      </c>
      <c r="H440" s="41">
        <v>38</v>
      </c>
      <c r="I440" s="85">
        <f t="shared" si="18"/>
        <v>4013.210621554545</v>
      </c>
      <c r="J440" s="25">
        <f t="shared" si="19"/>
        <v>2948.9693038238461</v>
      </c>
    </row>
    <row r="441" spans="1:10" x14ac:dyDescent="0.2">
      <c r="A441" s="20"/>
      <c r="B441" s="21"/>
      <c r="C441" s="22">
        <v>462</v>
      </c>
      <c r="D441" s="50"/>
      <c r="E441" s="42">
        <f t="shared" si="20"/>
        <v>101.41851600457881</v>
      </c>
      <c r="F441" s="49"/>
      <c r="G441" s="40">
        <v>24912</v>
      </c>
      <c r="H441" s="41">
        <v>38</v>
      </c>
      <c r="I441" s="85">
        <f t="shared" si="18"/>
        <v>4011.401779826936</v>
      </c>
      <c r="J441" s="25">
        <f t="shared" si="19"/>
        <v>2947.6274331060354</v>
      </c>
    </row>
    <row r="442" spans="1:10" x14ac:dyDescent="0.2">
      <c r="A442" s="20"/>
      <c r="B442" s="21"/>
      <c r="C442" s="22">
        <v>463</v>
      </c>
      <c r="D442" s="50"/>
      <c r="E442" s="42">
        <f t="shared" si="20"/>
        <v>101.4645914264613</v>
      </c>
      <c r="F442" s="49"/>
      <c r="G442" s="40">
        <v>24912</v>
      </c>
      <c r="H442" s="41">
        <v>38</v>
      </c>
      <c r="I442" s="85">
        <f t="shared" si="18"/>
        <v>4009.5974443366895</v>
      </c>
      <c r="J442" s="25">
        <f t="shared" si="19"/>
        <v>2946.2889052942796</v>
      </c>
    </row>
    <row r="443" spans="1:10" x14ac:dyDescent="0.2">
      <c r="A443" s="20"/>
      <c r="B443" s="21"/>
      <c r="C443" s="22">
        <v>464</v>
      </c>
      <c r="D443" s="50"/>
      <c r="E443" s="42">
        <f t="shared" si="20"/>
        <v>101.51059407645796</v>
      </c>
      <c r="F443" s="49"/>
      <c r="G443" s="40">
        <v>24912</v>
      </c>
      <c r="H443" s="41">
        <v>38</v>
      </c>
      <c r="I443" s="85">
        <f t="shared" si="18"/>
        <v>4007.797592717046</v>
      </c>
      <c r="J443" s="25">
        <f t="shared" si="19"/>
        <v>2944.9537037960281</v>
      </c>
    </row>
    <row r="444" spans="1:10" x14ac:dyDescent="0.2">
      <c r="A444" s="20"/>
      <c r="B444" s="21"/>
      <c r="C444" s="22">
        <v>465</v>
      </c>
      <c r="D444" s="50"/>
      <c r="E444" s="42">
        <f t="shared" si="20"/>
        <v>101.5565242679035</v>
      </c>
      <c r="F444" s="49"/>
      <c r="G444" s="40">
        <v>24912</v>
      </c>
      <c r="H444" s="41">
        <v>38</v>
      </c>
      <c r="I444" s="85">
        <f t="shared" si="18"/>
        <v>4006.002202763048</v>
      </c>
      <c r="J444" s="25">
        <f t="shared" si="19"/>
        <v>2943.6218121387592</v>
      </c>
    </row>
    <row r="445" spans="1:10" x14ac:dyDescent="0.2">
      <c r="A445" s="20"/>
      <c r="B445" s="21"/>
      <c r="C445" s="22">
        <v>466</v>
      </c>
      <c r="D445" s="50"/>
      <c r="E445" s="42">
        <f t="shared" si="20"/>
        <v>101.60238231211315</v>
      </c>
      <c r="F445" s="49"/>
      <c r="G445" s="40">
        <v>24912</v>
      </c>
      <c r="H445" s="41">
        <v>38</v>
      </c>
      <c r="I445" s="85">
        <f t="shared" si="18"/>
        <v>4004.211252430021</v>
      </c>
      <c r="J445" s="25">
        <f t="shared" si="19"/>
        <v>2942.2932139688578</v>
      </c>
    </row>
    <row r="446" spans="1:10" x14ac:dyDescent="0.2">
      <c r="A446" s="20"/>
      <c r="B446" s="21"/>
      <c r="C446" s="22">
        <v>467</v>
      </c>
      <c r="D446" s="50"/>
      <c r="E446" s="42">
        <f t="shared" si="20"/>
        <v>101.64816851840023</v>
      </c>
      <c r="F446" s="49"/>
      <c r="G446" s="40">
        <v>24912</v>
      </c>
      <c r="H446" s="41">
        <v>38</v>
      </c>
      <c r="I446" s="85">
        <f t="shared" si="18"/>
        <v>4002.4247198320527</v>
      </c>
      <c r="J446" s="25">
        <f t="shared" si="19"/>
        <v>2940.9678930504838</v>
      </c>
    </row>
    <row r="447" spans="1:10" x14ac:dyDescent="0.2">
      <c r="A447" s="20"/>
      <c r="B447" s="21"/>
      <c r="C447" s="22">
        <v>468</v>
      </c>
      <c r="D447" s="50"/>
      <c r="E447" s="42">
        <f t="shared" si="20"/>
        <v>101.69388319409306</v>
      </c>
      <c r="F447" s="49"/>
      <c r="G447" s="40">
        <v>24912</v>
      </c>
      <c r="H447" s="41">
        <v>38</v>
      </c>
      <c r="I447" s="85">
        <f t="shared" si="18"/>
        <v>4000.6425832405143</v>
      </c>
      <c r="J447" s="25">
        <f t="shared" si="19"/>
        <v>2939.6458332644761</v>
      </c>
    </row>
    <row r="448" spans="1:10" x14ac:dyDescent="0.2">
      <c r="A448" s="20"/>
      <c r="B448" s="21"/>
      <c r="C448" s="22">
        <v>469</v>
      </c>
      <c r="D448" s="50"/>
      <c r="E448" s="42">
        <f t="shared" si="20"/>
        <v>101.73952664455207</v>
      </c>
      <c r="F448" s="49"/>
      <c r="G448" s="40">
        <v>24912</v>
      </c>
      <c r="H448" s="41">
        <v>38</v>
      </c>
      <c r="I448" s="85">
        <f t="shared" si="18"/>
        <v>3998.8648210825795</v>
      </c>
      <c r="J448" s="25">
        <f t="shared" si="19"/>
        <v>2938.3270186072541</v>
      </c>
    </row>
    <row r="449" spans="1:10" x14ac:dyDescent="0.2">
      <c r="A449" s="20"/>
      <c r="B449" s="21"/>
      <c r="C449" s="22">
        <v>470</v>
      </c>
      <c r="D449" s="50"/>
      <c r="E449" s="42">
        <f t="shared" si="20"/>
        <v>101.78509917318648</v>
      </c>
      <c r="F449" s="49"/>
      <c r="G449" s="40">
        <v>24912</v>
      </c>
      <c r="H449" s="41">
        <v>38</v>
      </c>
      <c r="I449" s="85">
        <f t="shared" si="18"/>
        <v>3997.0914119397671</v>
      </c>
      <c r="J449" s="25">
        <f t="shared" si="19"/>
        <v>2937.011433189738</v>
      </c>
    </row>
    <row r="450" spans="1:10" x14ac:dyDescent="0.2">
      <c r="A450" s="20"/>
      <c r="B450" s="21"/>
      <c r="C450" s="22">
        <v>471</v>
      </c>
      <c r="D450" s="50"/>
      <c r="E450" s="42">
        <f t="shared" si="20"/>
        <v>101.83060108147093</v>
      </c>
      <c r="F450" s="49"/>
      <c r="G450" s="40">
        <v>24912</v>
      </c>
      <c r="H450" s="41">
        <v>38</v>
      </c>
      <c r="I450" s="85">
        <f t="shared" si="18"/>
        <v>3995.3223345465017</v>
      </c>
      <c r="J450" s="25">
        <f t="shared" si="19"/>
        <v>2935.699061236277</v>
      </c>
    </row>
    <row r="451" spans="1:10" x14ac:dyDescent="0.2">
      <c r="A451" s="20"/>
      <c r="B451" s="21"/>
      <c r="C451" s="22">
        <v>472</v>
      </c>
      <c r="D451" s="50"/>
      <c r="E451" s="42">
        <f t="shared" si="20"/>
        <v>101.8760326689618</v>
      </c>
      <c r="F451" s="49"/>
      <c r="G451" s="40">
        <v>24912</v>
      </c>
      <c r="H451" s="41">
        <v>38</v>
      </c>
      <c r="I451" s="85">
        <f t="shared" si="18"/>
        <v>3993.5575677886936</v>
      </c>
      <c r="J451" s="25">
        <f t="shared" si="19"/>
        <v>2934.3898870836001</v>
      </c>
    </row>
    <row r="452" spans="1:10" x14ac:dyDescent="0.2">
      <c r="A452" s="20"/>
      <c r="B452" s="21"/>
      <c r="C452" s="22">
        <v>473</v>
      </c>
      <c r="D452" s="50"/>
      <c r="E452" s="42">
        <f t="shared" si="20"/>
        <v>101.92139423331366</v>
      </c>
      <c r="F452" s="49"/>
      <c r="G452" s="40">
        <v>24912</v>
      </c>
      <c r="H452" s="41">
        <v>38</v>
      </c>
      <c r="I452" s="85">
        <f t="shared" si="18"/>
        <v>3991.7970907023227</v>
      </c>
      <c r="J452" s="25">
        <f t="shared" si="19"/>
        <v>2933.0838951797641</v>
      </c>
    </row>
    <row r="453" spans="1:10" x14ac:dyDescent="0.2">
      <c r="A453" s="20"/>
      <c r="B453" s="21"/>
      <c r="C453" s="22">
        <v>474</v>
      </c>
      <c r="D453" s="50"/>
      <c r="E453" s="42">
        <f t="shared" si="20"/>
        <v>101.96668607029504</v>
      </c>
      <c r="F453" s="49"/>
      <c r="G453" s="40">
        <v>24912</v>
      </c>
      <c r="H453" s="41">
        <v>38</v>
      </c>
      <c r="I453" s="85">
        <f t="shared" si="18"/>
        <v>3990.0408824720575</v>
      </c>
      <c r="J453" s="25">
        <f t="shared" si="19"/>
        <v>2931.7810700831283</v>
      </c>
    </row>
    <row r="454" spans="1:10" x14ac:dyDescent="0.2">
      <c r="A454" s="20"/>
      <c r="B454" s="21"/>
      <c r="C454" s="22">
        <v>475</v>
      </c>
      <c r="D454" s="50"/>
      <c r="E454" s="42">
        <f t="shared" si="20"/>
        <v>102.01190847380461</v>
      </c>
      <c r="F454" s="49"/>
      <c r="G454" s="40">
        <v>24912</v>
      </c>
      <c r="H454" s="41">
        <v>38</v>
      </c>
      <c r="I454" s="85">
        <f t="shared" si="18"/>
        <v>3988.2889224298692</v>
      </c>
      <c r="J454" s="25">
        <f t="shared" si="19"/>
        <v>2930.4813964613268</v>
      </c>
    </row>
    <row r="455" spans="1:10" x14ac:dyDescent="0.2">
      <c r="A455" s="20"/>
      <c r="B455" s="21"/>
      <c r="C455" s="22">
        <v>476</v>
      </c>
      <c r="D455" s="50"/>
      <c r="E455" s="42">
        <f t="shared" si="20"/>
        <v>102.05706173588669</v>
      </c>
      <c r="F455" s="49"/>
      <c r="G455" s="40">
        <v>24912</v>
      </c>
      <c r="H455" s="41">
        <v>38</v>
      </c>
      <c r="I455" s="85">
        <f t="shared" si="18"/>
        <v>3986.5411900536815</v>
      </c>
      <c r="J455" s="25">
        <f t="shared" si="19"/>
        <v>2929.1848590902678</v>
      </c>
    </row>
    <row r="456" spans="1:10" x14ac:dyDescent="0.2">
      <c r="A456" s="20"/>
      <c r="B456" s="21"/>
      <c r="C456" s="22">
        <v>477</v>
      </c>
      <c r="D456" s="50"/>
      <c r="E456" s="42">
        <f t="shared" si="20"/>
        <v>102.10214614674702</v>
      </c>
      <c r="F456" s="49"/>
      <c r="G456" s="40">
        <v>24912</v>
      </c>
      <c r="H456" s="41">
        <v>38</v>
      </c>
      <c r="I456" s="85">
        <f t="shared" si="18"/>
        <v>3984.7976649660159</v>
      </c>
      <c r="J456" s="25">
        <f t="shared" si="19"/>
        <v>2927.891442853127</v>
      </c>
    </row>
    <row r="457" spans="1:10" x14ac:dyDescent="0.2">
      <c r="A457" s="20"/>
      <c r="B457" s="21"/>
      <c r="C457" s="22">
        <v>478</v>
      </c>
      <c r="D457" s="50"/>
      <c r="E457" s="42">
        <f t="shared" si="20"/>
        <v>102.14716199476794</v>
      </c>
      <c r="F457" s="49"/>
      <c r="G457" s="40">
        <v>24912</v>
      </c>
      <c r="H457" s="41">
        <v>38</v>
      </c>
      <c r="I457" s="85">
        <f t="shared" si="18"/>
        <v>3983.0583269326739</v>
      </c>
      <c r="J457" s="25">
        <f t="shared" si="19"/>
        <v>2926.6011327393717</v>
      </c>
    </row>
    <row r="458" spans="1:10" x14ac:dyDescent="0.2">
      <c r="A458" s="20"/>
      <c r="B458" s="21"/>
      <c r="C458" s="22">
        <v>479</v>
      </c>
      <c r="D458" s="50"/>
      <c r="E458" s="42">
        <f t="shared" si="20"/>
        <v>102.19210956652385</v>
      </c>
      <c r="F458" s="49"/>
      <c r="G458" s="40">
        <v>24912</v>
      </c>
      <c r="H458" s="41">
        <v>38</v>
      </c>
      <c r="I458" s="85">
        <f t="shared" ref="I458:I521" si="21">12*1.348*(1/E458*G458)+H458</f>
        <v>3981.3231558614125</v>
      </c>
      <c r="J458" s="25">
        <f t="shared" ref="J458:J521" si="22">12*(1/E458*G458)</f>
        <v>2925.3139138437773</v>
      </c>
    </row>
    <row r="459" spans="1:10" x14ac:dyDescent="0.2">
      <c r="A459" s="20"/>
      <c r="B459" s="21"/>
      <c r="C459" s="22">
        <v>480</v>
      </c>
      <c r="D459" s="50"/>
      <c r="E459" s="42">
        <f t="shared" ref="E459:E522" si="23">(11.7*LN(C459)+(C459)/108)/0.75</f>
        <v>102.23698914679613</v>
      </c>
      <c r="F459" s="49"/>
      <c r="G459" s="40">
        <v>24912</v>
      </c>
      <c r="H459" s="41">
        <v>38</v>
      </c>
      <c r="I459" s="85">
        <f t="shared" si="21"/>
        <v>3979.5921318006494</v>
      </c>
      <c r="J459" s="25">
        <f t="shared" si="22"/>
        <v>2924.0297713654663</v>
      </c>
    </row>
    <row r="460" spans="1:10" x14ac:dyDescent="0.2">
      <c r="A460" s="20"/>
      <c r="B460" s="21"/>
      <c r="C460" s="22">
        <v>481</v>
      </c>
      <c r="D460" s="50"/>
      <c r="E460" s="42">
        <f t="shared" si="23"/>
        <v>102.28180101858815</v>
      </c>
      <c r="F460" s="49"/>
      <c r="G460" s="40">
        <v>24912</v>
      </c>
      <c r="H460" s="41">
        <v>38</v>
      </c>
      <c r="I460" s="85">
        <f t="shared" si="21"/>
        <v>3977.8652349381805</v>
      </c>
      <c r="J460" s="25">
        <f t="shared" si="22"/>
        <v>2922.7486906069585</v>
      </c>
    </row>
    <row r="461" spans="1:10" x14ac:dyDescent="0.2">
      <c r="A461" s="20"/>
      <c r="B461" s="21"/>
      <c r="C461" s="22">
        <v>482</v>
      </c>
      <c r="D461" s="50"/>
      <c r="E461" s="42">
        <f t="shared" si="23"/>
        <v>102.32654546313996</v>
      </c>
      <c r="F461" s="49"/>
      <c r="G461" s="40">
        <v>24912</v>
      </c>
      <c r="H461" s="41">
        <v>38</v>
      </c>
      <c r="I461" s="85">
        <f t="shared" si="21"/>
        <v>3976.1424455999063</v>
      </c>
      <c r="J461" s="25">
        <f t="shared" si="22"/>
        <v>2921.4706569732239</v>
      </c>
    </row>
    <row r="462" spans="1:10" x14ac:dyDescent="0.2">
      <c r="A462" s="20"/>
      <c r="B462" s="21"/>
      <c r="C462" s="22">
        <v>483</v>
      </c>
      <c r="D462" s="50"/>
      <c r="E462" s="42">
        <f t="shared" si="23"/>
        <v>102.37122275994308</v>
      </c>
      <c r="F462" s="49"/>
      <c r="G462" s="40">
        <v>24912</v>
      </c>
      <c r="H462" s="41">
        <v>38</v>
      </c>
      <c r="I462" s="85">
        <f t="shared" si="21"/>
        <v>3974.4237442485746</v>
      </c>
      <c r="J462" s="25">
        <f t="shared" si="22"/>
        <v>2920.1956559707523</v>
      </c>
    </row>
    <row r="463" spans="1:10" x14ac:dyDescent="0.2">
      <c r="A463" s="20"/>
      <c r="B463" s="21"/>
      <c r="C463" s="22">
        <v>484</v>
      </c>
      <c r="D463" s="50"/>
      <c r="E463" s="42">
        <f t="shared" si="23"/>
        <v>102.41583318675477</v>
      </c>
      <c r="F463" s="49"/>
      <c r="G463" s="40">
        <v>24912</v>
      </c>
      <c r="H463" s="41">
        <v>38</v>
      </c>
      <c r="I463" s="85">
        <f t="shared" si="21"/>
        <v>3972.7091114825412</v>
      </c>
      <c r="J463" s="25">
        <f t="shared" si="22"/>
        <v>2918.9236732066324</v>
      </c>
    </row>
    <row r="464" spans="1:10" x14ac:dyDescent="0.2">
      <c r="A464" s="20"/>
      <c r="B464" s="21"/>
      <c r="C464" s="22">
        <v>485</v>
      </c>
      <c r="D464" s="50"/>
      <c r="E464" s="42">
        <f t="shared" si="23"/>
        <v>102.46037701961238</v>
      </c>
      <c r="F464" s="49"/>
      <c r="G464" s="40">
        <v>24912</v>
      </c>
      <c r="H464" s="41">
        <v>38</v>
      </c>
      <c r="I464" s="85">
        <f t="shared" si="21"/>
        <v>3970.9985280345459</v>
      </c>
      <c r="J464" s="25">
        <f t="shared" si="22"/>
        <v>2917.6546943876447</v>
      </c>
    </row>
    <row r="465" spans="1:10" x14ac:dyDescent="0.2">
      <c r="A465" s="20"/>
      <c r="B465" s="21"/>
      <c r="C465" s="22">
        <v>486</v>
      </c>
      <c r="D465" s="50"/>
      <c r="E465" s="42">
        <f t="shared" si="23"/>
        <v>102.50485453284769</v>
      </c>
      <c r="F465" s="49"/>
      <c r="G465" s="40">
        <v>24912</v>
      </c>
      <c r="H465" s="41">
        <v>38</v>
      </c>
      <c r="I465" s="85">
        <f t="shared" si="21"/>
        <v>3969.2919747704846</v>
      </c>
      <c r="J465" s="25">
        <f t="shared" si="22"/>
        <v>2916.3887053193503</v>
      </c>
    </row>
    <row r="466" spans="1:10" x14ac:dyDescent="0.2">
      <c r="A466" s="20"/>
      <c r="B466" s="21"/>
      <c r="C466" s="22">
        <v>487</v>
      </c>
      <c r="D466" s="50"/>
      <c r="E466" s="42">
        <f t="shared" si="23"/>
        <v>102.54926599910073</v>
      </c>
      <c r="F466" s="49"/>
      <c r="G466" s="40">
        <v>24912</v>
      </c>
      <c r="H466" s="41">
        <v>38</v>
      </c>
      <c r="I466" s="85">
        <f t="shared" si="21"/>
        <v>3967.5894326882244</v>
      </c>
      <c r="J466" s="25">
        <f t="shared" si="22"/>
        <v>2915.1256919052103</v>
      </c>
    </row>
    <row r="467" spans="1:10" x14ac:dyDescent="0.2">
      <c r="A467" s="20"/>
      <c r="B467" s="21"/>
      <c r="C467" s="22">
        <v>488</v>
      </c>
      <c r="D467" s="50"/>
      <c r="E467" s="42">
        <f t="shared" si="23"/>
        <v>102.59361168933378</v>
      </c>
      <c r="F467" s="49"/>
      <c r="G467" s="40">
        <v>24912</v>
      </c>
      <c r="H467" s="41">
        <v>38</v>
      </c>
      <c r="I467" s="85">
        <f t="shared" si="21"/>
        <v>3965.8908829164052</v>
      </c>
      <c r="J467" s="25">
        <f t="shared" si="22"/>
        <v>2913.8656401457006</v>
      </c>
    </row>
    <row r="468" spans="1:10" x14ac:dyDescent="0.2">
      <c r="A468" s="20"/>
      <c r="B468" s="21"/>
      <c r="C468" s="22">
        <v>489</v>
      </c>
      <c r="D468" s="50"/>
      <c r="E468" s="42">
        <f t="shared" si="23"/>
        <v>102.63789187284503</v>
      </c>
      <c r="F468" s="49"/>
      <c r="G468" s="40">
        <v>24912</v>
      </c>
      <c r="H468" s="41">
        <v>38</v>
      </c>
      <c r="I468" s="85">
        <f t="shared" si="21"/>
        <v>3964.1963067132697</v>
      </c>
      <c r="J468" s="25">
        <f t="shared" si="22"/>
        <v>2912.6085361374403</v>
      </c>
    </row>
    <row r="469" spans="1:10" x14ac:dyDescent="0.2">
      <c r="A469" s="20"/>
      <c r="B469" s="21"/>
      <c r="C469" s="22">
        <v>490</v>
      </c>
      <c r="D469" s="50"/>
      <c r="E469" s="42">
        <f t="shared" si="23"/>
        <v>102.68210681728226</v>
      </c>
      <c r="F469" s="49"/>
      <c r="G469" s="40">
        <v>24912</v>
      </c>
      <c r="H469" s="41">
        <v>38</v>
      </c>
      <c r="I469" s="85">
        <f t="shared" si="21"/>
        <v>3962.5056854655004</v>
      </c>
      <c r="J469" s="25">
        <f t="shared" si="22"/>
        <v>2911.3543660723294</v>
      </c>
    </row>
    <row r="470" spans="1:10" x14ac:dyDescent="0.2">
      <c r="A470" s="20"/>
      <c r="B470" s="21"/>
      <c r="C470" s="22">
        <v>491</v>
      </c>
      <c r="D470" s="50"/>
      <c r="E470" s="42">
        <f t="shared" si="23"/>
        <v>102.72625678865624</v>
      </c>
      <c r="F470" s="49"/>
      <c r="G470" s="40">
        <v>24912</v>
      </c>
      <c r="H470" s="41">
        <v>38</v>
      </c>
      <c r="I470" s="85">
        <f t="shared" si="21"/>
        <v>3960.8190006870718</v>
      </c>
      <c r="J470" s="25">
        <f t="shared" si="22"/>
        <v>2910.1031162366999</v>
      </c>
    </row>
    <row r="471" spans="1:10" x14ac:dyDescent="0.2">
      <c r="A471" s="20"/>
      <c r="B471" s="21"/>
      <c r="C471" s="22">
        <v>492</v>
      </c>
      <c r="D471" s="50"/>
      <c r="E471" s="42">
        <f t="shared" si="23"/>
        <v>102.77034205135408</v>
      </c>
      <c r="F471" s="49"/>
      <c r="G471" s="40">
        <v>24912</v>
      </c>
      <c r="H471" s="41">
        <v>38</v>
      </c>
      <c r="I471" s="85">
        <f t="shared" si="21"/>
        <v>3959.1362340181145</v>
      </c>
      <c r="J471" s="25">
        <f t="shared" si="22"/>
        <v>2908.8547730104706</v>
      </c>
    </row>
    <row r="472" spans="1:10" x14ac:dyDescent="0.2">
      <c r="A472" s="20"/>
      <c r="B472" s="21"/>
      <c r="C472" s="22">
        <v>493</v>
      </c>
      <c r="D472" s="50"/>
      <c r="E472" s="42">
        <f t="shared" si="23"/>
        <v>102.81436286815237</v>
      </c>
      <c r="F472" s="49"/>
      <c r="G472" s="40">
        <v>24912</v>
      </c>
      <c r="H472" s="41">
        <v>38</v>
      </c>
      <c r="I472" s="85">
        <f t="shared" si="21"/>
        <v>3957.4573672237916</v>
      </c>
      <c r="J472" s="25">
        <f t="shared" si="22"/>
        <v>2907.609322866314</v>
      </c>
    </row>
    <row r="473" spans="1:10" x14ac:dyDescent="0.2">
      <c r="A473" s="20"/>
      <c r="B473" s="21"/>
      <c r="C473" s="22">
        <v>494</v>
      </c>
      <c r="D473" s="50"/>
      <c r="E473" s="42">
        <f t="shared" si="23"/>
        <v>102.85831950023037</v>
      </c>
      <c r="F473" s="49"/>
      <c r="G473" s="40">
        <v>24912</v>
      </c>
      <c r="H473" s="41">
        <v>38</v>
      </c>
      <c r="I473" s="85">
        <f t="shared" si="21"/>
        <v>3955.7823821931829</v>
      </c>
      <c r="J473" s="25">
        <f t="shared" si="22"/>
        <v>2906.3667523688296</v>
      </c>
    </row>
    <row r="474" spans="1:10" x14ac:dyDescent="0.2">
      <c r="A474" s="20"/>
      <c r="B474" s="21"/>
      <c r="C474" s="22">
        <v>495</v>
      </c>
      <c r="D474" s="50"/>
      <c r="E474" s="42">
        <f t="shared" si="23"/>
        <v>102.90221220718267</v>
      </c>
      <c r="F474" s="49"/>
      <c r="G474" s="40">
        <v>24912</v>
      </c>
      <c r="H474" s="41">
        <v>38</v>
      </c>
      <c r="I474" s="85">
        <f t="shared" si="21"/>
        <v>3954.1112609381971</v>
      </c>
      <c r="J474" s="25">
        <f t="shared" si="22"/>
        <v>2905.1270481737365</v>
      </c>
    </row>
    <row r="475" spans="1:10" x14ac:dyDescent="0.2">
      <c r="A475" s="20"/>
      <c r="B475" s="21"/>
      <c r="C475" s="22">
        <v>496</v>
      </c>
      <c r="D475" s="50"/>
      <c r="E475" s="42">
        <f t="shared" si="23"/>
        <v>102.94604124703233</v>
      </c>
      <c r="F475" s="49"/>
      <c r="G475" s="40">
        <v>24912</v>
      </c>
      <c r="H475" s="41">
        <v>38</v>
      </c>
      <c r="I475" s="85">
        <f t="shared" si="21"/>
        <v>3952.4439855924702</v>
      </c>
      <c r="J475" s="25">
        <f t="shared" si="22"/>
        <v>2903.8901970270545</v>
      </c>
    </row>
    <row r="476" spans="1:10" x14ac:dyDescent="0.2">
      <c r="A476" s="20"/>
      <c r="B476" s="21"/>
      <c r="C476" s="22">
        <v>497</v>
      </c>
      <c r="D476" s="50"/>
      <c r="E476" s="42">
        <f t="shared" si="23"/>
        <v>102.98980687624321</v>
      </c>
      <c r="F476" s="49"/>
      <c r="G476" s="40">
        <v>24912</v>
      </c>
      <c r="H476" s="41">
        <v>38</v>
      </c>
      <c r="I476" s="85">
        <f t="shared" si="21"/>
        <v>3950.7805384103031</v>
      </c>
      <c r="J476" s="25">
        <f t="shared" si="22"/>
        <v>2902.6561857643192</v>
      </c>
    </row>
    <row r="477" spans="1:10" x14ac:dyDescent="0.2">
      <c r="A477" s="20"/>
      <c r="B477" s="21"/>
      <c r="C477" s="22">
        <v>498</v>
      </c>
      <c r="D477" s="50"/>
      <c r="E477" s="42">
        <f t="shared" si="23"/>
        <v>103.03350934973274</v>
      </c>
      <c r="F477" s="49"/>
      <c r="G477" s="40">
        <v>24912</v>
      </c>
      <c r="H477" s="41">
        <v>38</v>
      </c>
      <c r="I477" s="85">
        <f t="shared" si="21"/>
        <v>3949.1209017655901</v>
      </c>
      <c r="J477" s="25">
        <f t="shared" si="22"/>
        <v>2901.4250013097844</v>
      </c>
    </row>
    <row r="478" spans="1:10" x14ac:dyDescent="0.2">
      <c r="A478" s="20"/>
      <c r="B478" s="21"/>
      <c r="C478" s="22">
        <v>499</v>
      </c>
      <c r="D478" s="50"/>
      <c r="E478" s="42">
        <f t="shared" si="23"/>
        <v>103.07714892088417</v>
      </c>
      <c r="F478" s="49"/>
      <c r="G478" s="40">
        <v>24912</v>
      </c>
      <c r="H478" s="41">
        <v>38</v>
      </c>
      <c r="I478" s="85">
        <f t="shared" si="21"/>
        <v>3947.4650581507699</v>
      </c>
      <c r="J478" s="25">
        <f t="shared" si="22"/>
        <v>2900.1966306756449</v>
      </c>
    </row>
    <row r="479" spans="1:10" x14ac:dyDescent="0.2">
      <c r="A479" s="20"/>
      <c r="B479" s="21"/>
      <c r="C479" s="22">
        <v>500</v>
      </c>
      <c r="D479" s="50"/>
      <c r="E479" s="42">
        <f t="shared" si="23"/>
        <v>103.12072584155902</v>
      </c>
      <c r="F479" s="49"/>
      <c r="G479" s="40">
        <v>24912</v>
      </c>
      <c r="H479" s="41">
        <v>38</v>
      </c>
      <c r="I479" s="85">
        <f t="shared" si="21"/>
        <v>3945.8129901757843</v>
      </c>
      <c r="J479" s="25">
        <f t="shared" si="22"/>
        <v>2898.9710609612639</v>
      </c>
    </row>
    <row r="480" spans="1:10" x14ac:dyDescent="0.2">
      <c r="A480" s="20"/>
      <c r="B480" s="21"/>
      <c r="C480" s="22">
        <v>501</v>
      </c>
      <c r="D480" s="50"/>
      <c r="E480" s="42">
        <f t="shared" si="23"/>
        <v>103.16424036210907</v>
      </c>
      <c r="F480" s="49"/>
      <c r="G480" s="40">
        <v>24912</v>
      </c>
      <c r="H480" s="41">
        <v>38</v>
      </c>
      <c r="I480" s="85">
        <f t="shared" si="21"/>
        <v>3944.1646805670493</v>
      </c>
      <c r="J480" s="25">
        <f t="shared" si="22"/>
        <v>2897.74827935241</v>
      </c>
    </row>
    <row r="481" spans="1:10" x14ac:dyDescent="0.2">
      <c r="A481" s="20"/>
      <c r="B481" s="21"/>
      <c r="C481" s="22">
        <v>502</v>
      </c>
      <c r="D481" s="50"/>
      <c r="E481" s="42">
        <f t="shared" si="23"/>
        <v>103.20769273138849</v>
      </c>
      <c r="F481" s="49"/>
      <c r="G481" s="40">
        <v>24912</v>
      </c>
      <c r="H481" s="41">
        <v>38</v>
      </c>
      <c r="I481" s="85">
        <f t="shared" si="21"/>
        <v>3942.5201121664359</v>
      </c>
      <c r="J481" s="25">
        <f t="shared" si="22"/>
        <v>2896.5282731205011</v>
      </c>
    </row>
    <row r="482" spans="1:10" x14ac:dyDescent="0.2">
      <c r="A482" s="20"/>
      <c r="B482" s="21"/>
      <c r="C482" s="22">
        <v>503</v>
      </c>
      <c r="D482" s="50"/>
      <c r="E482" s="42">
        <f t="shared" si="23"/>
        <v>103.2510831967658</v>
      </c>
      <c r="F482" s="49"/>
      <c r="G482" s="40">
        <v>24912</v>
      </c>
      <c r="H482" s="41">
        <v>38</v>
      </c>
      <c r="I482" s="85">
        <f t="shared" si="21"/>
        <v>3940.8792679302637</v>
      </c>
      <c r="J482" s="25">
        <f t="shared" si="22"/>
        <v>2895.311029621857</v>
      </c>
    </row>
    <row r="483" spans="1:10" x14ac:dyDescent="0.2">
      <c r="A483" s="20"/>
      <c r="B483" s="21"/>
      <c r="C483" s="22">
        <v>504</v>
      </c>
      <c r="D483" s="50"/>
      <c r="E483" s="42">
        <f t="shared" si="23"/>
        <v>103.29441200413557</v>
      </c>
      <c r="F483" s="49"/>
      <c r="G483" s="40">
        <v>24912</v>
      </c>
      <c r="H483" s="41">
        <v>38</v>
      </c>
      <c r="I483" s="85">
        <f t="shared" si="21"/>
        <v>3939.2421309283045</v>
      </c>
      <c r="J483" s="25">
        <f t="shared" si="22"/>
        <v>2894.0965362969614</v>
      </c>
    </row>
    <row r="484" spans="1:10" x14ac:dyDescent="0.2">
      <c r="A484" s="20"/>
      <c r="B484" s="21"/>
      <c r="C484" s="22">
        <v>505</v>
      </c>
      <c r="D484" s="50"/>
      <c r="E484" s="42">
        <f t="shared" si="23"/>
        <v>103.33767939793017</v>
      </c>
      <c r="F484" s="49"/>
      <c r="G484" s="40">
        <v>24912</v>
      </c>
      <c r="H484" s="41">
        <v>38</v>
      </c>
      <c r="I484" s="85">
        <f t="shared" si="21"/>
        <v>3937.6086843427947</v>
      </c>
      <c r="J484" s="25">
        <f t="shared" si="22"/>
        <v>2892.8847806697286</v>
      </c>
    </row>
    <row r="485" spans="1:10" x14ac:dyDescent="0.2">
      <c r="A485" s="20"/>
      <c r="B485" s="21"/>
      <c r="C485" s="22">
        <v>506</v>
      </c>
      <c r="D485" s="50"/>
      <c r="E485" s="42">
        <f t="shared" si="23"/>
        <v>103.38088562113138</v>
      </c>
      <c r="F485" s="49"/>
      <c r="G485" s="40">
        <v>24912</v>
      </c>
      <c r="H485" s="41">
        <v>38</v>
      </c>
      <c r="I485" s="85">
        <f t="shared" si="21"/>
        <v>3935.9789114674636</v>
      </c>
      <c r="J485" s="25">
        <f t="shared" si="22"/>
        <v>2891.6757503467825</v>
      </c>
    </row>
    <row r="486" spans="1:10" x14ac:dyDescent="0.2">
      <c r="A486" s="20"/>
      <c r="B486" s="21"/>
      <c r="C486" s="22">
        <v>507</v>
      </c>
      <c r="D486" s="50"/>
      <c r="E486" s="42">
        <f t="shared" si="23"/>
        <v>103.42403091528172</v>
      </c>
      <c r="F486" s="49"/>
      <c r="G486" s="40">
        <v>24912</v>
      </c>
      <c r="H486" s="41">
        <v>38</v>
      </c>
      <c r="I486" s="85">
        <f t="shared" si="21"/>
        <v>3934.3527957065644</v>
      </c>
      <c r="J486" s="25">
        <f t="shared" si="22"/>
        <v>2890.4694330167385</v>
      </c>
    </row>
    <row r="487" spans="1:10" x14ac:dyDescent="0.2">
      <c r="A487" s="20"/>
      <c r="B487" s="21"/>
      <c r="C487" s="22">
        <v>508</v>
      </c>
      <c r="D487" s="50"/>
      <c r="E487" s="42">
        <f t="shared" si="23"/>
        <v>103.46711552049594</v>
      </c>
      <c r="F487" s="49"/>
      <c r="G487" s="40">
        <v>24912</v>
      </c>
      <c r="H487" s="41">
        <v>38</v>
      </c>
      <c r="I487" s="85">
        <f t="shared" si="21"/>
        <v>3932.7303205739208</v>
      </c>
      <c r="J487" s="25">
        <f t="shared" si="22"/>
        <v>2889.2658164494956</v>
      </c>
    </row>
    <row r="488" spans="1:10" x14ac:dyDescent="0.2">
      <c r="A488" s="20"/>
      <c r="B488" s="21"/>
      <c r="C488" s="22">
        <v>509</v>
      </c>
      <c r="D488" s="50"/>
      <c r="E488" s="42">
        <f t="shared" si="23"/>
        <v>103.51013967547209</v>
      </c>
      <c r="F488" s="49"/>
      <c r="G488" s="40">
        <v>24912</v>
      </c>
      <c r="H488" s="41">
        <v>38</v>
      </c>
      <c r="I488" s="85">
        <f t="shared" si="21"/>
        <v>3931.1114696919876</v>
      </c>
      <c r="J488" s="25">
        <f t="shared" si="22"/>
        <v>2888.0648884955394</v>
      </c>
    </row>
    <row r="489" spans="1:10" x14ac:dyDescent="0.2">
      <c r="A489" s="20"/>
      <c r="B489" s="21"/>
      <c r="C489" s="22">
        <v>510</v>
      </c>
      <c r="D489" s="50"/>
      <c r="E489" s="42">
        <f t="shared" si="23"/>
        <v>103.55310361750288</v>
      </c>
      <c r="F489" s="49"/>
      <c r="G489" s="40">
        <v>24912</v>
      </c>
      <c r="H489" s="41">
        <v>38</v>
      </c>
      <c r="I489" s="85">
        <f t="shared" si="21"/>
        <v>3929.4962267909045</v>
      </c>
      <c r="J489" s="25">
        <f t="shared" si="22"/>
        <v>2886.8666370852407</v>
      </c>
    </row>
    <row r="490" spans="1:10" x14ac:dyDescent="0.2">
      <c r="A490" s="20"/>
      <c r="B490" s="21"/>
      <c r="C490" s="22">
        <v>511</v>
      </c>
      <c r="D490" s="50"/>
      <c r="E490" s="42">
        <f t="shared" si="23"/>
        <v>103.59600758248642</v>
      </c>
      <c r="F490" s="49"/>
      <c r="G490" s="40">
        <v>24912</v>
      </c>
      <c r="H490" s="41">
        <v>38</v>
      </c>
      <c r="I490" s="85">
        <f t="shared" si="21"/>
        <v>3927.884575707586</v>
      </c>
      <c r="J490" s="25">
        <f t="shared" si="22"/>
        <v>2885.671050228179</v>
      </c>
    </row>
    <row r="491" spans="1:10" x14ac:dyDescent="0.2">
      <c r="A491" s="20"/>
      <c r="B491" s="21"/>
      <c r="C491" s="22">
        <v>512</v>
      </c>
      <c r="D491" s="50"/>
      <c r="E491" s="42">
        <f t="shared" si="23"/>
        <v>103.6388518049373</v>
      </c>
      <c r="F491" s="49"/>
      <c r="G491" s="40">
        <v>24912</v>
      </c>
      <c r="H491" s="41">
        <v>38</v>
      </c>
      <c r="I491" s="85">
        <f t="shared" si="21"/>
        <v>3926.2765003847953</v>
      </c>
      <c r="J491" s="25">
        <f t="shared" si="22"/>
        <v>2884.4781160124589</v>
      </c>
    </row>
    <row r="492" spans="1:10" x14ac:dyDescent="0.2">
      <c r="A492" s="20"/>
      <c r="B492" s="21"/>
      <c r="C492" s="22">
        <v>513</v>
      </c>
      <c r="D492" s="50"/>
      <c r="E492" s="42">
        <f t="shared" si="23"/>
        <v>103.68163651799733</v>
      </c>
      <c r="F492" s="49"/>
      <c r="G492" s="40">
        <v>24912</v>
      </c>
      <c r="H492" s="41">
        <v>38</v>
      </c>
      <c r="I492" s="85">
        <f t="shared" si="21"/>
        <v>3924.6719848702455</v>
      </c>
      <c r="J492" s="25">
        <f t="shared" si="22"/>
        <v>2883.2878226040393</v>
      </c>
    </row>
    <row r="493" spans="1:10" x14ac:dyDescent="0.2">
      <c r="A493" s="20"/>
      <c r="B493" s="21"/>
      <c r="C493" s="22">
        <v>514</v>
      </c>
      <c r="D493" s="50"/>
      <c r="E493" s="42">
        <f t="shared" si="23"/>
        <v>103.72436195344626</v>
      </c>
      <c r="F493" s="49"/>
      <c r="G493" s="40">
        <v>24912</v>
      </c>
      <c r="H493" s="41">
        <v>38</v>
      </c>
      <c r="I493" s="85">
        <f t="shared" si="21"/>
        <v>3923.0710133157017</v>
      </c>
      <c r="J493" s="25">
        <f t="shared" si="22"/>
        <v>2882.100158246069</v>
      </c>
    </row>
    <row r="494" spans="1:10" x14ac:dyDescent="0.2">
      <c r="A494" s="20"/>
      <c r="B494" s="21"/>
      <c r="C494" s="22">
        <v>515</v>
      </c>
      <c r="D494" s="50"/>
      <c r="E494" s="42">
        <f t="shared" si="23"/>
        <v>103.7670283417123</v>
      </c>
      <c r="F494" s="49"/>
      <c r="G494" s="40">
        <v>24912</v>
      </c>
      <c r="H494" s="41">
        <v>38</v>
      </c>
      <c r="I494" s="85">
        <f t="shared" si="21"/>
        <v>3921.4735699760945</v>
      </c>
      <c r="J494" s="25">
        <f t="shared" si="22"/>
        <v>2880.9151112582304</v>
      </c>
    </row>
    <row r="495" spans="1:10" x14ac:dyDescent="0.2">
      <c r="A495" s="20"/>
      <c r="B495" s="21"/>
      <c r="C495" s="22">
        <v>516</v>
      </c>
      <c r="D495" s="50"/>
      <c r="E495" s="42">
        <f t="shared" si="23"/>
        <v>103.80963591188272</v>
      </c>
      <c r="F495" s="49"/>
      <c r="G495" s="40">
        <v>24912</v>
      </c>
      <c r="H495" s="41">
        <v>38</v>
      </c>
      <c r="I495" s="85">
        <f t="shared" si="21"/>
        <v>3919.8796392086442</v>
      </c>
      <c r="J495" s="25">
        <f t="shared" si="22"/>
        <v>2879.7326700360859</v>
      </c>
    </row>
    <row r="496" spans="1:10" x14ac:dyDescent="0.2">
      <c r="A496" s="20"/>
      <c r="B496" s="21"/>
      <c r="C496" s="22">
        <v>517</v>
      </c>
      <c r="D496" s="50"/>
      <c r="E496" s="42">
        <f t="shared" si="23"/>
        <v>103.8521848917142</v>
      </c>
      <c r="F496" s="49"/>
      <c r="G496" s="40">
        <v>24912</v>
      </c>
      <c r="H496" s="41">
        <v>38</v>
      </c>
      <c r="I496" s="85">
        <f t="shared" si="21"/>
        <v>3918.2892054719914</v>
      </c>
      <c r="J496" s="25">
        <f t="shared" si="22"/>
        <v>2878.5528230504383</v>
      </c>
    </row>
    <row r="497" spans="1:10" x14ac:dyDescent="0.2">
      <c r="A497" s="20"/>
      <c r="B497" s="21"/>
      <c r="C497" s="22">
        <v>518</v>
      </c>
      <c r="D497" s="50"/>
      <c r="E497" s="42">
        <f t="shared" si="23"/>
        <v>103.89467550764299</v>
      </c>
      <c r="F497" s="49"/>
      <c r="G497" s="40">
        <v>24912</v>
      </c>
      <c r="H497" s="41">
        <v>38</v>
      </c>
      <c r="I497" s="85">
        <f t="shared" si="21"/>
        <v>3916.7022533253416</v>
      </c>
      <c r="J497" s="25">
        <f t="shared" si="22"/>
        <v>2877.375558846692</v>
      </c>
    </row>
    <row r="498" spans="1:10" x14ac:dyDescent="0.2">
      <c r="A498" s="20"/>
      <c r="B498" s="21"/>
      <c r="C498" s="22">
        <v>519</v>
      </c>
      <c r="D498" s="50"/>
      <c r="E498" s="42">
        <f t="shared" si="23"/>
        <v>103.93710798479526</v>
      </c>
      <c r="F498" s="49"/>
      <c r="G498" s="40">
        <v>24912</v>
      </c>
      <c r="H498" s="41">
        <v>38</v>
      </c>
      <c r="I498" s="85">
        <f t="shared" si="21"/>
        <v>3915.1187674276121</v>
      </c>
      <c r="J498" s="25">
        <f t="shared" si="22"/>
        <v>2876.200866044222</v>
      </c>
    </row>
    <row r="499" spans="1:10" x14ac:dyDescent="0.2">
      <c r="A499" s="20"/>
      <c r="B499" s="21"/>
      <c r="C499" s="22">
        <v>520</v>
      </c>
      <c r="D499" s="50"/>
      <c r="E499" s="42">
        <f t="shared" si="23"/>
        <v>103.97948254699712</v>
      </c>
      <c r="F499" s="49"/>
      <c r="G499" s="40">
        <v>24912</v>
      </c>
      <c r="H499" s="41">
        <v>38</v>
      </c>
      <c r="I499" s="85">
        <f t="shared" si="21"/>
        <v>3913.5387325365932</v>
      </c>
      <c r="J499" s="25">
        <f t="shared" si="22"/>
        <v>2875.0287333357514</v>
      </c>
    </row>
    <row r="500" spans="1:10" x14ac:dyDescent="0.2">
      <c r="A500" s="20"/>
      <c r="B500" s="21"/>
      <c r="C500" s="22">
        <v>521</v>
      </c>
      <c r="D500" s="50"/>
      <c r="E500" s="42">
        <f t="shared" si="23"/>
        <v>104.02179941678462</v>
      </c>
      <c r="F500" s="49"/>
      <c r="G500" s="40">
        <v>24912</v>
      </c>
      <c r="H500" s="41">
        <v>38</v>
      </c>
      <c r="I500" s="85">
        <f t="shared" si="21"/>
        <v>3911.9621335081142</v>
      </c>
      <c r="J500" s="25">
        <f t="shared" si="22"/>
        <v>2873.8591494867314</v>
      </c>
    </row>
    <row r="501" spans="1:10" x14ac:dyDescent="0.2">
      <c r="A501" s="20"/>
      <c r="B501" s="21"/>
      <c r="C501" s="22">
        <v>522</v>
      </c>
      <c r="D501" s="50"/>
      <c r="E501" s="42">
        <f t="shared" si="23"/>
        <v>104.0640588154136</v>
      </c>
      <c r="F501" s="49"/>
      <c r="G501" s="40">
        <v>24912</v>
      </c>
      <c r="H501" s="41">
        <v>38</v>
      </c>
      <c r="I501" s="85">
        <f t="shared" si="21"/>
        <v>3910.3889552952223</v>
      </c>
      <c r="J501" s="25">
        <f t="shared" si="22"/>
        <v>2872.6921033347344</v>
      </c>
    </row>
    <row r="502" spans="1:10" x14ac:dyDescent="0.2">
      <c r="A502" s="20"/>
      <c r="B502" s="21"/>
      <c r="C502" s="22">
        <v>523</v>
      </c>
      <c r="D502" s="50"/>
      <c r="E502" s="42">
        <f t="shared" si="23"/>
        <v>104.1062609628696</v>
      </c>
      <c r="F502" s="49"/>
      <c r="G502" s="40">
        <v>24912</v>
      </c>
      <c r="H502" s="41">
        <v>38</v>
      </c>
      <c r="I502" s="85">
        <f t="shared" si="21"/>
        <v>3908.8191829473649</v>
      </c>
      <c r="J502" s="25">
        <f t="shared" si="22"/>
        <v>2871.5275837888457</v>
      </c>
    </row>
    <row r="503" spans="1:10" x14ac:dyDescent="0.2">
      <c r="A503" s="20"/>
      <c r="B503" s="21"/>
      <c r="C503" s="22">
        <v>524</v>
      </c>
      <c r="D503" s="50"/>
      <c r="E503" s="42">
        <f t="shared" si="23"/>
        <v>104.14840607787738</v>
      </c>
      <c r="F503" s="49"/>
      <c r="G503" s="40">
        <v>24912</v>
      </c>
      <c r="H503" s="41">
        <v>38</v>
      </c>
      <c r="I503" s="85">
        <f t="shared" si="21"/>
        <v>3907.2528016095876</v>
      </c>
      <c r="J503" s="25">
        <f t="shared" si="22"/>
        <v>2870.3655798290706</v>
      </c>
    </row>
    <row r="504" spans="1:10" x14ac:dyDescent="0.2">
      <c r="A504" s="20"/>
      <c r="B504" s="21"/>
      <c r="C504" s="22">
        <v>525</v>
      </c>
      <c r="D504" s="50"/>
      <c r="E504" s="42">
        <f t="shared" si="23"/>
        <v>104.19049437791081</v>
      </c>
      <c r="F504" s="49"/>
      <c r="G504" s="40">
        <v>24912</v>
      </c>
      <c r="H504" s="41">
        <v>38</v>
      </c>
      <c r="I504" s="85">
        <f t="shared" si="21"/>
        <v>3905.6897965217272</v>
      </c>
      <c r="J504" s="25">
        <f t="shared" si="22"/>
        <v>2869.2060805057317</v>
      </c>
    </row>
    <row r="505" spans="1:10" x14ac:dyDescent="0.2">
      <c r="A505" s="20"/>
      <c r="B505" s="21"/>
      <c r="C505" s="22">
        <v>526</v>
      </c>
      <c r="D505" s="50"/>
      <c r="E505" s="42">
        <f t="shared" si="23"/>
        <v>104.2325260792021</v>
      </c>
      <c r="F505" s="49"/>
      <c r="G505" s="40">
        <v>24912</v>
      </c>
      <c r="H505" s="41">
        <v>38</v>
      </c>
      <c r="I505" s="85">
        <f t="shared" si="21"/>
        <v>3904.1301530176329</v>
      </c>
      <c r="J505" s="25">
        <f t="shared" si="22"/>
        <v>2868.0490749388964</v>
      </c>
    </row>
    <row r="506" spans="1:10" x14ac:dyDescent="0.2">
      <c r="A506" s="20"/>
      <c r="B506" s="21"/>
      <c r="C506" s="22">
        <v>527</v>
      </c>
      <c r="D506" s="50"/>
      <c r="E506" s="42">
        <f t="shared" si="23"/>
        <v>104.27450139675142</v>
      </c>
      <c r="F506" s="49"/>
      <c r="G506" s="40">
        <v>24912</v>
      </c>
      <c r="H506" s="41">
        <v>38</v>
      </c>
      <c r="I506" s="85">
        <f t="shared" si="21"/>
        <v>3902.573856524376</v>
      </c>
      <c r="J506" s="25">
        <f t="shared" si="22"/>
        <v>2866.8945523177858</v>
      </c>
    </row>
    <row r="507" spans="1:10" x14ac:dyDescent="0.2">
      <c r="A507" s="20"/>
      <c r="B507" s="21"/>
      <c r="C507" s="22">
        <v>528</v>
      </c>
      <c r="D507" s="50"/>
      <c r="E507" s="42">
        <f t="shared" si="23"/>
        <v>104.3164205443362</v>
      </c>
      <c r="F507" s="49"/>
      <c r="G507" s="40">
        <v>24912</v>
      </c>
      <c r="H507" s="41">
        <v>38</v>
      </c>
      <c r="I507" s="85">
        <f t="shared" si="21"/>
        <v>3901.0208925614775</v>
      </c>
      <c r="J507" s="25">
        <f t="shared" si="22"/>
        <v>2865.7425019002058</v>
      </c>
    </row>
    <row r="508" spans="1:10" x14ac:dyDescent="0.2">
      <c r="A508" s="20"/>
      <c r="B508" s="21"/>
      <c r="C508" s="22">
        <v>529</v>
      </c>
      <c r="D508" s="50"/>
      <c r="E508" s="42">
        <f t="shared" si="23"/>
        <v>104.35828373452034</v>
      </c>
      <c r="F508" s="49"/>
      <c r="G508" s="40">
        <v>24912</v>
      </c>
      <c r="H508" s="41">
        <v>38</v>
      </c>
      <c r="I508" s="85">
        <f t="shared" si="21"/>
        <v>3899.471246740145</v>
      </c>
      <c r="J508" s="25">
        <f t="shared" si="22"/>
        <v>2864.5929130119766</v>
      </c>
    </row>
    <row r="509" spans="1:10" x14ac:dyDescent="0.2">
      <c r="A509" s="20"/>
      <c r="B509" s="21"/>
      <c r="C509" s="22">
        <v>530</v>
      </c>
      <c r="D509" s="50"/>
      <c r="E509" s="42">
        <f t="shared" si="23"/>
        <v>104.4000911786634</v>
      </c>
      <c r="F509" s="49"/>
      <c r="G509" s="40">
        <v>24912</v>
      </c>
      <c r="H509" s="41">
        <v>38</v>
      </c>
      <c r="I509" s="85">
        <f t="shared" si="21"/>
        <v>3897.9249047625131</v>
      </c>
      <c r="J509" s="25">
        <f t="shared" si="22"/>
        <v>2863.4457750463744</v>
      </c>
    </row>
    <row r="510" spans="1:10" x14ac:dyDescent="0.2">
      <c r="A510" s="20"/>
      <c r="B510" s="21"/>
      <c r="C510" s="22">
        <v>531</v>
      </c>
      <c r="D510" s="50"/>
      <c r="E510" s="42">
        <f t="shared" si="23"/>
        <v>104.44184308692979</v>
      </c>
      <c r="F510" s="49"/>
      <c r="G510" s="40">
        <v>24912</v>
      </c>
      <c r="H510" s="41">
        <v>38</v>
      </c>
      <c r="I510" s="85">
        <f t="shared" si="21"/>
        <v>3896.3818524208896</v>
      </c>
      <c r="J510" s="25">
        <f t="shared" si="22"/>
        <v>2862.3010774635677</v>
      </c>
    </row>
    <row r="511" spans="1:10" x14ac:dyDescent="0.2">
      <c r="A511" s="20"/>
      <c r="B511" s="21"/>
      <c r="C511" s="22">
        <v>532</v>
      </c>
      <c r="D511" s="50"/>
      <c r="E511" s="42">
        <f t="shared" si="23"/>
        <v>104.48353966829755</v>
      </c>
      <c r="F511" s="49"/>
      <c r="G511" s="40">
        <v>24912</v>
      </c>
      <c r="H511" s="41">
        <v>38</v>
      </c>
      <c r="I511" s="85">
        <f t="shared" si="21"/>
        <v>3894.8420755970178</v>
      </c>
      <c r="J511" s="25">
        <f t="shared" si="22"/>
        <v>2861.1588097900722</v>
      </c>
    </row>
    <row r="512" spans="1:10" x14ac:dyDescent="0.2">
      <c r="A512" s="20"/>
      <c r="B512" s="21"/>
      <c r="C512" s="22">
        <v>533</v>
      </c>
      <c r="D512" s="50"/>
      <c r="E512" s="42">
        <f t="shared" si="23"/>
        <v>104.52518113056742</v>
      </c>
      <c r="F512" s="49"/>
      <c r="G512" s="40">
        <v>24912</v>
      </c>
      <c r="H512" s="41">
        <v>38</v>
      </c>
      <c r="I512" s="85">
        <f t="shared" si="21"/>
        <v>3893.3055602613381</v>
      </c>
      <c r="J512" s="25">
        <f t="shared" si="22"/>
        <v>2860.0189616182029</v>
      </c>
    </row>
    <row r="513" spans="1:10" x14ac:dyDescent="0.2">
      <c r="A513" s="20"/>
      <c r="B513" s="21"/>
      <c r="C513" s="22">
        <v>534</v>
      </c>
      <c r="D513" s="50"/>
      <c r="E513" s="42">
        <f t="shared" si="23"/>
        <v>104.56676768037163</v>
      </c>
      <c r="F513" s="49"/>
      <c r="G513" s="40">
        <v>24912</v>
      </c>
      <c r="H513" s="41">
        <v>38</v>
      </c>
      <c r="I513" s="85">
        <f t="shared" si="21"/>
        <v>3891.7722924722602</v>
      </c>
      <c r="J513" s="25">
        <f t="shared" si="22"/>
        <v>2858.881522605534</v>
      </c>
    </row>
    <row r="514" spans="1:10" x14ac:dyDescent="0.2">
      <c r="A514" s="20"/>
      <c r="B514" s="21"/>
      <c r="C514" s="22">
        <v>535</v>
      </c>
      <c r="D514" s="50"/>
      <c r="E514" s="42">
        <f t="shared" si="23"/>
        <v>104.60829952318265</v>
      </c>
      <c r="F514" s="49"/>
      <c r="G514" s="40">
        <v>24912</v>
      </c>
      <c r="H514" s="41">
        <v>38</v>
      </c>
      <c r="I514" s="85">
        <f t="shared" si="21"/>
        <v>3890.2422583754437</v>
      </c>
      <c r="J514" s="25">
        <f t="shared" si="22"/>
        <v>2857.7464824743647</v>
      </c>
    </row>
    <row r="515" spans="1:10" x14ac:dyDescent="0.2">
      <c r="A515" s="20"/>
      <c r="B515" s="21"/>
      <c r="C515" s="22">
        <v>536</v>
      </c>
      <c r="D515" s="50"/>
      <c r="E515" s="42">
        <f t="shared" si="23"/>
        <v>104.64977686332179</v>
      </c>
      <c r="F515" s="49"/>
      <c r="G515" s="40">
        <v>24912</v>
      </c>
      <c r="H515" s="41">
        <v>38</v>
      </c>
      <c r="I515" s="85">
        <f t="shared" si="21"/>
        <v>3888.7154442030865</v>
      </c>
      <c r="J515" s="25">
        <f t="shared" si="22"/>
        <v>2856.6138310111915</v>
      </c>
    </row>
    <row r="516" spans="1:10" x14ac:dyDescent="0.2">
      <c r="A516" s="20"/>
      <c r="B516" s="21"/>
      <c r="C516" s="22">
        <v>537</v>
      </c>
      <c r="D516" s="50"/>
      <c r="E516" s="42">
        <f t="shared" si="23"/>
        <v>104.69119990396793</v>
      </c>
      <c r="F516" s="49"/>
      <c r="G516" s="40">
        <v>24912</v>
      </c>
      <c r="H516" s="41">
        <v>38</v>
      </c>
      <c r="I516" s="85">
        <f t="shared" si="21"/>
        <v>3887.1918362732104</v>
      </c>
      <c r="J516" s="25">
        <f t="shared" si="22"/>
        <v>2855.4835580661793</v>
      </c>
    </row>
    <row r="517" spans="1:10" x14ac:dyDescent="0.2">
      <c r="A517" s="20"/>
      <c r="B517" s="21"/>
      <c r="C517" s="22">
        <v>538</v>
      </c>
      <c r="D517" s="50"/>
      <c r="E517" s="42">
        <f t="shared" si="23"/>
        <v>104.73256884716581</v>
      </c>
      <c r="F517" s="49"/>
      <c r="G517" s="40">
        <v>24912</v>
      </c>
      <c r="H517" s="41">
        <v>38</v>
      </c>
      <c r="I517" s="85">
        <f t="shared" si="21"/>
        <v>3885.6714209889742</v>
      </c>
      <c r="J517" s="25">
        <f t="shared" si="22"/>
        <v>2854.3556535526513</v>
      </c>
    </row>
    <row r="518" spans="1:10" x14ac:dyDescent="0.2">
      <c r="A518" s="20"/>
      <c r="B518" s="21"/>
      <c r="C518" s="22">
        <v>539</v>
      </c>
      <c r="D518" s="50"/>
      <c r="E518" s="42">
        <f t="shared" si="23"/>
        <v>104.77388389383468</v>
      </c>
      <c r="F518" s="49"/>
      <c r="G518" s="40">
        <v>24912</v>
      </c>
      <c r="H518" s="41">
        <v>38</v>
      </c>
      <c r="I518" s="85">
        <f t="shared" si="21"/>
        <v>3884.154184837972</v>
      </c>
      <c r="J518" s="25">
        <f t="shared" si="22"/>
        <v>2853.2301074465663</v>
      </c>
    </row>
    <row r="519" spans="1:10" x14ac:dyDescent="0.2">
      <c r="A519" s="20"/>
      <c r="B519" s="21"/>
      <c r="C519" s="22">
        <v>540</v>
      </c>
      <c r="D519" s="50"/>
      <c r="E519" s="42">
        <f t="shared" si="23"/>
        <v>104.81514524377646</v>
      </c>
      <c r="F519" s="49"/>
      <c r="G519" s="40">
        <v>24912</v>
      </c>
      <c r="H519" s="41">
        <v>38</v>
      </c>
      <c r="I519" s="85">
        <f t="shared" si="21"/>
        <v>3882.6401143915537</v>
      </c>
      <c r="J519" s="25">
        <f t="shared" si="22"/>
        <v>2852.1069097860186</v>
      </c>
    </row>
    <row r="520" spans="1:10" x14ac:dyDescent="0.2">
      <c r="A520" s="20"/>
      <c r="B520" s="21"/>
      <c r="C520" s="22">
        <v>541</v>
      </c>
      <c r="D520" s="50"/>
      <c r="E520" s="42">
        <f t="shared" si="23"/>
        <v>104.85635309568413</v>
      </c>
      <c r="F520" s="49"/>
      <c r="G520" s="40">
        <v>24912</v>
      </c>
      <c r="H520" s="41">
        <v>38</v>
      </c>
      <c r="I520" s="85">
        <f t="shared" si="21"/>
        <v>3881.1291963041435</v>
      </c>
      <c r="J520" s="25">
        <f t="shared" si="22"/>
        <v>2850.9860506707291</v>
      </c>
    </row>
    <row r="521" spans="1:10" x14ac:dyDescent="0.2">
      <c r="A521" s="20"/>
      <c r="B521" s="21"/>
      <c r="C521" s="22">
        <v>542</v>
      </c>
      <c r="D521" s="50"/>
      <c r="E521" s="42">
        <f t="shared" si="23"/>
        <v>104.89750764714984</v>
      </c>
      <c r="F521" s="49"/>
      <c r="G521" s="40">
        <v>24912</v>
      </c>
      <c r="H521" s="41">
        <v>38</v>
      </c>
      <c r="I521" s="85">
        <f t="shared" si="21"/>
        <v>3879.6214173125718</v>
      </c>
      <c r="J521" s="25">
        <f t="shared" si="22"/>
        <v>2849.8675202615514</v>
      </c>
    </row>
    <row r="522" spans="1:10" x14ac:dyDescent="0.2">
      <c r="A522" s="20"/>
      <c r="B522" s="21"/>
      <c r="C522" s="22">
        <v>543</v>
      </c>
      <c r="D522" s="50"/>
      <c r="E522" s="42">
        <f t="shared" si="23"/>
        <v>104.93860909467308</v>
      </c>
      <c r="F522" s="49"/>
      <c r="G522" s="40">
        <v>24912</v>
      </c>
      <c r="H522" s="41">
        <v>38</v>
      </c>
      <c r="I522" s="85">
        <f t="shared" ref="I522:I585" si="24">12*1.348*(1/E522*G522)+H522</f>
        <v>3878.1167642354053</v>
      </c>
      <c r="J522" s="25">
        <f t="shared" ref="J522:J585" si="25">12*(1/E522*G522)</f>
        <v>2848.7513087799739</v>
      </c>
    </row>
    <row r="523" spans="1:10" x14ac:dyDescent="0.2">
      <c r="A523" s="20"/>
      <c r="B523" s="21"/>
      <c r="C523" s="22">
        <v>544</v>
      </c>
      <c r="D523" s="50"/>
      <c r="E523" s="42">
        <f t="shared" ref="E523:E586" si="26">(11.7*LN(C523)+(C523)/108)/0.75</f>
        <v>104.97965763366875</v>
      </c>
      <c r="F523" s="49"/>
      <c r="G523" s="40">
        <v>24912</v>
      </c>
      <c r="H523" s="41">
        <v>38</v>
      </c>
      <c r="I523" s="85">
        <f t="shared" si="24"/>
        <v>3876.6152239722937</v>
      </c>
      <c r="J523" s="25">
        <f t="shared" si="25"/>
        <v>2847.6374065076361</v>
      </c>
    </row>
    <row r="524" spans="1:10" x14ac:dyDescent="0.2">
      <c r="A524" s="20"/>
      <c r="B524" s="21"/>
      <c r="C524" s="22">
        <v>545</v>
      </c>
      <c r="D524" s="50"/>
      <c r="E524" s="42">
        <f t="shared" si="26"/>
        <v>105.020653458475</v>
      </c>
      <c r="F524" s="49"/>
      <c r="G524" s="40">
        <v>24912</v>
      </c>
      <c r="H524" s="41">
        <v>38</v>
      </c>
      <c r="I524" s="85">
        <f t="shared" si="24"/>
        <v>3875.1167835033166</v>
      </c>
      <c r="J524" s="25">
        <f t="shared" si="25"/>
        <v>2846.525803785843</v>
      </c>
    </row>
    <row r="525" spans="1:10" x14ac:dyDescent="0.2">
      <c r="A525" s="20"/>
      <c r="B525" s="21"/>
      <c r="C525" s="22">
        <v>546</v>
      </c>
      <c r="D525" s="50"/>
      <c r="E525" s="42">
        <f t="shared" si="26"/>
        <v>105.06159676236126</v>
      </c>
      <c r="F525" s="49"/>
      <c r="G525" s="40">
        <v>24912</v>
      </c>
      <c r="H525" s="41">
        <v>38</v>
      </c>
      <c r="I525" s="85">
        <f t="shared" si="24"/>
        <v>3873.6214298883374</v>
      </c>
      <c r="J525" s="25">
        <f t="shared" si="25"/>
        <v>2845.4164910150866</v>
      </c>
    </row>
    <row r="526" spans="1:10" x14ac:dyDescent="0.2">
      <c r="A526" s="20"/>
      <c r="B526" s="21"/>
      <c r="C526" s="22">
        <v>547</v>
      </c>
      <c r="D526" s="50"/>
      <c r="E526" s="42">
        <f t="shared" si="26"/>
        <v>105.10248773753598</v>
      </c>
      <c r="F526" s="49"/>
      <c r="G526" s="40">
        <v>24912</v>
      </c>
      <c r="H526" s="41">
        <v>38</v>
      </c>
      <c r="I526" s="85">
        <f t="shared" si="24"/>
        <v>3872.1291502663667</v>
      </c>
      <c r="J526" s="25">
        <f t="shared" si="25"/>
        <v>2844.3094586545744</v>
      </c>
    </row>
    <row r="527" spans="1:10" x14ac:dyDescent="0.2">
      <c r="A527" s="20"/>
      <c r="B527" s="21"/>
      <c r="C527" s="22">
        <v>548</v>
      </c>
      <c r="D527" s="50"/>
      <c r="E527" s="42">
        <f t="shared" si="26"/>
        <v>105.14332657515449</v>
      </c>
      <c r="F527" s="49"/>
      <c r="G527" s="40">
        <v>24912</v>
      </c>
      <c r="H527" s="41">
        <v>38</v>
      </c>
      <c r="I527" s="85">
        <f t="shared" si="24"/>
        <v>3870.6399318549234</v>
      </c>
      <c r="J527" s="25">
        <f t="shared" si="25"/>
        <v>2843.2046972217531</v>
      </c>
    </row>
    <row r="528" spans="1:10" x14ac:dyDescent="0.2">
      <c r="A528" s="20"/>
      <c r="B528" s="21"/>
      <c r="C528" s="22">
        <v>549</v>
      </c>
      <c r="D528" s="50"/>
      <c r="E528" s="42">
        <f t="shared" si="26"/>
        <v>105.18411346532645</v>
      </c>
      <c r="F528" s="49"/>
      <c r="G528" s="40">
        <v>24912</v>
      </c>
      <c r="H528" s="41">
        <v>38</v>
      </c>
      <c r="I528" s="85">
        <f t="shared" si="24"/>
        <v>3869.1537619494202</v>
      </c>
      <c r="J528" s="25">
        <f t="shared" si="25"/>
        <v>2842.1021972918543</v>
      </c>
    </row>
    <row r="529" spans="1:10" x14ac:dyDescent="0.2">
      <c r="A529" s="20"/>
      <c r="B529" s="21"/>
      <c r="C529" s="22">
        <v>550</v>
      </c>
      <c r="D529" s="50"/>
      <c r="E529" s="42">
        <f t="shared" si="26"/>
        <v>105.22484859712377</v>
      </c>
      <c r="F529" s="49"/>
      <c r="G529" s="40">
        <v>24912</v>
      </c>
      <c r="H529" s="41">
        <v>38</v>
      </c>
      <c r="I529" s="85">
        <f t="shared" si="24"/>
        <v>3867.6706279225291</v>
      </c>
      <c r="J529" s="25">
        <f t="shared" si="25"/>
        <v>2841.0019494974249</v>
      </c>
    </row>
    <row r="530" spans="1:10" x14ac:dyDescent="0.2">
      <c r="A530" s="20"/>
      <c r="B530" s="21"/>
      <c r="C530" s="22">
        <v>551</v>
      </c>
      <c r="D530" s="50"/>
      <c r="E530" s="42">
        <f t="shared" si="26"/>
        <v>105.26553215858793</v>
      </c>
      <c r="F530" s="49"/>
      <c r="G530" s="40">
        <v>24912</v>
      </c>
      <c r="H530" s="41">
        <v>38</v>
      </c>
      <c r="I530" s="85">
        <f t="shared" si="24"/>
        <v>3866.1905172235797</v>
      </c>
      <c r="J530" s="25">
        <f t="shared" si="25"/>
        <v>2839.9039445278777</v>
      </c>
    </row>
    <row r="531" spans="1:10" x14ac:dyDescent="0.2">
      <c r="A531" s="20"/>
      <c r="B531" s="21"/>
      <c r="C531" s="22">
        <v>552</v>
      </c>
      <c r="D531" s="50"/>
      <c r="E531" s="42">
        <f t="shared" si="26"/>
        <v>105.3061643367375</v>
      </c>
      <c r="F531" s="49"/>
      <c r="G531" s="40">
        <v>24912</v>
      </c>
      <c r="H531" s="41">
        <v>38</v>
      </c>
      <c r="I531" s="85">
        <f t="shared" si="24"/>
        <v>3864.7134173779436</v>
      </c>
      <c r="J531" s="25">
        <f t="shared" si="25"/>
        <v>2838.8081731290381</v>
      </c>
    </row>
    <row r="532" spans="1:10" x14ac:dyDescent="0.2">
      <c r="A532" s="20"/>
      <c r="B532" s="21"/>
      <c r="C532" s="22">
        <v>553</v>
      </c>
      <c r="D532" s="50"/>
      <c r="E532" s="42">
        <f t="shared" si="26"/>
        <v>105.34674531757558</v>
      </c>
      <c r="F532" s="49"/>
      <c r="G532" s="40">
        <v>24912</v>
      </c>
      <c r="H532" s="41">
        <v>38</v>
      </c>
      <c r="I532" s="85">
        <f t="shared" si="24"/>
        <v>3863.239315986435</v>
      </c>
      <c r="J532" s="25">
        <f t="shared" si="25"/>
        <v>2837.7146261026965</v>
      </c>
    </row>
    <row r="533" spans="1:10" x14ac:dyDescent="0.2">
      <c r="A533" s="20"/>
      <c r="B533" s="21"/>
      <c r="C533" s="22">
        <v>554</v>
      </c>
      <c r="D533" s="50"/>
      <c r="E533" s="42">
        <f t="shared" si="26"/>
        <v>105.38727528609714</v>
      </c>
      <c r="F533" s="49"/>
      <c r="G533" s="40">
        <v>24912</v>
      </c>
      <c r="H533" s="41">
        <v>38</v>
      </c>
      <c r="I533" s="85">
        <f t="shared" si="24"/>
        <v>3861.7682007247163</v>
      </c>
      <c r="J533" s="25">
        <f t="shared" si="25"/>
        <v>2836.6232943061691</v>
      </c>
    </row>
    <row r="534" spans="1:10" x14ac:dyDescent="0.2">
      <c r="A534" s="20"/>
      <c r="B534" s="21"/>
      <c r="C534" s="22">
        <v>555</v>
      </c>
      <c r="D534" s="50"/>
      <c r="E534" s="42">
        <f t="shared" si="26"/>
        <v>105.42775442629623</v>
      </c>
      <c r="F534" s="49"/>
      <c r="G534" s="40">
        <v>24912</v>
      </c>
      <c r="H534" s="41">
        <v>38</v>
      </c>
      <c r="I534" s="85">
        <f t="shared" si="24"/>
        <v>3860.3000593427032</v>
      </c>
      <c r="J534" s="25">
        <f t="shared" si="25"/>
        <v>2835.5341686518568</v>
      </c>
    </row>
    <row r="535" spans="1:10" x14ac:dyDescent="0.2">
      <c r="A535" s="20"/>
      <c r="B535" s="21"/>
      <c r="C535" s="22">
        <v>556</v>
      </c>
      <c r="D535" s="50"/>
      <c r="E535" s="42">
        <f t="shared" si="26"/>
        <v>105.46818292117329</v>
      </c>
      <c r="F535" s="49"/>
      <c r="G535" s="40">
        <v>24912</v>
      </c>
      <c r="H535" s="41">
        <v>38</v>
      </c>
      <c r="I535" s="85">
        <f t="shared" si="24"/>
        <v>3858.8348796639825</v>
      </c>
      <c r="J535" s="25">
        <f t="shared" si="25"/>
        <v>2834.4472401068115</v>
      </c>
    </row>
    <row r="536" spans="1:10" x14ac:dyDescent="0.2">
      <c r="A536" s="20"/>
      <c r="B536" s="21"/>
      <c r="C536" s="22">
        <v>557</v>
      </c>
      <c r="D536" s="50"/>
      <c r="E536" s="42">
        <f t="shared" si="26"/>
        <v>105.50856095274217</v>
      </c>
      <c r="F536" s="49"/>
      <c r="G536" s="40">
        <v>24912</v>
      </c>
      <c r="H536" s="41">
        <v>38</v>
      </c>
      <c r="I536" s="85">
        <f t="shared" si="24"/>
        <v>3857.3726495852343</v>
      </c>
      <c r="J536" s="25">
        <f t="shared" si="25"/>
        <v>2833.3624996923099</v>
      </c>
    </row>
    <row r="537" spans="1:10" x14ac:dyDescent="0.2">
      <c r="A537" s="20"/>
      <c r="B537" s="21"/>
      <c r="C537" s="22">
        <v>558</v>
      </c>
      <c r="D537" s="50"/>
      <c r="E537" s="42">
        <f t="shared" si="26"/>
        <v>105.54888870203735</v>
      </c>
      <c r="F537" s="49"/>
      <c r="G537" s="40">
        <v>24912</v>
      </c>
      <c r="H537" s="41">
        <v>38</v>
      </c>
      <c r="I537" s="85">
        <f t="shared" si="24"/>
        <v>3855.9133570756549</v>
      </c>
      <c r="J537" s="25">
        <f t="shared" si="25"/>
        <v>2832.2799384834234</v>
      </c>
    </row>
    <row r="538" spans="1:10" x14ac:dyDescent="0.2">
      <c r="A538" s="20"/>
      <c r="B538" s="21"/>
      <c r="C538" s="22">
        <v>559</v>
      </c>
      <c r="D538" s="50"/>
      <c r="E538" s="42">
        <f t="shared" si="26"/>
        <v>105.58916634912077</v>
      </c>
      <c r="F538" s="49"/>
      <c r="G538" s="40">
        <v>24912</v>
      </c>
      <c r="H538" s="41">
        <v>38</v>
      </c>
      <c r="I538" s="85">
        <f t="shared" si="24"/>
        <v>3854.4569901763944</v>
      </c>
      <c r="J538" s="25">
        <f t="shared" si="25"/>
        <v>2831.1995476086008</v>
      </c>
    </row>
    <row r="539" spans="1:10" x14ac:dyDescent="0.2">
      <c r="A539" s="20"/>
      <c r="B539" s="21"/>
      <c r="C539" s="22">
        <v>560</v>
      </c>
      <c r="D539" s="50"/>
      <c r="E539" s="42">
        <f t="shared" si="26"/>
        <v>105.62939407308902</v>
      </c>
      <c r="F539" s="49"/>
      <c r="G539" s="40">
        <v>24912</v>
      </c>
      <c r="H539" s="41">
        <v>38</v>
      </c>
      <c r="I539" s="85">
        <f t="shared" si="24"/>
        <v>3853.0035369999873</v>
      </c>
      <c r="J539" s="25">
        <f t="shared" si="25"/>
        <v>2830.1213182492484</v>
      </c>
    </row>
    <row r="540" spans="1:10" x14ac:dyDescent="0.2">
      <c r="A540" s="20"/>
      <c r="B540" s="21"/>
      <c r="C540" s="22">
        <v>561</v>
      </c>
      <c r="D540" s="50"/>
      <c r="E540" s="42">
        <f t="shared" si="26"/>
        <v>105.66957205207997</v>
      </c>
      <c r="F540" s="49"/>
      <c r="G540" s="40">
        <v>24912</v>
      </c>
      <c r="H540" s="41">
        <v>38</v>
      </c>
      <c r="I540" s="85">
        <f t="shared" si="24"/>
        <v>3851.5529857298025</v>
      </c>
      <c r="J540" s="25">
        <f t="shared" si="25"/>
        <v>2829.0452416393191</v>
      </c>
    </row>
    <row r="541" spans="1:10" x14ac:dyDescent="0.2">
      <c r="A541" s="20"/>
      <c r="B541" s="21"/>
      <c r="C541" s="22">
        <v>562</v>
      </c>
      <c r="D541" s="50"/>
      <c r="E541" s="42">
        <f t="shared" si="26"/>
        <v>105.70970046327984</v>
      </c>
      <c r="F541" s="49"/>
      <c r="G541" s="40">
        <v>24912</v>
      </c>
      <c r="H541" s="41">
        <v>38</v>
      </c>
      <c r="I541" s="85">
        <f t="shared" si="24"/>
        <v>3850.1053246194856</v>
      </c>
      <c r="J541" s="25">
        <f t="shared" si="25"/>
        <v>2827.9713090649002</v>
      </c>
    </row>
    <row r="542" spans="1:10" x14ac:dyDescent="0.2">
      <c r="A542" s="20"/>
      <c r="B542" s="21"/>
      <c r="C542" s="22">
        <v>563</v>
      </c>
      <c r="D542" s="50"/>
      <c r="E542" s="42">
        <f t="shared" si="26"/>
        <v>105.74977948292978</v>
      </c>
      <c r="F542" s="49"/>
      <c r="G542" s="40">
        <v>24912</v>
      </c>
      <c r="H542" s="41">
        <v>38</v>
      </c>
      <c r="I542" s="85">
        <f t="shared" si="24"/>
        <v>3848.6605419924199</v>
      </c>
      <c r="J542" s="25">
        <f t="shared" si="25"/>
        <v>2826.8995118638127</v>
      </c>
    </row>
    <row r="543" spans="1:10" x14ac:dyDescent="0.2">
      <c r="A543" s="20"/>
      <c r="B543" s="21"/>
      <c r="C543" s="22">
        <v>564</v>
      </c>
      <c r="D543" s="50"/>
      <c r="E543" s="42">
        <f t="shared" si="26"/>
        <v>105.78980928633268</v>
      </c>
      <c r="F543" s="49"/>
      <c r="G543" s="40">
        <v>24912</v>
      </c>
      <c r="H543" s="41">
        <v>38</v>
      </c>
      <c r="I543" s="85">
        <f t="shared" si="24"/>
        <v>3847.2186262411747</v>
      </c>
      <c r="J543" s="25">
        <f t="shared" si="25"/>
        <v>2825.8298414252035</v>
      </c>
    </row>
    <row r="544" spans="1:10" x14ac:dyDescent="0.2">
      <c r="A544" s="20"/>
      <c r="B544" s="21"/>
      <c r="C544" s="22">
        <v>565</v>
      </c>
      <c r="D544" s="50"/>
      <c r="E544" s="42">
        <f t="shared" si="26"/>
        <v>105.82979004785979</v>
      </c>
      <c r="F544" s="49"/>
      <c r="G544" s="40">
        <v>24912</v>
      </c>
      <c r="H544" s="41">
        <v>38</v>
      </c>
      <c r="I544" s="85">
        <f t="shared" si="24"/>
        <v>3845.7795658269806</v>
      </c>
      <c r="J544" s="25">
        <f t="shared" si="25"/>
        <v>2824.7622891891542</v>
      </c>
    </row>
    <row r="545" spans="1:10" x14ac:dyDescent="0.2">
      <c r="A545" s="20"/>
      <c r="B545" s="21"/>
      <c r="C545" s="22">
        <v>566</v>
      </c>
      <c r="D545" s="50"/>
      <c r="E545" s="42">
        <f t="shared" si="26"/>
        <v>105.86972194095729</v>
      </c>
      <c r="F545" s="49"/>
      <c r="G545" s="40">
        <v>24912</v>
      </c>
      <c r="H545" s="41">
        <v>38</v>
      </c>
      <c r="I545" s="85">
        <f t="shared" si="24"/>
        <v>3844.343349279191</v>
      </c>
      <c r="J545" s="25">
        <f t="shared" si="25"/>
        <v>2823.696846646284</v>
      </c>
    </row>
    <row r="546" spans="1:10" x14ac:dyDescent="0.2">
      <c r="A546" s="20"/>
      <c r="B546" s="21"/>
      <c r="C546" s="22">
        <v>567</v>
      </c>
      <c r="D546" s="50"/>
      <c r="E546" s="42">
        <f t="shared" si="26"/>
        <v>105.90960513815293</v>
      </c>
      <c r="F546" s="49"/>
      <c r="G546" s="40">
        <v>24912</v>
      </c>
      <c r="H546" s="41">
        <v>38</v>
      </c>
      <c r="I546" s="85">
        <f t="shared" si="24"/>
        <v>3842.9099651947581</v>
      </c>
      <c r="J546" s="25">
        <f t="shared" si="25"/>
        <v>2822.6335053373573</v>
      </c>
    </row>
    <row r="547" spans="1:10" x14ac:dyDescent="0.2">
      <c r="A547" s="20"/>
      <c r="B547" s="21"/>
      <c r="C547" s="22">
        <v>568</v>
      </c>
      <c r="D547" s="50"/>
      <c r="E547" s="42">
        <f t="shared" si="26"/>
        <v>105.94943981106231</v>
      </c>
      <c r="F547" s="49"/>
      <c r="G547" s="40">
        <v>24912</v>
      </c>
      <c r="H547" s="41">
        <v>38</v>
      </c>
      <c r="I547" s="85">
        <f t="shared" si="24"/>
        <v>3841.4794022377155</v>
      </c>
      <c r="J547" s="25">
        <f t="shared" si="25"/>
        <v>2821.5722568529045</v>
      </c>
    </row>
    <row r="548" spans="1:10" x14ac:dyDescent="0.2">
      <c r="A548" s="20"/>
      <c r="B548" s="21"/>
      <c r="C548" s="22">
        <v>569</v>
      </c>
      <c r="D548" s="50"/>
      <c r="E548" s="42">
        <f t="shared" si="26"/>
        <v>105.98922613039544</v>
      </c>
      <c r="F548" s="49"/>
      <c r="G548" s="40">
        <v>24912</v>
      </c>
      <c r="H548" s="41">
        <v>38</v>
      </c>
      <c r="I548" s="85">
        <f t="shared" si="24"/>
        <v>3840.0516491386575</v>
      </c>
      <c r="J548" s="25">
        <f t="shared" si="25"/>
        <v>2820.5130928328317</v>
      </c>
    </row>
    <row r="549" spans="1:10" x14ac:dyDescent="0.2">
      <c r="A549" s="20"/>
      <c r="B549" s="21"/>
      <c r="C549" s="22">
        <v>570</v>
      </c>
      <c r="D549" s="50"/>
      <c r="E549" s="42">
        <f t="shared" si="26"/>
        <v>106.02896426596313</v>
      </c>
      <c r="F549" s="49"/>
      <c r="G549" s="40">
        <v>24912</v>
      </c>
      <c r="H549" s="41">
        <v>38</v>
      </c>
      <c r="I549" s="85">
        <f t="shared" si="24"/>
        <v>3838.6266946942296</v>
      </c>
      <c r="J549" s="25">
        <f t="shared" si="25"/>
        <v>2819.4560049660454</v>
      </c>
    </row>
    <row r="550" spans="1:10" x14ac:dyDescent="0.2">
      <c r="A550" s="20"/>
      <c r="B550" s="21"/>
      <c r="C550" s="22">
        <v>571</v>
      </c>
      <c r="D550" s="50"/>
      <c r="E550" s="42">
        <f t="shared" si="26"/>
        <v>106.06865438668314</v>
      </c>
      <c r="F550" s="49"/>
      <c r="G550" s="40">
        <v>24912</v>
      </c>
      <c r="H550" s="41">
        <v>38</v>
      </c>
      <c r="I550" s="85">
        <f t="shared" si="24"/>
        <v>3837.2045277666271</v>
      </c>
      <c r="J550" s="25">
        <f t="shared" si="25"/>
        <v>2818.4009849900795</v>
      </c>
    </row>
    <row r="551" spans="1:10" x14ac:dyDescent="0.2">
      <c r="A551" s="20"/>
      <c r="B551" s="21"/>
      <c r="C551" s="22">
        <v>572</v>
      </c>
      <c r="D551" s="50"/>
      <c r="E551" s="42">
        <f t="shared" si="26"/>
        <v>106.10829666058656</v>
      </c>
      <c r="F551" s="49"/>
      <c r="G551" s="40">
        <v>24912</v>
      </c>
      <c r="H551" s="41">
        <v>38</v>
      </c>
      <c r="I551" s="85">
        <f t="shared" si="24"/>
        <v>3835.7851372830851</v>
      </c>
      <c r="J551" s="25">
        <f t="shared" si="25"/>
        <v>2817.3480246907156</v>
      </c>
    </row>
    <row r="552" spans="1:10" x14ac:dyDescent="0.2">
      <c r="A552" s="20"/>
      <c r="B552" s="21"/>
      <c r="C552" s="22">
        <v>573</v>
      </c>
      <c r="D552" s="50"/>
      <c r="E552" s="42">
        <f t="shared" si="26"/>
        <v>106.147891254824</v>
      </c>
      <c r="F552" s="49"/>
      <c r="G552" s="40">
        <v>24912</v>
      </c>
      <c r="H552" s="41">
        <v>38</v>
      </c>
      <c r="I552" s="85">
        <f t="shared" si="24"/>
        <v>3834.3685122353891</v>
      </c>
      <c r="J552" s="25">
        <f t="shared" si="25"/>
        <v>2816.2971159016233</v>
      </c>
    </row>
    <row r="553" spans="1:10" x14ac:dyDescent="0.2">
      <c r="A553" s="20"/>
      <c r="B553" s="21"/>
      <c r="C553" s="22">
        <v>574</v>
      </c>
      <c r="D553" s="50"/>
      <c r="E553" s="42">
        <f t="shared" si="26"/>
        <v>106.18743833567164</v>
      </c>
      <c r="F553" s="49"/>
      <c r="G553" s="40">
        <v>24912</v>
      </c>
      <c r="H553" s="41">
        <v>38</v>
      </c>
      <c r="I553" s="85">
        <f t="shared" si="24"/>
        <v>3832.9546416793805</v>
      </c>
      <c r="J553" s="25">
        <f t="shared" si="25"/>
        <v>2815.2482505039911</v>
      </c>
    </row>
    <row r="554" spans="1:10" x14ac:dyDescent="0.2">
      <c r="A554" s="20"/>
      <c r="B554" s="21"/>
      <c r="C554" s="22">
        <v>575</v>
      </c>
      <c r="D554" s="50"/>
      <c r="E554" s="42">
        <f t="shared" si="26"/>
        <v>106.22693806853744</v>
      </c>
      <c r="F554" s="49"/>
      <c r="G554" s="40">
        <v>24912</v>
      </c>
      <c r="H554" s="41">
        <v>38</v>
      </c>
      <c r="I554" s="85">
        <f t="shared" si="24"/>
        <v>3831.543514734467</v>
      </c>
      <c r="J554" s="25">
        <f t="shared" si="25"/>
        <v>2814.2014204261623</v>
      </c>
    </row>
    <row r="555" spans="1:10" x14ac:dyDescent="0.2">
      <c r="A555" s="20"/>
      <c r="B555" s="21"/>
      <c r="C555" s="22">
        <v>576</v>
      </c>
      <c r="D555" s="50"/>
      <c r="E555" s="42">
        <f t="shared" si="26"/>
        <v>106.26639061796702</v>
      </c>
      <c r="F555" s="49"/>
      <c r="G555" s="40">
        <v>24912</v>
      </c>
      <c r="H555" s="41">
        <v>38</v>
      </c>
      <c r="I555" s="85">
        <f t="shared" si="24"/>
        <v>3830.1351205831456</v>
      </c>
      <c r="J555" s="25">
        <f t="shared" si="25"/>
        <v>2813.156617643283</v>
      </c>
    </row>
    <row r="556" spans="1:10" x14ac:dyDescent="0.2">
      <c r="A556" s="20"/>
      <c r="B556" s="21"/>
      <c r="C556" s="22">
        <v>577</v>
      </c>
      <c r="D556" s="50"/>
      <c r="E556" s="42">
        <f t="shared" si="26"/>
        <v>106.30579614764981</v>
      </c>
      <c r="F556" s="49"/>
      <c r="G556" s="40">
        <v>24912</v>
      </c>
      <c r="H556" s="41">
        <v>38</v>
      </c>
      <c r="I556" s="85">
        <f t="shared" si="24"/>
        <v>3828.7294484705199</v>
      </c>
      <c r="J556" s="25">
        <f t="shared" si="25"/>
        <v>2812.1138341769429</v>
      </c>
    </row>
    <row r="557" spans="1:10" x14ac:dyDescent="0.2">
      <c r="A557" s="20"/>
      <c r="B557" s="21"/>
      <c r="C557" s="22">
        <v>578</v>
      </c>
      <c r="D557" s="50"/>
      <c r="E557" s="42">
        <f t="shared" si="26"/>
        <v>106.3451548204249</v>
      </c>
      <c r="F557" s="49"/>
      <c r="G557" s="40">
        <v>24912</v>
      </c>
      <c r="H557" s="41">
        <v>38</v>
      </c>
      <c r="I557" s="85">
        <f t="shared" si="24"/>
        <v>3827.3264877038237</v>
      </c>
      <c r="J557" s="25">
        <f t="shared" si="25"/>
        <v>2811.0730620948243</v>
      </c>
    </row>
    <row r="558" spans="1:10" x14ac:dyDescent="0.2">
      <c r="A558" s="20"/>
      <c r="B558" s="21"/>
      <c r="C558" s="22">
        <v>579</v>
      </c>
      <c r="D558" s="50"/>
      <c r="E558" s="42">
        <f t="shared" si="26"/>
        <v>106.38446679828688</v>
      </c>
      <c r="F558" s="49"/>
      <c r="G558" s="40">
        <v>24912</v>
      </c>
      <c r="H558" s="41">
        <v>38</v>
      </c>
      <c r="I558" s="85">
        <f t="shared" si="24"/>
        <v>3825.9262276519607</v>
      </c>
      <c r="J558" s="25">
        <f t="shared" si="25"/>
        <v>2810.0342935103563</v>
      </c>
    </row>
    <row r="559" spans="1:10" x14ac:dyDescent="0.2">
      <c r="A559" s="20"/>
      <c r="B559" s="21"/>
      <c r="C559" s="22">
        <v>580</v>
      </c>
      <c r="D559" s="50"/>
      <c r="E559" s="42">
        <f t="shared" si="26"/>
        <v>106.42373224239174</v>
      </c>
      <c r="F559" s="49"/>
      <c r="G559" s="40">
        <v>24912</v>
      </c>
      <c r="H559" s="41">
        <v>38</v>
      </c>
      <c r="I559" s="85">
        <f t="shared" si="24"/>
        <v>3824.5286577450302</v>
      </c>
      <c r="J559" s="25">
        <f t="shared" si="25"/>
        <v>2808.9975205823662</v>
      </c>
    </row>
    <row r="560" spans="1:10" x14ac:dyDescent="0.2">
      <c r="A560" s="20"/>
      <c r="B560" s="21"/>
      <c r="C560" s="22">
        <v>581</v>
      </c>
      <c r="D560" s="50"/>
      <c r="E560" s="42">
        <f t="shared" si="26"/>
        <v>106.46295131306265</v>
      </c>
      <c r="F560" s="49"/>
      <c r="G560" s="40">
        <v>24912</v>
      </c>
      <c r="H560" s="41">
        <v>38</v>
      </c>
      <c r="I560" s="85">
        <f t="shared" si="24"/>
        <v>3823.1337674738702</v>
      </c>
      <c r="J560" s="25">
        <f t="shared" si="25"/>
        <v>2807.96273551474</v>
      </c>
    </row>
    <row r="561" spans="1:10" x14ac:dyDescent="0.2">
      <c r="A561" s="20"/>
      <c r="B561" s="21"/>
      <c r="C561" s="22">
        <v>582</v>
      </c>
      <c r="D561" s="50"/>
      <c r="E561" s="42">
        <f t="shared" si="26"/>
        <v>106.50212416979561</v>
      </c>
      <c r="F561" s="49"/>
      <c r="G561" s="40">
        <v>24912</v>
      </c>
      <c r="H561" s="41">
        <v>38</v>
      </c>
      <c r="I561" s="85">
        <f t="shared" si="24"/>
        <v>3821.7415463896041</v>
      </c>
      <c r="J561" s="25">
        <f t="shared" si="25"/>
        <v>2806.9299305560858</v>
      </c>
    </row>
    <row r="562" spans="1:10" x14ac:dyDescent="0.2">
      <c r="A562" s="20"/>
      <c r="B562" s="21"/>
      <c r="C562" s="22">
        <v>583</v>
      </c>
      <c r="D562" s="50"/>
      <c r="E562" s="42">
        <f t="shared" si="26"/>
        <v>106.5412509712652</v>
      </c>
      <c r="F562" s="49"/>
      <c r="G562" s="40">
        <v>24912</v>
      </c>
      <c r="H562" s="41">
        <v>38</v>
      </c>
      <c r="I562" s="85">
        <f t="shared" si="24"/>
        <v>3820.3519841031825</v>
      </c>
      <c r="J562" s="25">
        <f t="shared" si="25"/>
        <v>2805.8990979993932</v>
      </c>
    </row>
    <row r="563" spans="1:10" x14ac:dyDescent="0.2">
      <c r="A563" s="20"/>
      <c r="B563" s="21"/>
      <c r="C563" s="22">
        <v>584</v>
      </c>
      <c r="D563" s="50"/>
      <c r="E563" s="42">
        <f t="shared" si="26"/>
        <v>106.58033187533022</v>
      </c>
      <c r="F563" s="49"/>
      <c r="G563" s="40">
        <v>24912</v>
      </c>
      <c r="H563" s="41">
        <v>38</v>
      </c>
      <c r="I563" s="85">
        <f t="shared" si="24"/>
        <v>3818.9650702849394</v>
      </c>
      <c r="J563" s="25">
        <f t="shared" si="25"/>
        <v>2804.8702301817052</v>
      </c>
    </row>
    <row r="564" spans="1:10" x14ac:dyDescent="0.2">
      <c r="A564" s="20"/>
      <c r="B564" s="21"/>
      <c r="C564" s="22">
        <v>585</v>
      </c>
      <c r="D564" s="50"/>
      <c r="E564" s="42">
        <f t="shared" si="26"/>
        <v>106.61936703903918</v>
      </c>
      <c r="F564" s="49"/>
      <c r="G564" s="40">
        <v>24912</v>
      </c>
      <c r="H564" s="41">
        <v>38</v>
      </c>
      <c r="I564" s="85">
        <f t="shared" si="24"/>
        <v>3817.5807946641467</v>
      </c>
      <c r="J564" s="25">
        <f t="shared" si="25"/>
        <v>2803.843319483788</v>
      </c>
    </row>
    <row r="565" spans="1:10" x14ac:dyDescent="0.2">
      <c r="A565" s="20"/>
      <c r="B565" s="21"/>
      <c r="C565" s="22">
        <v>586</v>
      </c>
      <c r="D565" s="50"/>
      <c r="E565" s="42">
        <f t="shared" si="26"/>
        <v>106.65835661863595</v>
      </c>
      <c r="F565" s="49"/>
      <c r="G565" s="40">
        <v>24912</v>
      </c>
      <c r="H565" s="41">
        <v>38</v>
      </c>
      <c r="I565" s="85">
        <f t="shared" si="24"/>
        <v>3816.1991470285761</v>
      </c>
      <c r="J565" s="25">
        <f t="shared" si="25"/>
        <v>2802.8183583298037</v>
      </c>
    </row>
    <row r="566" spans="1:10" x14ac:dyDescent="0.2">
      <c r="A566" s="20"/>
      <c r="B566" s="21"/>
      <c r="C566" s="22">
        <v>587</v>
      </c>
      <c r="D566" s="50"/>
      <c r="E566" s="42">
        <f t="shared" si="26"/>
        <v>106.69730076956523</v>
      </c>
      <c r="F566" s="49"/>
      <c r="G566" s="40">
        <v>24912</v>
      </c>
      <c r="H566" s="41">
        <v>38</v>
      </c>
      <c r="I566" s="85">
        <f t="shared" si="24"/>
        <v>3814.8201172240592</v>
      </c>
      <c r="J566" s="25">
        <f t="shared" si="25"/>
        <v>2801.7953391869869</v>
      </c>
    </row>
    <row r="567" spans="1:10" x14ac:dyDescent="0.2">
      <c r="A567" s="20"/>
      <c r="B567" s="21"/>
      <c r="C567" s="22">
        <v>588</v>
      </c>
      <c r="D567" s="50"/>
      <c r="E567" s="42">
        <f t="shared" si="26"/>
        <v>106.73619964647783</v>
      </c>
      <c r="F567" s="49"/>
      <c r="G567" s="40">
        <v>24912</v>
      </c>
      <c r="H567" s="41">
        <v>38</v>
      </c>
      <c r="I567" s="85">
        <f t="shared" si="24"/>
        <v>3813.4436951540629</v>
      </c>
      <c r="J567" s="25">
        <f t="shared" si="25"/>
        <v>2800.7742545653282</v>
      </c>
    </row>
    <row r="568" spans="1:10" x14ac:dyDescent="0.2">
      <c r="A568" s="20"/>
      <c r="B568" s="21"/>
      <c r="C568" s="22">
        <v>589</v>
      </c>
      <c r="D568" s="50"/>
      <c r="E568" s="42">
        <f t="shared" si="26"/>
        <v>106.77505340323636</v>
      </c>
      <c r="F568" s="49"/>
      <c r="G568" s="40">
        <v>24912</v>
      </c>
      <c r="H568" s="41">
        <v>38</v>
      </c>
      <c r="I568" s="85">
        <f t="shared" si="24"/>
        <v>3812.0698707792531</v>
      </c>
      <c r="J568" s="25">
        <f t="shared" si="25"/>
        <v>2799.7550970172497</v>
      </c>
    </row>
    <row r="569" spans="1:10" x14ac:dyDescent="0.2">
      <c r="A569" s="20"/>
      <c r="B569" s="21"/>
      <c r="C569" s="22">
        <v>590</v>
      </c>
      <c r="D569" s="50"/>
      <c r="E569" s="42">
        <f t="shared" si="26"/>
        <v>106.81386219292027</v>
      </c>
      <c r="F569" s="49"/>
      <c r="G569" s="40">
        <v>24912</v>
      </c>
      <c r="H569" s="41">
        <v>38</v>
      </c>
      <c r="I569" s="85">
        <f t="shared" si="24"/>
        <v>3810.6986341170768</v>
      </c>
      <c r="J569" s="25">
        <f t="shared" si="25"/>
        <v>2798.7378591372972</v>
      </c>
    </row>
    <row r="570" spans="1:10" x14ac:dyDescent="0.2">
      <c r="A570" s="20"/>
      <c r="B570" s="21"/>
      <c r="C570" s="22">
        <v>591</v>
      </c>
      <c r="D570" s="50"/>
      <c r="E570" s="42">
        <f t="shared" si="26"/>
        <v>106.85262616783143</v>
      </c>
      <c r="F570" s="49"/>
      <c r="G570" s="40">
        <v>24912</v>
      </c>
      <c r="H570" s="41">
        <v>38</v>
      </c>
      <c r="I570" s="85">
        <f t="shared" si="24"/>
        <v>3809.3299752413413</v>
      </c>
      <c r="J570" s="25">
        <f t="shared" si="25"/>
        <v>2797.7225335618255</v>
      </c>
    </row>
    <row r="571" spans="1:10" x14ac:dyDescent="0.2">
      <c r="A571" s="20"/>
      <c r="B571" s="21"/>
      <c r="C571" s="22">
        <v>592</v>
      </c>
      <c r="D571" s="50"/>
      <c r="E571" s="42">
        <f t="shared" si="26"/>
        <v>106.89134547949912</v>
      </c>
      <c r="F571" s="49"/>
      <c r="G571" s="40">
        <v>24912</v>
      </c>
      <c r="H571" s="41">
        <v>38</v>
      </c>
      <c r="I571" s="85">
        <f t="shared" si="24"/>
        <v>3807.9638842817976</v>
      </c>
      <c r="J571" s="25">
        <f t="shared" si="25"/>
        <v>2796.7091129686924</v>
      </c>
    </row>
    <row r="572" spans="1:10" x14ac:dyDescent="0.2">
      <c r="A572" s="20"/>
      <c r="B572" s="21"/>
      <c r="C572" s="22">
        <v>593</v>
      </c>
      <c r="D572" s="50"/>
      <c r="E572" s="42">
        <f t="shared" si="26"/>
        <v>106.93002027868549</v>
      </c>
      <c r="F572" s="49"/>
      <c r="G572" s="40">
        <v>24912</v>
      </c>
      <c r="H572" s="41">
        <v>38</v>
      </c>
      <c r="I572" s="85">
        <f t="shared" si="24"/>
        <v>3806.6003514237241</v>
      </c>
      <c r="J572" s="25">
        <f t="shared" si="25"/>
        <v>2795.6975900769462</v>
      </c>
    </row>
    <row r="573" spans="1:10" x14ac:dyDescent="0.2">
      <c r="A573" s="20"/>
      <c r="B573" s="21"/>
      <c r="C573" s="22">
        <v>594</v>
      </c>
      <c r="D573" s="50"/>
      <c r="E573" s="42">
        <f t="shared" si="26"/>
        <v>106.96865071539059</v>
      </c>
      <c r="F573" s="49"/>
      <c r="G573" s="40">
        <v>24912</v>
      </c>
      <c r="H573" s="41">
        <v>38</v>
      </c>
      <c r="I573" s="85">
        <f t="shared" si="24"/>
        <v>3805.2393669075232</v>
      </c>
      <c r="J573" s="25">
        <f t="shared" si="25"/>
        <v>2794.6879576465303</v>
      </c>
    </row>
    <row r="574" spans="1:10" x14ac:dyDescent="0.2">
      <c r="A574" s="20"/>
      <c r="B574" s="21"/>
      <c r="C574" s="22">
        <v>595</v>
      </c>
      <c r="D574" s="50"/>
      <c r="E574" s="42">
        <f t="shared" si="26"/>
        <v>107.0072369388575</v>
      </c>
      <c r="F574" s="49"/>
      <c r="G574" s="40">
        <v>24912</v>
      </c>
      <c r="H574" s="41">
        <v>38</v>
      </c>
      <c r="I574" s="85">
        <f t="shared" si="24"/>
        <v>3803.8809210283171</v>
      </c>
      <c r="J574" s="25">
        <f t="shared" si="25"/>
        <v>2793.6802084779797</v>
      </c>
    </row>
    <row r="575" spans="1:10" x14ac:dyDescent="0.2">
      <c r="A575" s="20"/>
      <c r="B575" s="21"/>
      <c r="C575" s="22">
        <v>596</v>
      </c>
      <c r="D575" s="50"/>
      <c r="E575" s="42">
        <f t="shared" si="26"/>
        <v>107.04577909757747</v>
      </c>
      <c r="F575" s="49"/>
      <c r="G575" s="40">
        <v>24912</v>
      </c>
      <c r="H575" s="41">
        <v>38</v>
      </c>
      <c r="I575" s="85">
        <f t="shared" si="24"/>
        <v>3802.5250041355412</v>
      </c>
      <c r="J575" s="25">
        <f t="shared" si="25"/>
        <v>2792.6743354121222</v>
      </c>
    </row>
    <row r="576" spans="1:10" x14ac:dyDescent="0.2">
      <c r="A576" s="20"/>
      <c r="B576" s="21"/>
      <c r="C576" s="22">
        <v>597</v>
      </c>
      <c r="D576" s="50"/>
      <c r="E576" s="42">
        <f t="shared" si="26"/>
        <v>107.08427733929494</v>
      </c>
      <c r="F576" s="49"/>
      <c r="G576" s="40">
        <v>24912</v>
      </c>
      <c r="H576" s="41">
        <v>38</v>
      </c>
      <c r="I576" s="85">
        <f t="shared" si="24"/>
        <v>3801.1716066325494</v>
      </c>
      <c r="J576" s="25">
        <f t="shared" si="25"/>
        <v>2791.6703313297839</v>
      </c>
    </row>
    <row r="577" spans="1:10" x14ac:dyDescent="0.2">
      <c r="A577" s="20"/>
      <c r="B577" s="21"/>
      <c r="C577" s="22">
        <v>598</v>
      </c>
      <c r="D577" s="50"/>
      <c r="E577" s="42">
        <f t="shared" si="26"/>
        <v>107.12273181101256</v>
      </c>
      <c r="F577" s="49"/>
      <c r="G577" s="40">
        <v>24912</v>
      </c>
      <c r="H577" s="41">
        <v>38</v>
      </c>
      <c r="I577" s="85">
        <f t="shared" si="24"/>
        <v>3799.8207189762202</v>
      </c>
      <c r="J577" s="25">
        <f t="shared" si="25"/>
        <v>2790.6681891514982</v>
      </c>
    </row>
    <row r="578" spans="1:10" x14ac:dyDescent="0.2">
      <c r="A578" s="20"/>
      <c r="B578" s="21"/>
      <c r="C578" s="22">
        <v>599</v>
      </c>
      <c r="D578" s="50"/>
      <c r="E578" s="42">
        <f t="shared" si="26"/>
        <v>107.16114265899607</v>
      </c>
      <c r="F578" s="49"/>
      <c r="G578" s="40">
        <v>24912</v>
      </c>
      <c r="H578" s="41">
        <v>38</v>
      </c>
      <c r="I578" s="85">
        <f t="shared" si="24"/>
        <v>3798.4723316765658</v>
      </c>
      <c r="J578" s="25">
        <f t="shared" si="25"/>
        <v>2789.6679018372147</v>
      </c>
    </row>
    <row r="579" spans="1:10" x14ac:dyDescent="0.2">
      <c r="A579" s="20"/>
      <c r="B579" s="21"/>
      <c r="C579" s="22">
        <v>600</v>
      </c>
      <c r="D579" s="50"/>
      <c r="E579" s="42">
        <f t="shared" si="26"/>
        <v>107.19951002877929</v>
      </c>
      <c r="F579" s="49"/>
      <c r="G579" s="40">
        <v>24912</v>
      </c>
      <c r="H579" s="41">
        <v>38</v>
      </c>
      <c r="I579" s="85">
        <f t="shared" si="24"/>
        <v>3797.1264352963467</v>
      </c>
      <c r="J579" s="25">
        <f t="shared" si="25"/>
        <v>2788.6694623860135</v>
      </c>
    </row>
    <row r="580" spans="1:10" x14ac:dyDescent="0.2">
      <c r="A580" s="20"/>
      <c r="B580" s="21"/>
      <c r="C580" s="22">
        <v>601</v>
      </c>
      <c r="D580" s="50"/>
      <c r="E580" s="42">
        <f t="shared" si="26"/>
        <v>107.23783406516897</v>
      </c>
      <c r="F580" s="49"/>
      <c r="G580" s="40">
        <v>24912</v>
      </c>
      <c r="H580" s="41">
        <v>38</v>
      </c>
      <c r="I580" s="85">
        <f t="shared" si="24"/>
        <v>3795.7830204506854</v>
      </c>
      <c r="J580" s="25">
        <f t="shared" si="25"/>
        <v>2787.6728638358195</v>
      </c>
    </row>
    <row r="581" spans="1:10" x14ac:dyDescent="0.2">
      <c r="A581" s="20"/>
      <c r="B581" s="21"/>
      <c r="C581" s="22">
        <v>602</v>
      </c>
      <c r="D581" s="50"/>
      <c r="E581" s="42">
        <f t="shared" si="26"/>
        <v>107.2761149122497</v>
      </c>
      <c r="F581" s="49"/>
      <c r="G581" s="40">
        <v>24912</v>
      </c>
      <c r="H581" s="41">
        <v>38</v>
      </c>
      <c r="I581" s="85">
        <f t="shared" si="24"/>
        <v>3794.442077806686</v>
      </c>
      <c r="J581" s="25">
        <f t="shared" si="25"/>
        <v>2786.6780992631202</v>
      </c>
    </row>
    <row r="582" spans="1:10" x14ac:dyDescent="0.2">
      <c r="A582" s="20"/>
      <c r="B582" s="21"/>
      <c r="C582" s="22">
        <v>603</v>
      </c>
      <c r="D582" s="50"/>
      <c r="E582" s="42">
        <f t="shared" si="26"/>
        <v>107.31435271338853</v>
      </c>
      <c r="F582" s="49"/>
      <c r="G582" s="40">
        <v>24912</v>
      </c>
      <c r="H582" s="41">
        <v>38</v>
      </c>
      <c r="I582" s="85">
        <f t="shared" si="24"/>
        <v>3793.103598083062</v>
      </c>
      <c r="J582" s="25">
        <f t="shared" si="25"/>
        <v>2785.6851617826865</v>
      </c>
    </row>
    <row r="583" spans="1:10" x14ac:dyDescent="0.2">
      <c r="A583" s="20"/>
      <c r="B583" s="21"/>
      <c r="C583" s="22">
        <v>604</v>
      </c>
      <c r="D583" s="50"/>
      <c r="E583" s="42">
        <f t="shared" si="26"/>
        <v>107.3525476112399</v>
      </c>
      <c r="F583" s="49"/>
      <c r="G583" s="40">
        <v>24912</v>
      </c>
      <c r="H583" s="41">
        <v>38</v>
      </c>
      <c r="I583" s="85">
        <f t="shared" si="24"/>
        <v>3791.7675720497582</v>
      </c>
      <c r="J583" s="25">
        <f t="shared" si="25"/>
        <v>2784.6940445472983</v>
      </c>
    </row>
    <row r="584" spans="1:10" x14ac:dyDescent="0.2">
      <c r="A584" s="20"/>
      <c r="B584" s="21"/>
      <c r="C584" s="22">
        <v>605</v>
      </c>
      <c r="D584" s="50"/>
      <c r="E584" s="42">
        <f t="shared" si="26"/>
        <v>107.39069974775026</v>
      </c>
      <c r="F584" s="49"/>
      <c r="G584" s="40">
        <v>24912</v>
      </c>
      <c r="H584" s="41">
        <v>38</v>
      </c>
      <c r="I584" s="85">
        <f t="shared" si="24"/>
        <v>3790.4339905275829</v>
      </c>
      <c r="J584" s="25">
        <f t="shared" si="25"/>
        <v>2783.7047407474647</v>
      </c>
    </row>
    <row r="585" spans="1:10" x14ac:dyDescent="0.2">
      <c r="A585" s="20"/>
      <c r="B585" s="21"/>
      <c r="C585" s="22">
        <v>606</v>
      </c>
      <c r="D585" s="50"/>
      <c r="E585" s="42">
        <f t="shared" si="26"/>
        <v>107.42880926416278</v>
      </c>
      <c r="F585" s="49"/>
      <c r="G585" s="40">
        <v>24912</v>
      </c>
      <c r="H585" s="41">
        <v>38</v>
      </c>
      <c r="I585" s="85">
        <f t="shared" si="24"/>
        <v>3789.1028443878431</v>
      </c>
      <c r="J585" s="25">
        <f t="shared" si="25"/>
        <v>2782.7172436111591</v>
      </c>
    </row>
    <row r="586" spans="1:10" x14ac:dyDescent="0.2">
      <c r="A586" s="20"/>
      <c r="B586" s="21"/>
      <c r="C586" s="22">
        <v>607</v>
      </c>
      <c r="D586" s="50"/>
      <c r="E586" s="42">
        <f t="shared" si="26"/>
        <v>107.466876301022</v>
      </c>
      <c r="F586" s="49"/>
      <c r="G586" s="40">
        <v>24912</v>
      </c>
      <c r="H586" s="41">
        <v>38</v>
      </c>
      <c r="I586" s="85">
        <f t="shared" ref="I586:I649" si="27">12*1.348*(1/E586*G586)+H586</f>
        <v>3787.7741245519737</v>
      </c>
      <c r="J586" s="25">
        <f t="shared" ref="J586:J649" si="28">12*(1/E586*G586)</f>
        <v>2781.731546403541</v>
      </c>
    </row>
    <row r="587" spans="1:10" x14ac:dyDescent="0.2">
      <c r="A587" s="20"/>
      <c r="B587" s="21"/>
      <c r="C587" s="22">
        <v>608</v>
      </c>
      <c r="D587" s="50"/>
      <c r="E587" s="42">
        <f t="shared" ref="E587:E650" si="29">(11.7*LN(C587)+(C587)/108)/0.75</f>
        <v>107.50490099817837</v>
      </c>
      <c r="F587" s="49"/>
      <c r="G587" s="40">
        <v>24912</v>
      </c>
      <c r="H587" s="41">
        <v>38</v>
      </c>
      <c r="I587" s="85">
        <f t="shared" si="27"/>
        <v>3786.4478219911884</v>
      </c>
      <c r="J587" s="25">
        <f t="shared" si="28"/>
        <v>2780.7476424266974</v>
      </c>
    </row>
    <row r="588" spans="1:10" x14ac:dyDescent="0.2">
      <c r="A588" s="20"/>
      <c r="B588" s="21"/>
      <c r="C588" s="22">
        <v>609</v>
      </c>
      <c r="D588" s="50"/>
      <c r="E588" s="42">
        <f t="shared" si="29"/>
        <v>107.54288349479292</v>
      </c>
      <c r="F588" s="49"/>
      <c r="G588" s="40">
        <v>24912</v>
      </c>
      <c r="H588" s="41">
        <v>38</v>
      </c>
      <c r="I588" s="85">
        <f t="shared" si="27"/>
        <v>3785.1239277261116</v>
      </c>
      <c r="J588" s="25">
        <f t="shared" si="28"/>
        <v>2779.7655250193702</v>
      </c>
    </row>
    <row r="589" spans="1:10" x14ac:dyDescent="0.2">
      <c r="A589" s="20"/>
      <c r="B589" s="21"/>
      <c r="C589" s="22">
        <v>610</v>
      </c>
      <c r="D589" s="50"/>
      <c r="E589" s="42">
        <f t="shared" si="29"/>
        <v>107.58082392934163</v>
      </c>
      <c r="F589" s="49"/>
      <c r="G589" s="40">
        <v>24912</v>
      </c>
      <c r="H589" s="41">
        <v>38</v>
      </c>
      <c r="I589" s="85">
        <f t="shared" si="27"/>
        <v>3783.8024328264332</v>
      </c>
      <c r="J589" s="25">
        <f t="shared" si="28"/>
        <v>2778.7851875567012</v>
      </c>
    </row>
    <row r="590" spans="1:10" x14ac:dyDescent="0.2">
      <c r="A590" s="20"/>
      <c r="B590" s="21"/>
      <c r="C590" s="22">
        <v>611</v>
      </c>
      <c r="D590" s="50"/>
      <c r="E590" s="42">
        <f t="shared" si="29"/>
        <v>107.6187224396201</v>
      </c>
      <c r="F590" s="49"/>
      <c r="G590" s="40">
        <v>24912</v>
      </c>
      <c r="H590" s="41">
        <v>38</v>
      </c>
      <c r="I590" s="85">
        <f t="shared" si="27"/>
        <v>3782.4833284105525</v>
      </c>
      <c r="J590" s="25">
        <f t="shared" si="28"/>
        <v>2777.8066234499643</v>
      </c>
    </row>
    <row r="591" spans="1:10" x14ac:dyDescent="0.2">
      <c r="A591" s="20"/>
      <c r="B591" s="21"/>
      <c r="C591" s="22">
        <v>612</v>
      </c>
      <c r="D591" s="50"/>
      <c r="E591" s="42">
        <f t="shared" si="29"/>
        <v>107.65657916274785</v>
      </c>
      <c r="F591" s="49"/>
      <c r="G591" s="40">
        <v>24912</v>
      </c>
      <c r="H591" s="41">
        <v>38</v>
      </c>
      <c r="I591" s="85">
        <f t="shared" si="27"/>
        <v>3781.1666056452318</v>
      </c>
      <c r="J591" s="25">
        <f t="shared" si="28"/>
        <v>2776.8298261463142</v>
      </c>
    </row>
    <row r="592" spans="1:10" x14ac:dyDescent="0.2">
      <c r="A592" s="20"/>
      <c r="B592" s="21"/>
      <c r="C592" s="22">
        <v>613</v>
      </c>
      <c r="D592" s="50"/>
      <c r="E592" s="42">
        <f t="shared" si="29"/>
        <v>107.69439423517279</v>
      </c>
      <c r="F592" s="49"/>
      <c r="G592" s="40">
        <v>24912</v>
      </c>
      <c r="H592" s="41">
        <v>38</v>
      </c>
      <c r="I592" s="85">
        <f t="shared" si="27"/>
        <v>3779.8522557452543</v>
      </c>
      <c r="J592" s="25">
        <f t="shared" si="28"/>
        <v>2775.8547891285266</v>
      </c>
    </row>
    <row r="593" spans="1:10" x14ac:dyDescent="0.2">
      <c r="A593" s="20"/>
      <c r="B593" s="21"/>
      <c r="C593" s="22">
        <v>614</v>
      </c>
      <c r="D593" s="50"/>
      <c r="E593" s="42">
        <f t="shared" si="29"/>
        <v>107.73216779267567</v>
      </c>
      <c r="F593" s="49"/>
      <c r="G593" s="40">
        <v>24912</v>
      </c>
      <c r="H593" s="41">
        <v>38</v>
      </c>
      <c r="I593" s="85">
        <f t="shared" si="27"/>
        <v>3778.5402699730789</v>
      </c>
      <c r="J593" s="25">
        <f t="shared" si="28"/>
        <v>2774.8815059147464</v>
      </c>
    </row>
    <row r="594" spans="1:10" x14ac:dyDescent="0.2">
      <c r="A594" s="20"/>
      <c r="B594" s="21"/>
      <c r="C594" s="22">
        <v>615</v>
      </c>
      <c r="D594" s="50"/>
      <c r="E594" s="42">
        <f t="shared" si="29"/>
        <v>107.76989997037425</v>
      </c>
      <c r="F594" s="49"/>
      <c r="G594" s="40">
        <v>24912</v>
      </c>
      <c r="H594" s="41">
        <v>38</v>
      </c>
      <c r="I594" s="85">
        <f t="shared" si="27"/>
        <v>3777.2306396385034</v>
      </c>
      <c r="J594" s="25">
        <f t="shared" si="28"/>
        <v>2773.9099700582365</v>
      </c>
    </row>
    <row r="595" spans="1:10" x14ac:dyDescent="0.2">
      <c r="A595" s="20"/>
      <c r="B595" s="21"/>
      <c r="C595" s="22">
        <v>616</v>
      </c>
      <c r="D595" s="50"/>
      <c r="E595" s="42">
        <f t="shared" si="29"/>
        <v>107.80759090272784</v>
      </c>
      <c r="F595" s="49"/>
      <c r="G595" s="40">
        <v>24912</v>
      </c>
      <c r="H595" s="41">
        <v>38</v>
      </c>
      <c r="I595" s="85">
        <f t="shared" si="27"/>
        <v>3775.9233560983289</v>
      </c>
      <c r="J595" s="25">
        <f t="shared" si="28"/>
        <v>2772.9401751471278</v>
      </c>
    </row>
    <row r="596" spans="1:10" x14ac:dyDescent="0.2">
      <c r="A596" s="20"/>
      <c r="B596" s="21"/>
      <c r="C596" s="22">
        <v>617</v>
      </c>
      <c r="D596" s="50"/>
      <c r="E596" s="42">
        <f t="shared" si="29"/>
        <v>107.84524072354134</v>
      </c>
      <c r="F596" s="49"/>
      <c r="G596" s="40">
        <v>24912</v>
      </c>
      <c r="H596" s="41">
        <v>38</v>
      </c>
      <c r="I596" s="85">
        <f t="shared" si="27"/>
        <v>3774.6184107560252</v>
      </c>
      <c r="J596" s="25">
        <f t="shared" si="28"/>
        <v>2771.9721148041726</v>
      </c>
    </row>
    <row r="597" spans="1:10" x14ac:dyDescent="0.2">
      <c r="A597" s="20"/>
      <c r="B597" s="21"/>
      <c r="C597" s="22">
        <v>618</v>
      </c>
      <c r="D597" s="50"/>
      <c r="E597" s="42">
        <f t="shared" si="29"/>
        <v>107.88284956596959</v>
      </c>
      <c r="F597" s="49"/>
      <c r="G597" s="40">
        <v>24912</v>
      </c>
      <c r="H597" s="41">
        <v>38</v>
      </c>
      <c r="I597" s="85">
        <f t="shared" si="27"/>
        <v>3773.3157950614086</v>
      </c>
      <c r="J597" s="25">
        <f t="shared" si="28"/>
        <v>2771.0057826865045</v>
      </c>
    </row>
    <row r="598" spans="1:10" x14ac:dyDescent="0.2">
      <c r="A598" s="20"/>
      <c r="B598" s="21"/>
      <c r="C598" s="22">
        <v>619</v>
      </c>
      <c r="D598" s="50"/>
      <c r="E598" s="42">
        <f t="shared" si="29"/>
        <v>107.92041756252166</v>
      </c>
      <c r="F598" s="49"/>
      <c r="G598" s="40">
        <v>24912</v>
      </c>
      <c r="H598" s="41">
        <v>38</v>
      </c>
      <c r="I598" s="85">
        <f t="shared" si="27"/>
        <v>3772.0155005103015</v>
      </c>
      <c r="J598" s="25">
        <f t="shared" si="28"/>
        <v>2770.0411724853866</v>
      </c>
    </row>
    <row r="599" spans="1:10" x14ac:dyDescent="0.2">
      <c r="A599" s="20"/>
      <c r="B599" s="21"/>
      <c r="C599" s="22">
        <v>620</v>
      </c>
      <c r="D599" s="50"/>
      <c r="E599" s="42">
        <f t="shared" si="29"/>
        <v>107.95794484506484</v>
      </c>
      <c r="F599" s="49"/>
      <c r="G599" s="40">
        <v>24912</v>
      </c>
      <c r="H599" s="41">
        <v>38</v>
      </c>
      <c r="I599" s="85">
        <f t="shared" si="27"/>
        <v>3770.7175186442205</v>
      </c>
      <c r="J599" s="25">
        <f t="shared" si="28"/>
        <v>2769.0782779259789</v>
      </c>
    </row>
    <row r="600" spans="1:10" x14ac:dyDescent="0.2">
      <c r="A600" s="20"/>
      <c r="B600" s="21"/>
      <c r="C600" s="22">
        <v>621</v>
      </c>
      <c r="D600" s="50"/>
      <c r="E600" s="42">
        <f t="shared" si="29"/>
        <v>107.99543154482893</v>
      </c>
      <c r="F600" s="49"/>
      <c r="G600" s="40">
        <v>24912</v>
      </c>
      <c r="H600" s="41">
        <v>38</v>
      </c>
      <c r="I600" s="85">
        <f t="shared" si="27"/>
        <v>3769.4218410500484</v>
      </c>
      <c r="J600" s="25">
        <f t="shared" si="28"/>
        <v>2768.1170927670978</v>
      </c>
    </row>
    <row r="601" spans="1:10" x14ac:dyDescent="0.2">
      <c r="A601" s="20"/>
      <c r="B601" s="21"/>
      <c r="C601" s="22">
        <v>622</v>
      </c>
      <c r="D601" s="50"/>
      <c r="E601" s="42">
        <f t="shared" si="29"/>
        <v>108.0328777924102</v>
      </c>
      <c r="F601" s="49"/>
      <c r="G601" s="40">
        <v>24912</v>
      </c>
      <c r="H601" s="41">
        <v>38</v>
      </c>
      <c r="I601" s="85">
        <f t="shared" si="27"/>
        <v>3768.1284593597206</v>
      </c>
      <c r="J601" s="25">
        <f t="shared" si="28"/>
        <v>2767.1576108009795</v>
      </c>
    </row>
    <row r="602" spans="1:10" x14ac:dyDescent="0.2">
      <c r="A602" s="20"/>
      <c r="B602" s="21"/>
      <c r="C602" s="22">
        <v>623</v>
      </c>
      <c r="D602" s="50"/>
      <c r="E602" s="42">
        <f t="shared" si="29"/>
        <v>108.07028371777562</v>
      </c>
      <c r="F602" s="49"/>
      <c r="G602" s="40">
        <v>24912</v>
      </c>
      <c r="H602" s="41">
        <v>38</v>
      </c>
      <c r="I602" s="85">
        <f t="shared" si="27"/>
        <v>3766.837365249904</v>
      </c>
      <c r="J602" s="25">
        <f t="shared" si="28"/>
        <v>2766.1998258530439</v>
      </c>
    </row>
    <row r="603" spans="1:10" x14ac:dyDescent="0.2">
      <c r="A603" s="20"/>
      <c r="B603" s="21"/>
      <c r="C603" s="22">
        <v>624</v>
      </c>
      <c r="D603" s="50"/>
      <c r="E603" s="42">
        <f t="shared" si="29"/>
        <v>108.10764945026676</v>
      </c>
      <c r="F603" s="49"/>
      <c r="G603" s="40">
        <v>24912</v>
      </c>
      <c r="H603" s="41">
        <v>38</v>
      </c>
      <c r="I603" s="85">
        <f t="shared" si="27"/>
        <v>3765.5485504416879</v>
      </c>
      <c r="J603" s="25">
        <f t="shared" si="28"/>
        <v>2765.2437317816671</v>
      </c>
    </row>
    <row r="604" spans="1:10" x14ac:dyDescent="0.2">
      <c r="A604" s="20"/>
      <c r="B604" s="21"/>
      <c r="C604" s="22">
        <v>625</v>
      </c>
      <c r="D604" s="50"/>
      <c r="E604" s="42">
        <f t="shared" si="29"/>
        <v>108.1449751186039</v>
      </c>
      <c r="F604" s="49"/>
      <c r="G604" s="40">
        <v>24912</v>
      </c>
      <c r="H604" s="41">
        <v>38</v>
      </c>
      <c r="I604" s="85">
        <f t="shared" si="27"/>
        <v>3764.2620067002736</v>
      </c>
      <c r="J604" s="25">
        <f t="shared" si="28"/>
        <v>2764.2893224779473</v>
      </c>
    </row>
    <row r="605" spans="1:10" x14ac:dyDescent="0.2">
      <c r="A605" s="20"/>
      <c r="B605" s="21"/>
      <c r="C605" s="22">
        <v>626</v>
      </c>
      <c r="D605" s="50"/>
      <c r="E605" s="42">
        <f t="shared" si="29"/>
        <v>108.18226085088992</v>
      </c>
      <c r="F605" s="49"/>
      <c r="G605" s="40">
        <v>24912</v>
      </c>
      <c r="H605" s="41">
        <v>38</v>
      </c>
      <c r="I605" s="85">
        <f t="shared" si="27"/>
        <v>3762.9777258346612</v>
      </c>
      <c r="J605" s="25">
        <f t="shared" si="28"/>
        <v>2763.3365918654754</v>
      </c>
    </row>
    <row r="606" spans="1:10" x14ac:dyDescent="0.2">
      <c r="A606" s="20"/>
      <c r="B606" s="21"/>
      <c r="C606" s="22">
        <v>627</v>
      </c>
      <c r="D606" s="50"/>
      <c r="E606" s="42">
        <f t="shared" si="29"/>
        <v>108.21950677461432</v>
      </c>
      <c r="F606" s="49"/>
      <c r="G606" s="40">
        <v>24912</v>
      </c>
      <c r="H606" s="41">
        <v>38</v>
      </c>
      <c r="I606" s="85">
        <f t="shared" si="27"/>
        <v>3761.6956996973549</v>
      </c>
      <c r="J606" s="25">
        <f t="shared" si="28"/>
        <v>2762.3855339001148</v>
      </c>
    </row>
    <row r="607" spans="1:10" x14ac:dyDescent="0.2">
      <c r="A607" s="20"/>
      <c r="B607" s="21"/>
      <c r="C607" s="22">
        <v>628</v>
      </c>
      <c r="D607" s="50"/>
      <c r="E607" s="42">
        <f t="shared" si="29"/>
        <v>108.25671301665697</v>
      </c>
      <c r="F607" s="49"/>
      <c r="G607" s="40">
        <v>24912</v>
      </c>
      <c r="H607" s="41">
        <v>38</v>
      </c>
      <c r="I607" s="85">
        <f t="shared" si="27"/>
        <v>3760.4159201840521</v>
      </c>
      <c r="J607" s="25">
        <f t="shared" si="28"/>
        <v>2761.4361425697712</v>
      </c>
    </row>
    <row r="608" spans="1:10" x14ac:dyDescent="0.2">
      <c r="A608" s="20"/>
      <c r="B608" s="21"/>
      <c r="C608" s="22">
        <v>629</v>
      </c>
      <c r="D608" s="50"/>
      <c r="E608" s="42">
        <f t="shared" si="29"/>
        <v>108.2938797032923</v>
      </c>
      <c r="F608" s="49"/>
      <c r="G608" s="40">
        <v>24912</v>
      </c>
      <c r="H608" s="41">
        <v>38</v>
      </c>
      <c r="I608" s="85">
        <f t="shared" si="27"/>
        <v>3759.1383792333459</v>
      </c>
      <c r="J608" s="25">
        <f t="shared" si="28"/>
        <v>2760.4884118941732</v>
      </c>
    </row>
    <row r="609" spans="1:10" x14ac:dyDescent="0.2">
      <c r="A609" s="20"/>
      <c r="B609" s="21"/>
      <c r="C609" s="22">
        <v>630</v>
      </c>
      <c r="D609" s="50"/>
      <c r="E609" s="42">
        <f t="shared" si="29"/>
        <v>108.33100696019278</v>
      </c>
      <c r="F609" s="49"/>
      <c r="G609" s="40">
        <v>24912</v>
      </c>
      <c r="H609" s="41">
        <v>38</v>
      </c>
      <c r="I609" s="85">
        <f t="shared" si="27"/>
        <v>3757.8630688264298</v>
      </c>
      <c r="J609" s="25">
        <f t="shared" si="28"/>
        <v>2759.5423359246506</v>
      </c>
    </row>
    <row r="610" spans="1:10" x14ac:dyDescent="0.2">
      <c r="A610" s="20"/>
      <c r="B610" s="21"/>
      <c r="C610" s="22">
        <v>631</v>
      </c>
      <c r="D610" s="50"/>
      <c r="E610" s="42">
        <f t="shared" si="29"/>
        <v>108.36809491243304</v>
      </c>
      <c r="F610" s="49"/>
      <c r="G610" s="40">
        <v>24912</v>
      </c>
      <c r="H610" s="41">
        <v>38</v>
      </c>
      <c r="I610" s="85">
        <f t="shared" si="27"/>
        <v>3756.5899809867988</v>
      </c>
      <c r="J610" s="25">
        <f t="shared" si="28"/>
        <v>2758.5979087439159</v>
      </c>
    </row>
    <row r="611" spans="1:10" x14ac:dyDescent="0.2">
      <c r="A611" s="20"/>
      <c r="B611" s="21"/>
      <c r="C611" s="22">
        <v>632</v>
      </c>
      <c r="D611" s="50"/>
      <c r="E611" s="42">
        <f t="shared" si="29"/>
        <v>108.40514368449344</v>
      </c>
      <c r="F611" s="49"/>
      <c r="G611" s="40">
        <v>24912</v>
      </c>
      <c r="H611" s="41">
        <v>38</v>
      </c>
      <c r="I611" s="85">
        <f t="shared" si="27"/>
        <v>3755.3191077799652</v>
      </c>
      <c r="J611" s="25">
        <f t="shared" si="28"/>
        <v>2757.6551244658494</v>
      </c>
    </row>
    <row r="612" spans="1:10" x14ac:dyDescent="0.2">
      <c r="A612" s="20"/>
      <c r="B612" s="21"/>
      <c r="C612" s="22">
        <v>633</v>
      </c>
      <c r="D612" s="50"/>
      <c r="E612" s="42">
        <f t="shared" si="29"/>
        <v>108.44215340026396</v>
      </c>
      <c r="F612" s="49"/>
      <c r="G612" s="40">
        <v>24912</v>
      </c>
      <c r="H612" s="41">
        <v>38</v>
      </c>
      <c r="I612" s="85">
        <f t="shared" si="27"/>
        <v>3754.050441313158</v>
      </c>
      <c r="J612" s="25">
        <f t="shared" si="28"/>
        <v>2756.7139772352803</v>
      </c>
    </row>
    <row r="613" spans="1:10" x14ac:dyDescent="0.2">
      <c r="A613" s="20"/>
      <c r="B613" s="21"/>
      <c r="C613" s="22">
        <v>634</v>
      </c>
      <c r="D613" s="50"/>
      <c r="E613" s="42">
        <f t="shared" si="29"/>
        <v>108.47912418304787</v>
      </c>
      <c r="F613" s="49"/>
      <c r="G613" s="40">
        <v>24912</v>
      </c>
      <c r="H613" s="41">
        <v>38</v>
      </c>
      <c r="I613" s="85">
        <f t="shared" si="27"/>
        <v>3752.783973735045</v>
      </c>
      <c r="J613" s="25">
        <f t="shared" si="28"/>
        <v>2755.7744612277779</v>
      </c>
    </row>
    <row r="614" spans="1:10" x14ac:dyDescent="0.2">
      <c r="A614" s="20"/>
      <c r="B614" s="21"/>
      <c r="C614" s="22">
        <v>635</v>
      </c>
      <c r="D614" s="50"/>
      <c r="E614" s="42">
        <f t="shared" si="29"/>
        <v>108.51605615556549</v>
      </c>
      <c r="F614" s="49"/>
      <c r="G614" s="40">
        <v>24912</v>
      </c>
      <c r="H614" s="41">
        <v>38</v>
      </c>
      <c r="I614" s="85">
        <f t="shared" si="27"/>
        <v>3751.5196972354447</v>
      </c>
      <c r="J614" s="25">
        <f t="shared" si="28"/>
        <v>2754.8365706494392</v>
      </c>
    </row>
    <row r="615" spans="1:10" x14ac:dyDescent="0.2">
      <c r="A615" s="20"/>
      <c r="B615" s="21"/>
      <c r="C615" s="22">
        <v>636</v>
      </c>
      <c r="D615" s="50"/>
      <c r="E615" s="42">
        <f t="shared" si="29"/>
        <v>108.55294943995774</v>
      </c>
      <c r="F615" s="49"/>
      <c r="G615" s="40">
        <v>24912</v>
      </c>
      <c r="H615" s="41">
        <v>38</v>
      </c>
      <c r="I615" s="85">
        <f t="shared" si="27"/>
        <v>3750.2576040450417</v>
      </c>
      <c r="J615" s="25">
        <f t="shared" si="28"/>
        <v>2753.9002997366774</v>
      </c>
    </row>
    <row r="616" spans="1:10" x14ac:dyDescent="0.2">
      <c r="A616" s="20"/>
      <c r="B616" s="21"/>
      <c r="C616" s="22">
        <v>637</v>
      </c>
      <c r="D616" s="50"/>
      <c r="E616" s="42">
        <f t="shared" si="29"/>
        <v>108.58980415778994</v>
      </c>
      <c r="F616" s="49"/>
      <c r="G616" s="40">
        <v>24912</v>
      </c>
      <c r="H616" s="41">
        <v>38</v>
      </c>
      <c r="I616" s="85">
        <f t="shared" si="27"/>
        <v>3748.9976864351088</v>
      </c>
      <c r="J616" s="25">
        <f t="shared" si="28"/>
        <v>2752.9656427560153</v>
      </c>
    </row>
    <row r="617" spans="1:10" x14ac:dyDescent="0.2">
      <c r="A617" s="20"/>
      <c r="B617" s="21"/>
      <c r="C617" s="22">
        <v>638</v>
      </c>
      <c r="D617" s="50"/>
      <c r="E617" s="42">
        <f t="shared" si="29"/>
        <v>108.62662043005525</v>
      </c>
      <c r="F617" s="49"/>
      <c r="G617" s="40">
        <v>24912</v>
      </c>
      <c r="H617" s="41">
        <v>38</v>
      </c>
      <c r="I617" s="85">
        <f t="shared" si="27"/>
        <v>3747.7399367172329</v>
      </c>
      <c r="J617" s="25">
        <f t="shared" si="28"/>
        <v>2752.0325940038815</v>
      </c>
    </row>
    <row r="618" spans="1:10" x14ac:dyDescent="0.2">
      <c r="A618" s="20"/>
      <c r="B618" s="21"/>
      <c r="C618" s="22">
        <v>639</v>
      </c>
      <c r="D618" s="50"/>
      <c r="E618" s="42">
        <f t="shared" si="29"/>
        <v>108.66339837717844</v>
      </c>
      <c r="F618" s="49"/>
      <c r="G618" s="40">
        <v>24912</v>
      </c>
      <c r="H618" s="41">
        <v>38</v>
      </c>
      <c r="I618" s="85">
        <f t="shared" si="27"/>
        <v>3746.4843472430312</v>
      </c>
      <c r="J618" s="25">
        <f t="shared" si="28"/>
        <v>2751.1011478064024</v>
      </c>
    </row>
    <row r="619" spans="1:10" x14ac:dyDescent="0.2">
      <c r="A619" s="20"/>
      <c r="B619" s="21"/>
      <c r="C619" s="22">
        <v>640</v>
      </c>
      <c r="D619" s="50"/>
      <c r="E619" s="42">
        <f t="shared" si="29"/>
        <v>108.70013811901923</v>
      </c>
      <c r="F619" s="49"/>
      <c r="G619" s="40">
        <v>24912</v>
      </c>
      <c r="H619" s="41">
        <v>38</v>
      </c>
      <c r="I619" s="85">
        <f t="shared" si="27"/>
        <v>3745.2309104038882</v>
      </c>
      <c r="J619" s="25">
        <f t="shared" si="28"/>
        <v>2750.1712985192044</v>
      </c>
    </row>
    <row r="620" spans="1:10" x14ac:dyDescent="0.2">
      <c r="A620" s="20"/>
      <c r="B620" s="21"/>
      <c r="C620" s="22">
        <v>641</v>
      </c>
      <c r="D620" s="50"/>
      <c r="E620" s="42">
        <f t="shared" si="29"/>
        <v>108.73683977487603</v>
      </c>
      <c r="F620" s="49"/>
      <c r="G620" s="40">
        <v>24912</v>
      </c>
      <c r="H620" s="41">
        <v>38</v>
      </c>
      <c r="I620" s="85">
        <f t="shared" si="27"/>
        <v>3743.9796186306762</v>
      </c>
      <c r="J620" s="25">
        <f t="shared" si="28"/>
        <v>2749.2430405272075</v>
      </c>
    </row>
    <row r="621" spans="1:10" x14ac:dyDescent="0.2">
      <c r="A621" s="20"/>
      <c r="B621" s="21"/>
      <c r="C621" s="22">
        <v>642</v>
      </c>
      <c r="D621" s="50"/>
      <c r="E621" s="42">
        <f t="shared" si="29"/>
        <v>108.77350346348931</v>
      </c>
      <c r="F621" s="49"/>
      <c r="G621" s="40">
        <v>24912</v>
      </c>
      <c r="H621" s="41">
        <v>38</v>
      </c>
      <c r="I621" s="85">
        <f t="shared" si="27"/>
        <v>3742.730464393494</v>
      </c>
      <c r="J621" s="25">
        <f t="shared" si="28"/>
        <v>2748.316368244431</v>
      </c>
    </row>
    <row r="622" spans="1:10" x14ac:dyDescent="0.2">
      <c r="A622" s="20"/>
      <c r="B622" s="21"/>
      <c r="C622" s="22">
        <v>643</v>
      </c>
      <c r="D622" s="50"/>
      <c r="E622" s="42">
        <f t="shared" si="29"/>
        <v>108.81012930304513</v>
      </c>
      <c r="F622" s="49"/>
      <c r="G622" s="40">
        <v>24912</v>
      </c>
      <c r="H622" s="41">
        <v>38</v>
      </c>
      <c r="I622" s="85">
        <f t="shared" si="27"/>
        <v>3741.4834402013935</v>
      </c>
      <c r="J622" s="25">
        <f t="shared" si="28"/>
        <v>2747.3912761137931</v>
      </c>
    </row>
    <row r="623" spans="1:10" x14ac:dyDescent="0.2">
      <c r="A623" s="20"/>
      <c r="B623" s="21"/>
      <c r="C623" s="22">
        <v>644</v>
      </c>
      <c r="D623" s="50"/>
      <c r="E623" s="42">
        <f t="shared" si="29"/>
        <v>108.84671741117853</v>
      </c>
      <c r="F623" s="49"/>
      <c r="G623" s="40">
        <v>24912</v>
      </c>
      <c r="H623" s="41">
        <v>38</v>
      </c>
      <c r="I623" s="85">
        <f t="shared" si="27"/>
        <v>3740.2385386021242</v>
      </c>
      <c r="J623" s="25">
        <f t="shared" si="28"/>
        <v>2746.4677586069165</v>
      </c>
    </row>
    <row r="624" spans="1:10" x14ac:dyDescent="0.2">
      <c r="A624" s="20"/>
      <c r="B624" s="21"/>
      <c r="C624" s="22">
        <v>645</v>
      </c>
      <c r="D624" s="50"/>
      <c r="E624" s="42">
        <f t="shared" si="29"/>
        <v>108.88326790497702</v>
      </c>
      <c r="F624" s="49"/>
      <c r="G624" s="40">
        <v>24912</v>
      </c>
      <c r="H624" s="41">
        <v>38</v>
      </c>
      <c r="I624" s="85">
        <f t="shared" si="27"/>
        <v>3738.995752181866</v>
      </c>
      <c r="J624" s="25">
        <f t="shared" si="28"/>
        <v>2745.5458102239359</v>
      </c>
    </row>
    <row r="625" spans="1:10" x14ac:dyDescent="0.2">
      <c r="A625" s="20"/>
      <c r="B625" s="21"/>
      <c r="C625" s="22">
        <v>646</v>
      </c>
      <c r="D625" s="50"/>
      <c r="E625" s="42">
        <f t="shared" si="29"/>
        <v>108.91978090098389</v>
      </c>
      <c r="F625" s="49"/>
      <c r="G625" s="40">
        <v>24912</v>
      </c>
      <c r="H625" s="41">
        <v>38</v>
      </c>
      <c r="I625" s="85">
        <f t="shared" si="27"/>
        <v>3737.7550735649702</v>
      </c>
      <c r="J625" s="25">
        <f t="shared" si="28"/>
        <v>2744.625425493301</v>
      </c>
    </row>
    <row r="626" spans="1:10" x14ac:dyDescent="0.2">
      <c r="A626" s="20"/>
      <c r="B626" s="21"/>
      <c r="C626" s="22">
        <v>647</v>
      </c>
      <c r="D626" s="50"/>
      <c r="E626" s="42">
        <f t="shared" si="29"/>
        <v>108.9562565152017</v>
      </c>
      <c r="F626" s="49"/>
      <c r="G626" s="40">
        <v>24912</v>
      </c>
      <c r="H626" s="41">
        <v>38</v>
      </c>
      <c r="I626" s="85">
        <f t="shared" si="27"/>
        <v>3736.5164954137013</v>
      </c>
      <c r="J626" s="25">
        <f t="shared" si="28"/>
        <v>2743.7065989715884</v>
      </c>
    </row>
    <row r="627" spans="1:10" x14ac:dyDescent="0.2">
      <c r="A627" s="20"/>
      <c r="B627" s="21"/>
      <c r="C627" s="22">
        <v>648</v>
      </c>
      <c r="D627" s="50"/>
      <c r="E627" s="42">
        <f t="shared" si="29"/>
        <v>108.99269486309548</v>
      </c>
      <c r="F627" s="49"/>
      <c r="G627" s="40">
        <v>24912</v>
      </c>
      <c r="H627" s="41">
        <v>38</v>
      </c>
      <c r="I627" s="85">
        <f t="shared" si="27"/>
        <v>3735.2800104279872</v>
      </c>
      <c r="J627" s="25">
        <f t="shared" si="28"/>
        <v>2742.7893252433137</v>
      </c>
    </row>
    <row r="628" spans="1:10" x14ac:dyDescent="0.2">
      <c r="A628" s="20"/>
      <c r="B628" s="21"/>
      <c r="C628" s="22">
        <v>649</v>
      </c>
      <c r="D628" s="50"/>
      <c r="E628" s="42">
        <f t="shared" si="29"/>
        <v>109.02909605959614</v>
      </c>
      <c r="F628" s="49"/>
      <c r="G628" s="40">
        <v>24912</v>
      </c>
      <c r="H628" s="41">
        <v>38</v>
      </c>
      <c r="I628" s="85">
        <f t="shared" si="27"/>
        <v>3734.0456113451587</v>
      </c>
      <c r="J628" s="25">
        <f t="shared" si="28"/>
        <v>2741.8735989207407</v>
      </c>
    </row>
    <row r="629" spans="1:10" x14ac:dyDescent="0.2">
      <c r="A629" s="20"/>
      <c r="B629" s="21"/>
      <c r="C629" s="22">
        <v>650</v>
      </c>
      <c r="D629" s="50"/>
      <c r="E629" s="42">
        <f t="shared" si="29"/>
        <v>109.06546021910373</v>
      </c>
      <c r="F629" s="49"/>
      <c r="G629" s="40">
        <v>24912</v>
      </c>
      <c r="H629" s="41">
        <v>38</v>
      </c>
      <c r="I629" s="85">
        <f t="shared" si="27"/>
        <v>3732.8132909397041</v>
      </c>
      <c r="J629" s="25">
        <f t="shared" si="28"/>
        <v>2740.9594146436971</v>
      </c>
    </row>
    <row r="630" spans="1:10" x14ac:dyDescent="0.2">
      <c r="A630" s="20"/>
      <c r="B630" s="21"/>
      <c r="C630" s="22">
        <v>651</v>
      </c>
      <c r="D630" s="50"/>
      <c r="E630" s="42">
        <f t="shared" si="29"/>
        <v>109.10178745549069</v>
      </c>
      <c r="F630" s="49"/>
      <c r="G630" s="40">
        <v>24912</v>
      </c>
      <c r="H630" s="41">
        <v>38</v>
      </c>
      <c r="I630" s="85">
        <f t="shared" si="27"/>
        <v>3731.5830420230177</v>
      </c>
      <c r="J630" s="25">
        <f t="shared" si="28"/>
        <v>2740.0467670793896</v>
      </c>
    </row>
    <row r="631" spans="1:10" x14ac:dyDescent="0.2">
      <c r="A631" s="20"/>
      <c r="B631" s="21"/>
      <c r="C631" s="22">
        <v>652</v>
      </c>
      <c r="D631" s="50"/>
      <c r="E631" s="42">
        <f t="shared" si="29"/>
        <v>109.13807788210516</v>
      </c>
      <c r="F631" s="49"/>
      <c r="G631" s="40">
        <v>24912</v>
      </c>
      <c r="H631" s="41">
        <v>38</v>
      </c>
      <c r="I631" s="85">
        <f t="shared" si="27"/>
        <v>3730.354857443152</v>
      </c>
      <c r="J631" s="25">
        <f t="shared" si="28"/>
        <v>2739.1356509222196</v>
      </c>
    </row>
    <row r="632" spans="1:10" x14ac:dyDescent="0.2">
      <c r="A632" s="20"/>
      <c r="B632" s="21"/>
      <c r="C632" s="22">
        <v>653</v>
      </c>
      <c r="D632" s="50"/>
      <c r="E632" s="42">
        <f t="shared" si="29"/>
        <v>109.17433161177404</v>
      </c>
      <c r="F632" s="49"/>
      <c r="G632" s="40">
        <v>24912</v>
      </c>
      <c r="H632" s="41">
        <v>38</v>
      </c>
      <c r="I632" s="85">
        <f t="shared" si="27"/>
        <v>3729.1287300845775</v>
      </c>
      <c r="J632" s="25">
        <f t="shared" si="28"/>
        <v>2738.2260608936031</v>
      </c>
    </row>
    <row r="633" spans="1:10" x14ac:dyDescent="0.2">
      <c r="A633" s="20"/>
      <c r="B633" s="21"/>
      <c r="C633" s="22">
        <v>654</v>
      </c>
      <c r="D633" s="50"/>
      <c r="E633" s="42">
        <f t="shared" si="29"/>
        <v>109.21054875680638</v>
      </c>
      <c r="F633" s="49"/>
      <c r="G633" s="40">
        <v>24912</v>
      </c>
      <c r="H633" s="41">
        <v>38</v>
      </c>
      <c r="I633" s="85">
        <f t="shared" si="27"/>
        <v>3727.9046528679323</v>
      </c>
      <c r="J633" s="25">
        <f t="shared" si="28"/>
        <v>2737.3179917417892</v>
      </c>
    </row>
    <row r="634" spans="1:10" x14ac:dyDescent="0.2">
      <c r="A634" s="20"/>
      <c r="B634" s="21"/>
      <c r="C634" s="22">
        <v>655</v>
      </c>
      <c r="D634" s="50"/>
      <c r="E634" s="42">
        <f t="shared" si="29"/>
        <v>109.24672942899633</v>
      </c>
      <c r="F634" s="49"/>
      <c r="G634" s="40">
        <v>24912</v>
      </c>
      <c r="H634" s="41">
        <v>38</v>
      </c>
      <c r="I634" s="85">
        <f t="shared" si="27"/>
        <v>3726.6826187497904</v>
      </c>
      <c r="J634" s="25">
        <f t="shared" si="28"/>
        <v>2736.4114382416842</v>
      </c>
    </row>
    <row r="635" spans="1:10" x14ac:dyDescent="0.2">
      <c r="A635" s="20"/>
      <c r="B635" s="21"/>
      <c r="C635" s="22">
        <v>656</v>
      </c>
      <c r="D635" s="50"/>
      <c r="E635" s="42">
        <f t="shared" si="29"/>
        <v>109.28287373962655</v>
      </c>
      <c r="F635" s="49"/>
      <c r="G635" s="40">
        <v>24912</v>
      </c>
      <c r="H635" s="41">
        <v>38</v>
      </c>
      <c r="I635" s="85">
        <f t="shared" si="27"/>
        <v>3725.4626207224146</v>
      </c>
      <c r="J635" s="25">
        <f t="shared" si="28"/>
        <v>2735.506395194669</v>
      </c>
    </row>
    <row r="636" spans="1:10" x14ac:dyDescent="0.2">
      <c r="A636" s="20"/>
      <c r="B636" s="21"/>
      <c r="C636" s="22">
        <v>657</v>
      </c>
      <c r="D636" s="50"/>
      <c r="E636" s="42">
        <f t="shared" si="29"/>
        <v>109.31898179947102</v>
      </c>
      <c r="F636" s="49"/>
      <c r="G636" s="40">
        <v>24912</v>
      </c>
      <c r="H636" s="41">
        <v>38</v>
      </c>
      <c r="I636" s="85">
        <f t="shared" si="27"/>
        <v>3724.2446518135243</v>
      </c>
      <c r="J636" s="25">
        <f t="shared" si="28"/>
        <v>2734.6028574284301</v>
      </c>
    </row>
    <row r="637" spans="1:10" x14ac:dyDescent="0.2">
      <c r="A637" s="20"/>
      <c r="B637" s="21"/>
      <c r="C637" s="22">
        <v>658</v>
      </c>
      <c r="D637" s="50"/>
      <c r="E637" s="42">
        <f t="shared" si="29"/>
        <v>109.3550537187984</v>
      </c>
      <c r="F637" s="49"/>
      <c r="G637" s="40">
        <v>24912</v>
      </c>
      <c r="H637" s="41">
        <v>38</v>
      </c>
      <c r="I637" s="85">
        <f t="shared" si="27"/>
        <v>3723.0287050860588</v>
      </c>
      <c r="J637" s="25">
        <f t="shared" si="28"/>
        <v>2733.7008197967789</v>
      </c>
    </row>
    <row r="638" spans="1:10" x14ac:dyDescent="0.2">
      <c r="A638" s="20"/>
      <c r="B638" s="21"/>
      <c r="C638" s="22">
        <v>659</v>
      </c>
      <c r="D638" s="50"/>
      <c r="E638" s="42">
        <f t="shared" si="29"/>
        <v>109.39108960737491</v>
      </c>
      <c r="F638" s="49"/>
      <c r="G638" s="40">
        <v>24912</v>
      </c>
      <c r="H638" s="41">
        <v>38</v>
      </c>
      <c r="I638" s="85">
        <f t="shared" si="27"/>
        <v>3721.8147736379456</v>
      </c>
      <c r="J638" s="25">
        <f t="shared" si="28"/>
        <v>2732.8002771794845</v>
      </c>
    </row>
    <row r="639" spans="1:10" x14ac:dyDescent="0.2">
      <c r="A639" s="20"/>
      <c r="B639" s="21"/>
      <c r="C639" s="22">
        <v>660</v>
      </c>
      <c r="D639" s="50"/>
      <c r="E639" s="42">
        <f t="shared" si="29"/>
        <v>109.4270895744675</v>
      </c>
      <c r="F639" s="49"/>
      <c r="G639" s="40">
        <v>24912</v>
      </c>
      <c r="H639" s="41">
        <v>38</v>
      </c>
      <c r="I639" s="85">
        <f t="shared" si="27"/>
        <v>3720.6028506018688</v>
      </c>
      <c r="J639" s="25">
        <f t="shared" si="28"/>
        <v>2731.9012244820983</v>
      </c>
    </row>
    <row r="640" spans="1:10" x14ac:dyDescent="0.2">
      <c r="A640" s="20"/>
      <c r="B640" s="21"/>
      <c r="C640" s="22">
        <v>661</v>
      </c>
      <c r="D640" s="50"/>
      <c r="E640" s="42">
        <f t="shared" si="29"/>
        <v>109.46305372884677</v>
      </c>
      <c r="F640" s="49"/>
      <c r="G640" s="40">
        <v>24912</v>
      </c>
      <c r="H640" s="41">
        <v>38</v>
      </c>
      <c r="I640" s="85">
        <f t="shared" si="27"/>
        <v>3719.392929145039</v>
      </c>
      <c r="J640" s="25">
        <f t="shared" si="28"/>
        <v>2731.0036566357853</v>
      </c>
    </row>
    <row r="641" spans="1:10" x14ac:dyDescent="0.2">
      <c r="A641" s="20"/>
      <c r="B641" s="21"/>
      <c r="C641" s="22">
        <v>662</v>
      </c>
      <c r="D641" s="50"/>
      <c r="E641" s="42">
        <f t="shared" si="29"/>
        <v>109.49898217879017</v>
      </c>
      <c r="F641" s="49"/>
      <c r="G641" s="40">
        <v>24912</v>
      </c>
      <c r="H641" s="41">
        <v>38</v>
      </c>
      <c r="I641" s="85">
        <f t="shared" si="27"/>
        <v>3718.1850024689652</v>
      </c>
      <c r="J641" s="25">
        <f t="shared" si="28"/>
        <v>2730.107568597155</v>
      </c>
    </row>
    <row r="642" spans="1:10" x14ac:dyDescent="0.2">
      <c r="A642" s="20"/>
      <c r="B642" s="21"/>
      <c r="C642" s="22">
        <v>663</v>
      </c>
      <c r="D642" s="50"/>
      <c r="E642" s="42">
        <f t="shared" si="29"/>
        <v>109.53487503208463</v>
      </c>
      <c r="F642" s="49"/>
      <c r="G642" s="40">
        <v>24912</v>
      </c>
      <c r="H642" s="41">
        <v>38</v>
      </c>
      <c r="I642" s="85">
        <f t="shared" si="27"/>
        <v>3716.9790638092336</v>
      </c>
      <c r="J642" s="25">
        <f t="shared" si="28"/>
        <v>2729.2129553480954</v>
      </c>
    </row>
    <row r="643" spans="1:10" x14ac:dyDescent="0.2">
      <c r="A643" s="20"/>
      <c r="B643" s="21"/>
      <c r="C643" s="22">
        <v>664</v>
      </c>
      <c r="D643" s="50"/>
      <c r="E643" s="42">
        <f t="shared" si="29"/>
        <v>109.5707323960299</v>
      </c>
      <c r="F643" s="49"/>
      <c r="G643" s="40">
        <v>24912</v>
      </c>
      <c r="H643" s="41">
        <v>38</v>
      </c>
      <c r="I643" s="85">
        <f t="shared" si="27"/>
        <v>3715.7751064352765</v>
      </c>
      <c r="J643" s="25">
        <f t="shared" si="28"/>
        <v>2728.3198118956052</v>
      </c>
    </row>
    <row r="644" spans="1:10" x14ac:dyDescent="0.2">
      <c r="A644" s="20"/>
      <c r="B644" s="21"/>
      <c r="C644" s="22">
        <v>665</v>
      </c>
      <c r="D644" s="50"/>
      <c r="E644" s="42">
        <f t="shared" si="29"/>
        <v>109.60655437744119</v>
      </c>
      <c r="F644" s="49"/>
      <c r="G644" s="40">
        <v>24912</v>
      </c>
      <c r="H644" s="41">
        <v>38</v>
      </c>
      <c r="I644" s="85">
        <f t="shared" si="27"/>
        <v>3714.5731236501601</v>
      </c>
      <c r="J644" s="25">
        <f t="shared" si="28"/>
        <v>2727.4281332716319</v>
      </c>
    </row>
    <row r="645" spans="1:10" x14ac:dyDescent="0.2">
      <c r="A645" s="20"/>
      <c r="B645" s="21"/>
      <c r="C645" s="22">
        <v>666</v>
      </c>
      <c r="D645" s="50"/>
      <c r="E645" s="42">
        <f t="shared" si="29"/>
        <v>109.64234108265229</v>
      </c>
      <c r="F645" s="49"/>
      <c r="G645" s="40">
        <v>24912</v>
      </c>
      <c r="H645" s="41">
        <v>38</v>
      </c>
      <c r="I645" s="85">
        <f t="shared" si="27"/>
        <v>3713.3731087903534</v>
      </c>
      <c r="J645" s="25">
        <f t="shared" si="28"/>
        <v>2726.537914532903</v>
      </c>
    </row>
    <row r="646" spans="1:10" x14ac:dyDescent="0.2">
      <c r="A646" s="20"/>
      <c r="B646" s="21"/>
      <c r="C646" s="22">
        <v>667</v>
      </c>
      <c r="D646" s="50"/>
      <c r="E646" s="42">
        <f t="shared" si="29"/>
        <v>109.67809261751829</v>
      </c>
      <c r="F646" s="49"/>
      <c r="G646" s="40">
        <v>24912</v>
      </c>
      <c r="H646" s="41">
        <v>38</v>
      </c>
      <c r="I646" s="85">
        <f t="shared" si="27"/>
        <v>3712.1750552255212</v>
      </c>
      <c r="J646" s="25">
        <f t="shared" si="28"/>
        <v>2725.649150760772</v>
      </c>
    </row>
    <row r="647" spans="1:10" x14ac:dyDescent="0.2">
      <c r="A647" s="20"/>
      <c r="B647" s="21"/>
      <c r="C647" s="22">
        <v>668</v>
      </c>
      <c r="D647" s="50"/>
      <c r="E647" s="42">
        <f t="shared" si="29"/>
        <v>109.71380908741857</v>
      </c>
      <c r="F647" s="49"/>
      <c r="G647" s="40">
        <v>24912</v>
      </c>
      <c r="H647" s="41">
        <v>38</v>
      </c>
      <c r="I647" s="85">
        <f t="shared" si="27"/>
        <v>3710.9789563582963</v>
      </c>
      <c r="J647" s="25">
        <f t="shared" si="28"/>
        <v>2724.7618370610503</v>
      </c>
    </row>
    <row r="648" spans="1:10" x14ac:dyDescent="0.2">
      <c r="A648" s="20"/>
      <c r="B648" s="21"/>
      <c r="C648" s="22">
        <v>669</v>
      </c>
      <c r="D648" s="50"/>
      <c r="E648" s="42">
        <f t="shared" si="29"/>
        <v>109.74949059725962</v>
      </c>
      <c r="F648" s="49"/>
      <c r="G648" s="40">
        <v>24912</v>
      </c>
      <c r="H648" s="41">
        <v>38</v>
      </c>
      <c r="I648" s="85">
        <f t="shared" si="27"/>
        <v>3709.7848056240741</v>
      </c>
      <c r="J648" s="25">
        <f t="shared" si="28"/>
        <v>2723.8759685638529</v>
      </c>
    </row>
    <row r="649" spans="1:10" x14ac:dyDescent="0.2">
      <c r="A649" s="20"/>
      <c r="B649" s="21"/>
      <c r="C649" s="22">
        <v>670</v>
      </c>
      <c r="D649" s="50"/>
      <c r="E649" s="42">
        <f t="shared" si="29"/>
        <v>109.78513725147779</v>
      </c>
      <c r="F649" s="49"/>
      <c r="G649" s="40">
        <v>24912</v>
      </c>
      <c r="H649" s="41">
        <v>38</v>
      </c>
      <c r="I649" s="85">
        <f t="shared" si="27"/>
        <v>3708.5925964907938</v>
      </c>
      <c r="J649" s="25">
        <f t="shared" si="28"/>
        <v>2722.9915404234371</v>
      </c>
    </row>
    <row r="650" spans="1:10" x14ac:dyDescent="0.2">
      <c r="A650" s="20"/>
      <c r="B650" s="21"/>
      <c r="C650" s="22">
        <v>671</v>
      </c>
      <c r="D650" s="50"/>
      <c r="E650" s="42">
        <f t="shared" si="29"/>
        <v>109.82074915404218</v>
      </c>
      <c r="F650" s="49"/>
      <c r="G650" s="40">
        <v>24912</v>
      </c>
      <c r="H650" s="41">
        <v>38</v>
      </c>
      <c r="I650" s="85">
        <f t="shared" ref="I650:I713" si="30">12*1.348*(1/E650*G650)+H650</f>
        <v>3707.4023224587304</v>
      </c>
      <c r="J650" s="25">
        <f t="shared" ref="J650:J713" si="31">12*(1/E650*G650)</f>
        <v>2722.1085478180489</v>
      </c>
    </row>
    <row r="651" spans="1:10" x14ac:dyDescent="0.2">
      <c r="A651" s="20"/>
      <c r="B651" s="21"/>
      <c r="C651" s="22">
        <v>672</v>
      </c>
      <c r="D651" s="50"/>
      <c r="E651" s="42">
        <f t="shared" ref="E651:E714" si="32">(11.7*LN(C651)+(C651)/108)/0.75</f>
        <v>109.85632640845743</v>
      </c>
      <c r="F651" s="49"/>
      <c r="G651" s="40">
        <v>24912</v>
      </c>
      <c r="H651" s="41">
        <v>38</v>
      </c>
      <c r="I651" s="85">
        <f t="shared" si="30"/>
        <v>3706.2139770602812</v>
      </c>
      <c r="J651" s="25">
        <f t="shared" si="31"/>
        <v>2721.2269859497628</v>
      </c>
    </row>
    <row r="652" spans="1:10" x14ac:dyDescent="0.2">
      <c r="A652" s="20"/>
      <c r="B652" s="21"/>
      <c r="C652" s="22">
        <v>673</v>
      </c>
      <c r="D652" s="50"/>
      <c r="E652" s="42">
        <f t="shared" si="32"/>
        <v>109.89186911776638</v>
      </c>
      <c r="F652" s="49"/>
      <c r="G652" s="40">
        <v>24912</v>
      </c>
      <c r="H652" s="41">
        <v>38</v>
      </c>
      <c r="I652" s="85">
        <f t="shared" si="30"/>
        <v>3705.027553859763</v>
      </c>
      <c r="J652" s="25">
        <f t="shared" si="31"/>
        <v>2720.3468500443341</v>
      </c>
    </row>
    <row r="653" spans="1:10" x14ac:dyDescent="0.2">
      <c r="A653" s="20"/>
      <c r="B653" s="21"/>
      <c r="C653" s="22">
        <v>674</v>
      </c>
      <c r="D653" s="50"/>
      <c r="E653" s="42">
        <f t="shared" si="32"/>
        <v>109.92737738455298</v>
      </c>
      <c r="F653" s="49"/>
      <c r="G653" s="40">
        <v>24912</v>
      </c>
      <c r="H653" s="41">
        <v>38</v>
      </c>
      <c r="I653" s="85">
        <f t="shared" si="30"/>
        <v>3703.8430464531975</v>
      </c>
      <c r="J653" s="25">
        <f t="shared" si="31"/>
        <v>2719.4681353510364</v>
      </c>
    </row>
    <row r="654" spans="1:10" x14ac:dyDescent="0.2">
      <c r="A654" s="20"/>
      <c r="B654" s="21"/>
      <c r="C654" s="22">
        <v>675</v>
      </c>
      <c r="D654" s="50"/>
      <c r="E654" s="42">
        <f t="shared" si="32"/>
        <v>109.9628513109448</v>
      </c>
      <c r="F654" s="49"/>
      <c r="G654" s="40">
        <v>24912</v>
      </c>
      <c r="H654" s="41">
        <v>38</v>
      </c>
      <c r="I654" s="85">
        <f t="shared" si="30"/>
        <v>3702.6604484681188</v>
      </c>
      <c r="J654" s="25">
        <f t="shared" si="31"/>
        <v>2718.5908371425212</v>
      </c>
    </row>
    <row r="655" spans="1:10" x14ac:dyDescent="0.2">
      <c r="A655" s="20"/>
      <c r="B655" s="21"/>
      <c r="C655" s="22">
        <v>676</v>
      </c>
      <c r="D655" s="50"/>
      <c r="E655" s="42">
        <f t="shared" si="32"/>
        <v>109.99829099861593</v>
      </c>
      <c r="F655" s="49"/>
      <c r="G655" s="40">
        <v>24912</v>
      </c>
      <c r="H655" s="41">
        <v>38</v>
      </c>
      <c r="I655" s="85">
        <f t="shared" si="30"/>
        <v>3701.4797535633584</v>
      </c>
      <c r="J655" s="25">
        <f t="shared" si="31"/>
        <v>2717.7149507146573</v>
      </c>
    </row>
    <row r="656" spans="1:10" x14ac:dyDescent="0.2">
      <c r="A656" s="20"/>
      <c r="B656" s="21"/>
      <c r="C656" s="22">
        <v>677</v>
      </c>
      <c r="D656" s="50"/>
      <c r="E656" s="42">
        <f t="shared" si="32"/>
        <v>110.03369654878951</v>
      </c>
      <c r="F656" s="49"/>
      <c r="G656" s="40">
        <v>24912</v>
      </c>
      <c r="H656" s="41">
        <v>38</v>
      </c>
      <c r="I656" s="85">
        <f t="shared" si="30"/>
        <v>3700.3009554288506</v>
      </c>
      <c r="J656" s="25">
        <f t="shared" si="31"/>
        <v>2716.8404713863874</v>
      </c>
    </row>
    <row r="657" spans="1:10" x14ac:dyDescent="0.2">
      <c r="A657" s="20"/>
      <c r="B657" s="21"/>
      <c r="C657" s="22">
        <v>678</v>
      </c>
      <c r="D657" s="50"/>
      <c r="E657" s="42">
        <f t="shared" si="32"/>
        <v>110.06906806224053</v>
      </c>
      <c r="F657" s="49"/>
      <c r="G657" s="40">
        <v>24912</v>
      </c>
      <c r="H657" s="41">
        <v>38</v>
      </c>
      <c r="I657" s="85">
        <f t="shared" si="30"/>
        <v>3699.1240477854294</v>
      </c>
      <c r="J657" s="25">
        <f t="shared" si="31"/>
        <v>2715.9673944995766</v>
      </c>
    </row>
    <row r="658" spans="1:10" x14ac:dyDescent="0.2">
      <c r="A658" s="20"/>
      <c r="B658" s="21"/>
      <c r="C658" s="22">
        <v>679</v>
      </c>
      <c r="D658" s="50"/>
      <c r="E658" s="42">
        <f t="shared" si="32"/>
        <v>110.10440563929838</v>
      </c>
      <c r="F658" s="49"/>
      <c r="G658" s="40">
        <v>24912</v>
      </c>
      <c r="H658" s="41">
        <v>38</v>
      </c>
      <c r="I658" s="85">
        <f t="shared" si="30"/>
        <v>3697.949024384634</v>
      </c>
      <c r="J658" s="25">
        <f t="shared" si="31"/>
        <v>2715.0957154188673</v>
      </c>
    </row>
    <row r="659" spans="1:10" x14ac:dyDescent="0.2">
      <c r="A659" s="20"/>
      <c r="B659" s="21"/>
      <c r="C659" s="22">
        <v>680</v>
      </c>
      <c r="D659" s="50"/>
      <c r="E659" s="42">
        <f t="shared" si="32"/>
        <v>110.13970937984942</v>
      </c>
      <c r="F659" s="49"/>
      <c r="G659" s="40">
        <v>24912</v>
      </c>
      <c r="H659" s="41">
        <v>38</v>
      </c>
      <c r="I659" s="85">
        <f t="shared" si="30"/>
        <v>3696.7758790085063</v>
      </c>
      <c r="J659" s="25">
        <f t="shared" si="31"/>
        <v>2714.2254295315324</v>
      </c>
    </row>
    <row r="660" spans="1:10" x14ac:dyDescent="0.2">
      <c r="A660" s="20"/>
      <c r="B660" s="21"/>
      <c r="C660" s="22">
        <v>681</v>
      </c>
      <c r="D660" s="50"/>
      <c r="E660" s="42">
        <f t="shared" si="32"/>
        <v>110.17497938333979</v>
      </c>
      <c r="F660" s="49"/>
      <c r="G660" s="40">
        <v>24912</v>
      </c>
      <c r="H660" s="41">
        <v>38</v>
      </c>
      <c r="I660" s="85">
        <f t="shared" si="30"/>
        <v>3695.6046054694025</v>
      </c>
      <c r="J660" s="25">
        <f t="shared" si="31"/>
        <v>2713.356532247331</v>
      </c>
    </row>
    <row r="661" spans="1:10" x14ac:dyDescent="0.2">
      <c r="A661" s="20"/>
      <c r="B661" s="21"/>
      <c r="C661" s="22">
        <v>682</v>
      </c>
      <c r="D661" s="50"/>
      <c r="E661" s="42">
        <f t="shared" si="32"/>
        <v>110.21021574877774</v>
      </c>
      <c r="F661" s="49"/>
      <c r="G661" s="40">
        <v>24912</v>
      </c>
      <c r="H661" s="41">
        <v>38</v>
      </c>
      <c r="I661" s="85">
        <f t="shared" si="30"/>
        <v>3694.4351976097928</v>
      </c>
      <c r="J661" s="25">
        <f t="shared" si="31"/>
        <v>2712.4890189983621</v>
      </c>
    </row>
    <row r="662" spans="1:10" x14ac:dyDescent="0.2">
      <c r="A662" s="20"/>
      <c r="B662" s="21"/>
      <c r="C662" s="22">
        <v>683</v>
      </c>
      <c r="D662" s="50"/>
      <c r="E662" s="42">
        <f t="shared" si="32"/>
        <v>110.24541857473643</v>
      </c>
      <c r="F662" s="49"/>
      <c r="G662" s="40">
        <v>24912</v>
      </c>
      <c r="H662" s="41">
        <v>38</v>
      </c>
      <c r="I662" s="85">
        <f t="shared" si="30"/>
        <v>3693.2676493020736</v>
      </c>
      <c r="J662" s="25">
        <f t="shared" si="31"/>
        <v>2711.6228852389268</v>
      </c>
    </row>
    <row r="663" spans="1:10" x14ac:dyDescent="0.2">
      <c r="A663" s="20"/>
      <c r="B663" s="21"/>
      <c r="C663" s="22">
        <v>684</v>
      </c>
      <c r="D663" s="50"/>
      <c r="E663" s="42">
        <f t="shared" si="32"/>
        <v>110.28058795935623</v>
      </c>
      <c r="F663" s="49"/>
      <c r="G663" s="40">
        <v>24912</v>
      </c>
      <c r="H663" s="41">
        <v>38</v>
      </c>
      <c r="I663" s="85">
        <f t="shared" si="30"/>
        <v>3692.1019544483797</v>
      </c>
      <c r="J663" s="25">
        <f t="shared" si="31"/>
        <v>2710.7581264453852</v>
      </c>
    </row>
    <row r="664" spans="1:10" x14ac:dyDescent="0.2">
      <c r="A664" s="20"/>
      <c r="B664" s="21"/>
      <c r="C664" s="22">
        <v>685</v>
      </c>
      <c r="D664" s="50"/>
      <c r="E664" s="42">
        <f t="shared" si="32"/>
        <v>110.31572400034752</v>
      </c>
      <c r="F664" s="49"/>
      <c r="G664" s="40">
        <v>24912</v>
      </c>
      <c r="H664" s="41">
        <v>38</v>
      </c>
      <c r="I664" s="85">
        <f t="shared" si="30"/>
        <v>3690.9381069803844</v>
      </c>
      <c r="J664" s="25">
        <f t="shared" si="31"/>
        <v>2709.8947381160119</v>
      </c>
    </row>
    <row r="665" spans="1:10" x14ac:dyDescent="0.2">
      <c r="A665" s="20"/>
      <c r="B665" s="21"/>
      <c r="C665" s="22">
        <v>686</v>
      </c>
      <c r="D665" s="50"/>
      <c r="E665" s="42">
        <f t="shared" si="32"/>
        <v>110.35082679499293</v>
      </c>
      <c r="F665" s="49"/>
      <c r="G665" s="40">
        <v>24912</v>
      </c>
      <c r="H665" s="41">
        <v>38</v>
      </c>
      <c r="I665" s="85">
        <f t="shared" si="30"/>
        <v>3689.7761008591265</v>
      </c>
      <c r="J665" s="25">
        <f t="shared" si="31"/>
        <v>2709.0327157708648</v>
      </c>
    </row>
    <row r="666" spans="1:10" x14ac:dyDescent="0.2">
      <c r="A666" s="20"/>
      <c r="B666" s="21"/>
      <c r="C666" s="22">
        <v>687</v>
      </c>
      <c r="D666" s="50"/>
      <c r="E666" s="42">
        <f t="shared" si="32"/>
        <v>110.38589644015013</v>
      </c>
      <c r="F666" s="49"/>
      <c r="G666" s="40">
        <v>24912</v>
      </c>
      <c r="H666" s="41">
        <v>38</v>
      </c>
      <c r="I666" s="85">
        <f t="shared" si="30"/>
        <v>3688.6159300748072</v>
      </c>
      <c r="J666" s="25">
        <f t="shared" si="31"/>
        <v>2708.1720549516367</v>
      </c>
    </row>
    <row r="667" spans="1:10" x14ac:dyDescent="0.2">
      <c r="A667" s="20"/>
      <c r="B667" s="21"/>
      <c r="C667" s="22">
        <v>688</v>
      </c>
      <c r="D667" s="50"/>
      <c r="E667" s="42">
        <f t="shared" si="32"/>
        <v>110.42093303225397</v>
      </c>
      <c r="F667" s="49"/>
      <c r="G667" s="40">
        <v>24912</v>
      </c>
      <c r="H667" s="41">
        <v>38</v>
      </c>
      <c r="I667" s="85">
        <f t="shared" si="30"/>
        <v>3687.457588646625</v>
      </c>
      <c r="J667" s="25">
        <f t="shared" si="31"/>
        <v>2707.3127512215315</v>
      </c>
    </row>
    <row r="668" spans="1:10" x14ac:dyDescent="0.2">
      <c r="A668" s="20"/>
      <c r="B668" s="21"/>
      <c r="C668" s="22">
        <v>689</v>
      </c>
      <c r="D668" s="50"/>
      <c r="E668" s="42">
        <f t="shared" si="32"/>
        <v>110.45593666731925</v>
      </c>
      <c r="F668" s="49"/>
      <c r="G668" s="40">
        <v>24912</v>
      </c>
      <c r="H668" s="41">
        <v>38</v>
      </c>
      <c r="I668" s="85">
        <f t="shared" si="30"/>
        <v>3686.3010706225741</v>
      </c>
      <c r="J668" s="25">
        <f t="shared" si="31"/>
        <v>2706.4548001651137</v>
      </c>
    </row>
    <row r="669" spans="1:10" x14ac:dyDescent="0.2">
      <c r="A669" s="20"/>
      <c r="B669" s="21"/>
      <c r="C669" s="22">
        <v>690</v>
      </c>
      <c r="D669" s="50"/>
      <c r="E669" s="42">
        <f t="shared" si="32"/>
        <v>110.49090744094286</v>
      </c>
      <c r="F669" s="49"/>
      <c r="G669" s="40">
        <v>24912</v>
      </c>
      <c r="H669" s="41">
        <v>38</v>
      </c>
      <c r="I669" s="85">
        <f t="shared" si="30"/>
        <v>3685.1463700792765</v>
      </c>
      <c r="J669" s="25">
        <f t="shared" si="31"/>
        <v>2705.5981973881871</v>
      </c>
    </row>
    <row r="670" spans="1:10" x14ac:dyDescent="0.2">
      <c r="A670" s="20"/>
      <c r="B670" s="21"/>
      <c r="C670" s="22">
        <v>691</v>
      </c>
      <c r="D670" s="50"/>
      <c r="E670" s="42">
        <f t="shared" si="32"/>
        <v>110.52584544830653</v>
      </c>
      <c r="F670" s="49"/>
      <c r="G670" s="40">
        <v>24912</v>
      </c>
      <c r="H670" s="41">
        <v>38</v>
      </c>
      <c r="I670" s="85">
        <f t="shared" si="30"/>
        <v>3683.9934811217904</v>
      </c>
      <c r="J670" s="25">
        <f t="shared" si="31"/>
        <v>2704.7429385176483</v>
      </c>
    </row>
    <row r="671" spans="1:10" x14ac:dyDescent="0.2">
      <c r="A671" s="20"/>
      <c r="B671" s="21"/>
      <c r="C671" s="22">
        <v>692</v>
      </c>
      <c r="D671" s="50"/>
      <c r="E671" s="42">
        <f t="shared" si="32"/>
        <v>110.56075078417884</v>
      </c>
      <c r="F671" s="49"/>
      <c r="G671" s="40">
        <v>24912</v>
      </c>
      <c r="H671" s="41">
        <v>38</v>
      </c>
      <c r="I671" s="85">
        <f t="shared" si="30"/>
        <v>3682.8423978834421</v>
      </c>
      <c r="J671" s="25">
        <f t="shared" si="31"/>
        <v>2703.889019201366</v>
      </c>
    </row>
    <row r="672" spans="1:10" x14ac:dyDescent="0.2">
      <c r="A672" s="20"/>
      <c r="B672" s="21"/>
      <c r="C672" s="22">
        <v>693</v>
      </c>
      <c r="D672" s="50"/>
      <c r="E672" s="42">
        <f t="shared" si="32"/>
        <v>110.59562354291803</v>
      </c>
      <c r="F672" s="49"/>
      <c r="G672" s="40">
        <v>24912</v>
      </c>
      <c r="H672" s="41">
        <v>38</v>
      </c>
      <c r="I672" s="85">
        <f t="shared" si="30"/>
        <v>3681.6931145256381</v>
      </c>
      <c r="J672" s="25">
        <f t="shared" si="31"/>
        <v>2703.0364351080398</v>
      </c>
    </row>
    <row r="673" spans="1:10" x14ac:dyDescent="0.2">
      <c r="A673" s="20"/>
      <c r="B673" s="21"/>
      <c r="C673" s="22">
        <v>694</v>
      </c>
      <c r="D673" s="50"/>
      <c r="E673" s="42">
        <f t="shared" si="32"/>
        <v>110.63046381847404</v>
      </c>
      <c r="F673" s="49"/>
      <c r="G673" s="40">
        <v>24912</v>
      </c>
      <c r="H673" s="41">
        <v>38</v>
      </c>
      <c r="I673" s="85">
        <f t="shared" si="30"/>
        <v>3680.5456252376975</v>
      </c>
      <c r="J673" s="25">
        <f t="shared" si="31"/>
        <v>2702.1851819270751</v>
      </c>
    </row>
    <row r="674" spans="1:10" x14ac:dyDescent="0.2">
      <c r="A674" s="20"/>
      <c r="B674" s="21"/>
      <c r="C674" s="22">
        <v>695</v>
      </c>
      <c r="D674" s="50"/>
      <c r="E674" s="42">
        <f t="shared" si="32"/>
        <v>110.665271704391</v>
      </c>
      <c r="F674" s="49"/>
      <c r="G674" s="40">
        <v>24912</v>
      </c>
      <c r="H674" s="41">
        <v>38</v>
      </c>
      <c r="I674" s="85">
        <f t="shared" si="30"/>
        <v>3679.3999242366708</v>
      </c>
      <c r="J674" s="25">
        <f t="shared" si="31"/>
        <v>2701.3352553684499</v>
      </c>
    </row>
    <row r="675" spans="1:10" x14ac:dyDescent="0.2">
      <c r="A675" s="20"/>
      <c r="B675" s="21"/>
      <c r="C675" s="22">
        <v>696</v>
      </c>
      <c r="D675" s="50"/>
      <c r="E675" s="42">
        <f t="shared" si="32"/>
        <v>110.70004729380953</v>
      </c>
      <c r="F675" s="49"/>
      <c r="G675" s="40">
        <v>24912</v>
      </c>
      <c r="H675" s="41">
        <v>38</v>
      </c>
      <c r="I675" s="85">
        <f t="shared" si="30"/>
        <v>3678.2560057671712</v>
      </c>
      <c r="J675" s="25">
        <f t="shared" si="31"/>
        <v>2700.4866511625896</v>
      </c>
    </row>
    <row r="676" spans="1:10" x14ac:dyDescent="0.2">
      <c r="A676" s="20"/>
      <c r="B676" s="21"/>
      <c r="C676" s="22">
        <v>697</v>
      </c>
      <c r="D676" s="50"/>
      <c r="E676" s="42">
        <f t="shared" si="32"/>
        <v>110.73479067946913</v>
      </c>
      <c r="F676" s="49"/>
      <c r="G676" s="40">
        <v>24912</v>
      </c>
      <c r="H676" s="41">
        <v>38</v>
      </c>
      <c r="I676" s="85">
        <f t="shared" si="30"/>
        <v>3677.1138641011962</v>
      </c>
      <c r="J676" s="25">
        <f t="shared" si="31"/>
        <v>2699.639365060234</v>
      </c>
    </row>
    <row r="677" spans="1:10" x14ac:dyDescent="0.2">
      <c r="A677" s="20"/>
      <c r="B677" s="21"/>
      <c r="C677" s="22">
        <v>698</v>
      </c>
      <c r="D677" s="50"/>
      <c r="E677" s="42">
        <f t="shared" si="32"/>
        <v>110.76950195371029</v>
      </c>
      <c r="F677" s="49"/>
      <c r="G677" s="40">
        <v>24912</v>
      </c>
      <c r="H677" s="41">
        <v>38</v>
      </c>
      <c r="I677" s="85">
        <f t="shared" si="30"/>
        <v>3675.973493537967</v>
      </c>
      <c r="J677" s="25">
        <f t="shared" si="31"/>
        <v>2698.7933928323191</v>
      </c>
    </row>
    <row r="678" spans="1:10" x14ac:dyDescent="0.2">
      <c r="A678" s="20"/>
      <c r="B678" s="21"/>
      <c r="C678" s="22">
        <v>699</v>
      </c>
      <c r="D678" s="50"/>
      <c r="E678" s="42">
        <f t="shared" si="32"/>
        <v>110.80418120847708</v>
      </c>
      <c r="F678" s="49"/>
      <c r="G678" s="40">
        <v>24912</v>
      </c>
      <c r="H678" s="41">
        <v>38</v>
      </c>
      <c r="I678" s="85">
        <f t="shared" si="30"/>
        <v>3674.834888403745</v>
      </c>
      <c r="J678" s="25">
        <f t="shared" si="31"/>
        <v>2697.9487302698403</v>
      </c>
    </row>
    <row r="679" spans="1:10" x14ac:dyDescent="0.2">
      <c r="A679" s="20"/>
      <c r="B679" s="21"/>
      <c r="C679" s="22">
        <v>700</v>
      </c>
      <c r="D679" s="50"/>
      <c r="E679" s="42">
        <f t="shared" si="32"/>
        <v>110.83882853531908</v>
      </c>
      <c r="F679" s="49"/>
      <c r="G679" s="40">
        <v>24912</v>
      </c>
      <c r="H679" s="41">
        <v>38</v>
      </c>
      <c r="I679" s="85">
        <f t="shared" si="30"/>
        <v>3673.6980430516778</v>
      </c>
      <c r="J679" s="25">
        <f t="shared" si="31"/>
        <v>2697.1053731837369</v>
      </c>
    </row>
    <row r="680" spans="1:10" x14ac:dyDescent="0.2">
      <c r="A680" s="20"/>
      <c r="B680" s="21"/>
      <c r="C680" s="22">
        <v>701</v>
      </c>
      <c r="D680" s="50"/>
      <c r="E680" s="42">
        <f t="shared" si="32"/>
        <v>110.87344402539391</v>
      </c>
      <c r="F680" s="49"/>
      <c r="G680" s="40">
        <v>24912</v>
      </c>
      <c r="H680" s="41">
        <v>38</v>
      </c>
      <c r="I680" s="85">
        <f t="shared" si="30"/>
        <v>3672.5629518616224</v>
      </c>
      <c r="J680" s="25">
        <f t="shared" si="31"/>
        <v>2696.2633174047642</v>
      </c>
    </row>
    <row r="681" spans="1:10" x14ac:dyDescent="0.2">
      <c r="A681" s="20"/>
      <c r="B681" s="21"/>
      <c r="C681" s="22">
        <v>702</v>
      </c>
      <c r="D681" s="50"/>
      <c r="E681" s="42">
        <f t="shared" si="32"/>
        <v>110.90802776946931</v>
      </c>
      <c r="F681" s="49"/>
      <c r="G681" s="40">
        <v>24912</v>
      </c>
      <c r="H681" s="41">
        <v>38</v>
      </c>
      <c r="I681" s="85">
        <f t="shared" si="30"/>
        <v>3671.4296092399827</v>
      </c>
      <c r="J681" s="25">
        <f t="shared" si="31"/>
        <v>2695.4225587833698</v>
      </c>
    </row>
    <row r="682" spans="1:10" x14ac:dyDescent="0.2">
      <c r="A682" s="20"/>
      <c r="B682" s="21"/>
      <c r="C682" s="22">
        <v>703</v>
      </c>
      <c r="D682" s="50"/>
      <c r="E682" s="42">
        <f t="shared" si="32"/>
        <v>110.9425798579254</v>
      </c>
      <c r="F682" s="49"/>
      <c r="G682" s="40">
        <v>24912</v>
      </c>
      <c r="H682" s="41">
        <v>38</v>
      </c>
      <c r="I682" s="85">
        <f t="shared" si="30"/>
        <v>3670.2980096195474</v>
      </c>
      <c r="J682" s="25">
        <f t="shared" si="31"/>
        <v>2694.5830931895748</v>
      </c>
    </row>
    <row r="683" spans="1:10" x14ac:dyDescent="0.2">
      <c r="A683" s="20"/>
      <c r="B683" s="21"/>
      <c r="C683" s="22">
        <v>704</v>
      </c>
      <c r="D683" s="50"/>
      <c r="E683" s="42">
        <f t="shared" si="32"/>
        <v>110.97710038075682</v>
      </c>
      <c r="F683" s="49"/>
      <c r="G683" s="40">
        <v>24912</v>
      </c>
      <c r="H683" s="41">
        <v>38</v>
      </c>
      <c r="I683" s="85">
        <f t="shared" si="30"/>
        <v>3669.1681474593229</v>
      </c>
      <c r="J683" s="25">
        <f t="shared" si="31"/>
        <v>2693.7449165128505</v>
      </c>
    </row>
    <row r="684" spans="1:10" x14ac:dyDescent="0.2">
      <c r="A684" s="20"/>
      <c r="B684" s="21"/>
      <c r="C684" s="22">
        <v>705</v>
      </c>
      <c r="D684" s="50"/>
      <c r="E684" s="42">
        <f t="shared" si="32"/>
        <v>111.01158942757509</v>
      </c>
      <c r="F684" s="49"/>
      <c r="G684" s="40">
        <v>24912</v>
      </c>
      <c r="H684" s="41">
        <v>38</v>
      </c>
      <c r="I684" s="85">
        <f t="shared" si="30"/>
        <v>3668.0400172443742</v>
      </c>
      <c r="J684" s="25">
        <f t="shared" si="31"/>
        <v>2692.9080246619983</v>
      </c>
    </row>
    <row r="685" spans="1:10" x14ac:dyDescent="0.2">
      <c r="A685" s="20"/>
      <c r="B685" s="21"/>
      <c r="C685" s="22">
        <v>706</v>
      </c>
      <c r="D685" s="50"/>
      <c r="E685" s="42">
        <f t="shared" si="32"/>
        <v>111.04604708761063</v>
      </c>
      <c r="F685" s="49"/>
      <c r="G685" s="40">
        <v>24912</v>
      </c>
      <c r="H685" s="41">
        <v>38</v>
      </c>
      <c r="I685" s="85">
        <f t="shared" si="30"/>
        <v>3666.9136134856617</v>
      </c>
      <c r="J685" s="25">
        <f t="shared" si="31"/>
        <v>2692.0724135650307</v>
      </c>
    </row>
    <row r="686" spans="1:10" x14ac:dyDescent="0.2">
      <c r="A686" s="20"/>
      <c r="B686" s="21"/>
      <c r="C686" s="22">
        <v>707</v>
      </c>
      <c r="D686" s="50"/>
      <c r="E686" s="42">
        <f t="shared" si="32"/>
        <v>111.08047344971493</v>
      </c>
      <c r="F686" s="49"/>
      <c r="G686" s="40">
        <v>24912</v>
      </c>
      <c r="H686" s="41">
        <v>38</v>
      </c>
      <c r="I686" s="85">
        <f t="shared" si="30"/>
        <v>3665.7889307198861</v>
      </c>
      <c r="J686" s="25">
        <f t="shared" si="31"/>
        <v>2691.2380791690548</v>
      </c>
    </row>
    <row r="687" spans="1:10" x14ac:dyDescent="0.2">
      <c r="A687" s="20"/>
      <c r="B687" s="21"/>
      <c r="C687" s="22">
        <v>708</v>
      </c>
      <c r="D687" s="50"/>
      <c r="E687" s="42">
        <f t="shared" si="32"/>
        <v>111.11486860236276</v>
      </c>
      <c r="F687" s="49"/>
      <c r="G687" s="40">
        <v>24912</v>
      </c>
      <c r="H687" s="41">
        <v>38</v>
      </c>
      <c r="I687" s="85">
        <f t="shared" si="30"/>
        <v>3664.6659635093256</v>
      </c>
      <c r="J687" s="25">
        <f t="shared" si="31"/>
        <v>2690.4050174401518</v>
      </c>
    </row>
    <row r="688" spans="1:10" x14ac:dyDescent="0.2">
      <c r="A688" s="20"/>
      <c r="B688" s="21"/>
      <c r="C688" s="22">
        <v>709</v>
      </c>
      <c r="D688" s="50"/>
      <c r="E688" s="42">
        <f t="shared" si="32"/>
        <v>111.14923263365426</v>
      </c>
      <c r="F688" s="49"/>
      <c r="G688" s="40">
        <v>24912</v>
      </c>
      <c r="H688" s="41">
        <v>38</v>
      </c>
      <c r="I688" s="85">
        <f t="shared" si="30"/>
        <v>3663.5447064416803</v>
      </c>
      <c r="J688" s="25">
        <f t="shared" si="31"/>
        <v>2689.5732243632638</v>
      </c>
    </row>
    <row r="689" spans="1:10" x14ac:dyDescent="0.2">
      <c r="A689" s="20"/>
      <c r="B689" s="21"/>
      <c r="C689" s="22">
        <v>710</v>
      </c>
      <c r="D689" s="50"/>
      <c r="E689" s="42">
        <f t="shared" si="32"/>
        <v>111.18356563131705</v>
      </c>
      <c r="F689" s="49"/>
      <c r="G689" s="40">
        <v>24912</v>
      </c>
      <c r="H689" s="41">
        <v>38</v>
      </c>
      <c r="I689" s="85">
        <f t="shared" si="30"/>
        <v>3662.4251541299172</v>
      </c>
      <c r="J689" s="25">
        <f t="shared" si="31"/>
        <v>2688.7426959420745</v>
      </c>
    </row>
    <row r="690" spans="1:10" x14ac:dyDescent="0.2">
      <c r="A690" s="20"/>
      <c r="B690" s="21"/>
      <c r="C690" s="22">
        <v>711</v>
      </c>
      <c r="D690" s="50"/>
      <c r="E690" s="42">
        <f t="shared" si="32"/>
        <v>111.21786768270833</v>
      </c>
      <c r="F690" s="49"/>
      <c r="G690" s="40">
        <v>24912</v>
      </c>
      <c r="H690" s="41">
        <v>38</v>
      </c>
      <c r="I690" s="85">
        <f t="shared" si="30"/>
        <v>3661.3073012121154</v>
      </c>
      <c r="J690" s="25">
        <f t="shared" si="31"/>
        <v>2687.9134281988981</v>
      </c>
    </row>
    <row r="691" spans="1:10" x14ac:dyDescent="0.2">
      <c r="A691" s="20"/>
      <c r="B691" s="21"/>
      <c r="C691" s="22">
        <v>712</v>
      </c>
      <c r="D691" s="50"/>
      <c r="E691" s="42">
        <f t="shared" si="32"/>
        <v>111.25213887481694</v>
      </c>
      <c r="F691" s="49"/>
      <c r="G691" s="40">
        <v>24912</v>
      </c>
      <c r="H691" s="41">
        <v>38</v>
      </c>
      <c r="I691" s="85">
        <f t="shared" si="30"/>
        <v>3660.1911423513129</v>
      </c>
      <c r="J691" s="25">
        <f t="shared" si="31"/>
        <v>2687.0854171745641</v>
      </c>
    </row>
    <row r="692" spans="1:10" x14ac:dyDescent="0.2">
      <c r="A692" s="20"/>
      <c r="B692" s="21"/>
      <c r="C692" s="22">
        <v>713</v>
      </c>
      <c r="D692" s="50"/>
      <c r="E692" s="42">
        <f t="shared" si="32"/>
        <v>111.28637929426547</v>
      </c>
      <c r="F692" s="49"/>
      <c r="G692" s="40">
        <v>24912</v>
      </c>
      <c r="H692" s="41">
        <v>38</v>
      </c>
      <c r="I692" s="85">
        <f t="shared" si="30"/>
        <v>3659.0766722353528</v>
      </c>
      <c r="J692" s="25">
        <f t="shared" si="31"/>
        <v>2686.2586589283028</v>
      </c>
    </row>
    <row r="693" spans="1:10" x14ac:dyDescent="0.2">
      <c r="A693" s="20"/>
      <c r="B693" s="21"/>
      <c r="C693" s="22">
        <v>714</v>
      </c>
      <c r="D693" s="50"/>
      <c r="E693" s="42">
        <f t="shared" si="32"/>
        <v>111.32058902731232</v>
      </c>
      <c r="F693" s="49"/>
      <c r="G693" s="40">
        <v>24912</v>
      </c>
      <c r="H693" s="41">
        <v>38</v>
      </c>
      <c r="I693" s="85">
        <f t="shared" si="30"/>
        <v>3657.9638855767321</v>
      </c>
      <c r="J693" s="25">
        <f t="shared" si="31"/>
        <v>2685.4331495376346</v>
      </c>
    </row>
    <row r="694" spans="1:10" x14ac:dyDescent="0.2">
      <c r="A694" s="20"/>
      <c r="B694" s="21"/>
      <c r="C694" s="22">
        <v>715</v>
      </c>
      <c r="D694" s="50"/>
      <c r="E694" s="42">
        <f t="shared" si="32"/>
        <v>111.35476815985366</v>
      </c>
      <c r="F694" s="49"/>
      <c r="G694" s="40">
        <v>24912</v>
      </c>
      <c r="H694" s="41">
        <v>38</v>
      </c>
      <c r="I694" s="85">
        <f t="shared" si="30"/>
        <v>3656.8527771124554</v>
      </c>
      <c r="J694" s="25">
        <f t="shared" si="31"/>
        <v>2684.6088850982605</v>
      </c>
    </row>
    <row r="695" spans="1:10" x14ac:dyDescent="0.2">
      <c r="A695" s="20"/>
      <c r="B695" s="21"/>
      <c r="C695" s="22">
        <v>716</v>
      </c>
      <c r="D695" s="50"/>
      <c r="E695" s="42">
        <f t="shared" si="32"/>
        <v>111.38891677742556</v>
      </c>
      <c r="F695" s="49"/>
      <c r="G695" s="40">
        <v>24912</v>
      </c>
      <c r="H695" s="41">
        <v>38</v>
      </c>
      <c r="I695" s="85">
        <f t="shared" si="30"/>
        <v>3655.7433416038793</v>
      </c>
      <c r="J695" s="25">
        <f t="shared" si="31"/>
        <v>2683.7858617239458</v>
      </c>
    </row>
    <row r="696" spans="1:10" x14ac:dyDescent="0.2">
      <c r="A696" s="20"/>
      <c r="B696" s="21"/>
      <c r="C696" s="22">
        <v>717</v>
      </c>
      <c r="D696" s="50"/>
      <c r="E696" s="42">
        <f t="shared" si="32"/>
        <v>111.42303496520593</v>
      </c>
      <c r="F696" s="49"/>
      <c r="G696" s="40">
        <v>24912</v>
      </c>
      <c r="H696" s="41">
        <v>38</v>
      </c>
      <c r="I696" s="85">
        <f t="shared" si="30"/>
        <v>3654.6355738365733</v>
      </c>
      <c r="J696" s="25">
        <f t="shared" si="31"/>
        <v>2682.9640755464188</v>
      </c>
    </row>
    <row r="697" spans="1:10" x14ac:dyDescent="0.2">
      <c r="A697" s="20"/>
      <c r="B697" s="21"/>
      <c r="C697" s="22">
        <v>718</v>
      </c>
      <c r="D697" s="50"/>
      <c r="E697" s="42">
        <f t="shared" si="32"/>
        <v>111.45712280801649</v>
      </c>
      <c r="F697" s="49"/>
      <c r="G697" s="40">
        <v>24912</v>
      </c>
      <c r="H697" s="41">
        <v>38</v>
      </c>
      <c r="I697" s="85">
        <f t="shared" si="30"/>
        <v>3653.5294686201628</v>
      </c>
      <c r="J697" s="25">
        <f t="shared" si="31"/>
        <v>2682.1435227152538</v>
      </c>
    </row>
    <row r="698" spans="1:10" x14ac:dyDescent="0.2">
      <c r="A698" s="20"/>
      <c r="B698" s="21"/>
      <c r="C698" s="22">
        <v>719</v>
      </c>
      <c r="D698" s="50"/>
      <c r="E698" s="42">
        <f t="shared" si="32"/>
        <v>111.49118039032487</v>
      </c>
      <c r="F698" s="49"/>
      <c r="G698" s="40">
        <v>24912</v>
      </c>
      <c r="H698" s="41">
        <v>38</v>
      </c>
      <c r="I698" s="85">
        <f t="shared" si="30"/>
        <v>3652.4250207881919</v>
      </c>
      <c r="J698" s="25">
        <f t="shared" si="31"/>
        <v>2681.3241993977681</v>
      </c>
    </row>
    <row r="699" spans="1:10" x14ac:dyDescent="0.2">
      <c r="A699" s="20"/>
      <c r="B699" s="21"/>
      <c r="C699" s="22">
        <v>720</v>
      </c>
      <c r="D699" s="50"/>
      <c r="E699" s="42">
        <f t="shared" si="32"/>
        <v>111.52520779624648</v>
      </c>
      <c r="F699" s="49"/>
      <c r="G699" s="40">
        <v>24912</v>
      </c>
      <c r="H699" s="41">
        <v>38</v>
      </c>
      <c r="I699" s="85">
        <f t="shared" si="30"/>
        <v>3651.3222251979764</v>
      </c>
      <c r="J699" s="25">
        <f t="shared" si="31"/>
        <v>2680.5061017789139</v>
      </c>
    </row>
    <row r="700" spans="1:10" x14ac:dyDescent="0.2">
      <c r="A700" s="20"/>
      <c r="B700" s="21"/>
      <c r="C700" s="22">
        <v>721</v>
      </c>
      <c r="D700" s="50"/>
      <c r="E700" s="42">
        <f t="shared" si="32"/>
        <v>111.55920510954644</v>
      </c>
      <c r="F700" s="49"/>
      <c r="G700" s="40">
        <v>24912</v>
      </c>
      <c r="H700" s="41">
        <v>38</v>
      </c>
      <c r="I700" s="85">
        <f t="shared" si="30"/>
        <v>3650.2210767304596</v>
      </c>
      <c r="J700" s="25">
        <f t="shared" si="31"/>
        <v>2679.6892260611717</v>
      </c>
    </row>
    <row r="701" spans="1:10" x14ac:dyDescent="0.2">
      <c r="A701" s="20"/>
      <c r="B701" s="21"/>
      <c r="C701" s="22">
        <v>722</v>
      </c>
      <c r="D701" s="50"/>
      <c r="E701" s="42">
        <f t="shared" si="32"/>
        <v>111.59317241364165</v>
      </c>
      <c r="F701" s="49"/>
      <c r="G701" s="40">
        <v>24912</v>
      </c>
      <c r="H701" s="41">
        <v>38</v>
      </c>
      <c r="I701" s="85">
        <f t="shared" si="30"/>
        <v>3649.121570290069</v>
      </c>
      <c r="J701" s="25">
        <f t="shared" si="31"/>
        <v>2678.8735684644425</v>
      </c>
    </row>
    <row r="702" spans="1:10" x14ac:dyDescent="0.2">
      <c r="A702" s="20"/>
      <c r="B702" s="21"/>
      <c r="C702" s="22">
        <v>723</v>
      </c>
      <c r="D702" s="50"/>
      <c r="E702" s="42">
        <f t="shared" si="32"/>
        <v>111.62710979160265</v>
      </c>
      <c r="F702" s="49"/>
      <c r="G702" s="40">
        <v>24912</v>
      </c>
      <c r="H702" s="41">
        <v>38</v>
      </c>
      <c r="I702" s="85">
        <f t="shared" si="30"/>
        <v>3648.0237008045751</v>
      </c>
      <c r="J702" s="25">
        <f t="shared" si="31"/>
        <v>2678.0591252259455</v>
      </c>
    </row>
    <row r="703" spans="1:10" x14ac:dyDescent="0.2">
      <c r="A703" s="20"/>
      <c r="B703" s="21"/>
      <c r="C703" s="22">
        <v>724</v>
      </c>
      <c r="D703" s="50"/>
      <c r="E703" s="42">
        <f t="shared" si="32"/>
        <v>111.66101732615545</v>
      </c>
      <c r="F703" s="49"/>
      <c r="G703" s="40">
        <v>24912</v>
      </c>
      <c r="H703" s="41">
        <v>38</v>
      </c>
      <c r="I703" s="85">
        <f t="shared" si="30"/>
        <v>3646.9274632249562</v>
      </c>
      <c r="J703" s="25">
        <f t="shared" si="31"/>
        <v>2677.2458926001154</v>
      </c>
    </row>
    <row r="704" spans="1:10" x14ac:dyDescent="0.2">
      <c r="A704" s="20"/>
      <c r="B704" s="21"/>
      <c r="C704" s="22">
        <v>725</v>
      </c>
      <c r="D704" s="50"/>
      <c r="E704" s="42">
        <f t="shared" si="32"/>
        <v>111.69489509968354</v>
      </c>
      <c r="F704" s="49"/>
      <c r="G704" s="40">
        <v>24912</v>
      </c>
      <c r="H704" s="41">
        <v>38</v>
      </c>
      <c r="I704" s="85">
        <f t="shared" si="30"/>
        <v>3645.8328525252523</v>
      </c>
      <c r="J704" s="25">
        <f t="shared" si="31"/>
        <v>2676.4338668584955</v>
      </c>
    </row>
    <row r="705" spans="1:10" x14ac:dyDescent="0.2">
      <c r="A705" s="20"/>
      <c r="B705" s="21"/>
      <c r="C705" s="22">
        <v>726</v>
      </c>
      <c r="D705" s="50"/>
      <c r="E705" s="42">
        <f t="shared" si="32"/>
        <v>111.72874319422978</v>
      </c>
      <c r="F705" s="49"/>
      <c r="G705" s="40">
        <v>24912</v>
      </c>
      <c r="H705" s="41">
        <v>38</v>
      </c>
      <c r="I705" s="85">
        <f t="shared" si="30"/>
        <v>3644.7398637024298</v>
      </c>
      <c r="J705" s="25">
        <f t="shared" si="31"/>
        <v>2675.6230442896358</v>
      </c>
    </row>
    <row r="706" spans="1:10" x14ac:dyDescent="0.2">
      <c r="A706" s="20"/>
      <c r="B706" s="21"/>
      <c r="C706" s="22">
        <v>727</v>
      </c>
      <c r="D706" s="50"/>
      <c r="E706" s="42">
        <f t="shared" si="32"/>
        <v>111.76256169149821</v>
      </c>
      <c r="F706" s="49"/>
      <c r="G706" s="40">
        <v>24912</v>
      </c>
      <c r="H706" s="41">
        <v>38</v>
      </c>
      <c r="I706" s="85">
        <f t="shared" si="30"/>
        <v>3643.6484917762455</v>
      </c>
      <c r="J706" s="25">
        <f t="shared" si="31"/>
        <v>2674.8134211989945</v>
      </c>
    </row>
    <row r="707" spans="1:10" x14ac:dyDescent="0.2">
      <c r="A707" s="20"/>
      <c r="B707" s="21"/>
      <c r="C707" s="22">
        <v>728</v>
      </c>
      <c r="D707" s="50"/>
      <c r="E707" s="42">
        <f t="shared" si="32"/>
        <v>111.79635067285597</v>
      </c>
      <c r="F707" s="49"/>
      <c r="G707" s="40">
        <v>24912</v>
      </c>
      <c r="H707" s="41">
        <v>38</v>
      </c>
      <c r="I707" s="85">
        <f t="shared" si="30"/>
        <v>3642.5587317891077</v>
      </c>
      <c r="J707" s="25">
        <f t="shared" si="31"/>
        <v>2674.0049939088331</v>
      </c>
    </row>
    <row r="708" spans="1:10" x14ac:dyDescent="0.2">
      <c r="A708" s="20"/>
      <c r="B708" s="21"/>
      <c r="C708" s="22">
        <v>729</v>
      </c>
      <c r="D708" s="50"/>
      <c r="E708" s="42">
        <f t="shared" si="32"/>
        <v>111.83011021933505</v>
      </c>
      <c r="F708" s="49"/>
      <c r="G708" s="40">
        <v>24912</v>
      </c>
      <c r="H708" s="41">
        <v>38</v>
      </c>
      <c r="I708" s="85">
        <f t="shared" si="30"/>
        <v>3641.4705788059464</v>
      </c>
      <c r="J708" s="25">
        <f t="shared" si="31"/>
        <v>2673.1977587581205</v>
      </c>
    </row>
    <row r="709" spans="1:10" x14ac:dyDescent="0.2">
      <c r="A709" s="20"/>
      <c r="B709" s="21"/>
      <c r="C709" s="22">
        <v>730</v>
      </c>
      <c r="D709" s="50"/>
      <c r="E709" s="42">
        <f t="shared" si="32"/>
        <v>111.86384041163437</v>
      </c>
      <c r="F709" s="49"/>
      <c r="G709" s="40">
        <v>24912</v>
      </c>
      <c r="H709" s="41">
        <v>38</v>
      </c>
      <c r="I709" s="85">
        <f t="shared" si="30"/>
        <v>3640.3840279140691</v>
      </c>
      <c r="J709" s="25">
        <f t="shared" si="31"/>
        <v>2672.3917121024251</v>
      </c>
    </row>
    <row r="710" spans="1:10" x14ac:dyDescent="0.2">
      <c r="A710" s="20"/>
      <c r="B710" s="21"/>
      <c r="C710" s="22">
        <v>731</v>
      </c>
      <c r="D710" s="50"/>
      <c r="E710" s="42">
        <f t="shared" si="32"/>
        <v>111.89754133012123</v>
      </c>
      <c r="F710" s="49"/>
      <c r="G710" s="40">
        <v>24912</v>
      </c>
      <c r="H710" s="41">
        <v>38</v>
      </c>
      <c r="I710" s="85">
        <f t="shared" si="30"/>
        <v>3639.2990742230413</v>
      </c>
      <c r="J710" s="25">
        <f t="shared" si="31"/>
        <v>2671.5868503138286</v>
      </c>
    </row>
    <row r="711" spans="1:10" x14ac:dyDescent="0.2">
      <c r="A711" s="20"/>
      <c r="B711" s="21"/>
      <c r="C711" s="22">
        <v>732</v>
      </c>
      <c r="D711" s="50"/>
      <c r="E711" s="42">
        <f t="shared" si="32"/>
        <v>111.93121305483349</v>
      </c>
      <c r="F711" s="49"/>
      <c r="G711" s="40">
        <v>24912</v>
      </c>
      <c r="H711" s="41">
        <v>38</v>
      </c>
      <c r="I711" s="85">
        <f t="shared" si="30"/>
        <v>3638.2157128645404</v>
      </c>
      <c r="J711" s="25">
        <f t="shared" si="31"/>
        <v>2670.783169780816</v>
      </c>
    </row>
    <row r="712" spans="1:10" x14ac:dyDescent="0.2">
      <c r="A712" s="20"/>
      <c r="B712" s="21"/>
      <c r="C712" s="22">
        <v>733</v>
      </c>
      <c r="D712" s="50"/>
      <c r="E712" s="42">
        <f t="shared" si="32"/>
        <v>111.96485566548114</v>
      </c>
      <c r="F712" s="49"/>
      <c r="G712" s="40">
        <v>24912</v>
      </c>
      <c r="H712" s="41">
        <v>38</v>
      </c>
      <c r="I712" s="85">
        <f t="shared" si="30"/>
        <v>3637.1339389922337</v>
      </c>
      <c r="J712" s="25">
        <f t="shared" si="31"/>
        <v>2669.980666908185</v>
      </c>
    </row>
    <row r="713" spans="1:10" x14ac:dyDescent="0.2">
      <c r="A713" s="20"/>
      <c r="B713" s="21"/>
      <c r="C713" s="22">
        <v>734</v>
      </c>
      <c r="D713" s="50"/>
      <c r="E713" s="42">
        <f t="shared" si="32"/>
        <v>111.99846924144815</v>
      </c>
      <c r="F713" s="49"/>
      <c r="G713" s="40">
        <v>24912</v>
      </c>
      <c r="H713" s="41">
        <v>38</v>
      </c>
      <c r="I713" s="85">
        <f t="shared" si="30"/>
        <v>3636.053747781647</v>
      </c>
      <c r="J713" s="25">
        <f t="shared" si="31"/>
        <v>2669.1793381169482</v>
      </c>
    </row>
    <row r="714" spans="1:10" x14ac:dyDescent="0.2">
      <c r="A714" s="20"/>
      <c r="B714" s="21"/>
      <c r="C714" s="22">
        <v>735</v>
      </c>
      <c r="D714" s="50"/>
      <c r="E714" s="42">
        <f t="shared" si="32"/>
        <v>112.03205386179432</v>
      </c>
      <c r="F714" s="49"/>
      <c r="G714" s="40">
        <v>24912</v>
      </c>
      <c r="H714" s="41">
        <v>38</v>
      </c>
      <c r="I714" s="85">
        <f t="shared" ref="I714:I777" si="33">12*1.348*(1/E714*G714)+H714</f>
        <v>3634.9751344300303</v>
      </c>
      <c r="J714" s="25">
        <f t="shared" ref="J714:J777" si="34">12*(1/E714*G714)</f>
        <v>2668.3791798442358</v>
      </c>
    </row>
    <row r="715" spans="1:10" x14ac:dyDescent="0.2">
      <c r="A715" s="20"/>
      <c r="B715" s="21"/>
      <c r="C715" s="22">
        <v>736</v>
      </c>
      <c r="D715" s="50"/>
      <c r="E715" s="42">
        <f t="shared" ref="E715:E778" si="35">(11.7*LN(C715)+(C715)/108)/0.75</f>
        <v>112.06560960525688</v>
      </c>
      <c r="F715" s="49"/>
      <c r="G715" s="40">
        <v>24912</v>
      </c>
      <c r="H715" s="41">
        <v>38</v>
      </c>
      <c r="I715" s="85">
        <f t="shared" si="33"/>
        <v>3633.8980941562363</v>
      </c>
      <c r="J715" s="25">
        <f t="shared" si="34"/>
        <v>2667.5801885432015</v>
      </c>
    </row>
    <row r="716" spans="1:10" x14ac:dyDescent="0.2">
      <c r="A716" s="20"/>
      <c r="B716" s="21"/>
      <c r="C716" s="22">
        <v>737</v>
      </c>
      <c r="D716" s="50"/>
      <c r="E716" s="42">
        <f t="shared" si="35"/>
        <v>112.09913655025241</v>
      </c>
      <c r="F716" s="49"/>
      <c r="G716" s="40">
        <v>24912</v>
      </c>
      <c r="H716" s="41">
        <v>38</v>
      </c>
      <c r="I716" s="85">
        <f t="shared" si="33"/>
        <v>3632.8226222005874</v>
      </c>
      <c r="J716" s="25">
        <f t="shared" si="34"/>
        <v>2666.7823606829279</v>
      </c>
    </row>
    <row r="717" spans="1:10" x14ac:dyDescent="0.2">
      <c r="A717" s="20"/>
      <c r="B717" s="21"/>
      <c r="C717" s="22">
        <v>738</v>
      </c>
      <c r="D717" s="50"/>
      <c r="E717" s="42">
        <f t="shared" si="35"/>
        <v>112.13263477487847</v>
      </c>
      <c r="F717" s="49"/>
      <c r="G717" s="40">
        <v>24912</v>
      </c>
      <c r="H717" s="41">
        <v>38</v>
      </c>
      <c r="I717" s="85">
        <f t="shared" si="33"/>
        <v>3631.7487138247511</v>
      </c>
      <c r="J717" s="25">
        <f t="shared" si="34"/>
        <v>2665.9856927483315</v>
      </c>
    </row>
    <row r="718" spans="1:10" x14ac:dyDescent="0.2">
      <c r="A718" s="20"/>
      <c r="B718" s="21"/>
      <c r="C718" s="22">
        <v>739</v>
      </c>
      <c r="D718" s="50"/>
      <c r="E718" s="42">
        <f t="shared" si="35"/>
        <v>112.1661043569154</v>
      </c>
      <c r="F718" s="49"/>
      <c r="G718" s="40">
        <v>24912</v>
      </c>
      <c r="H718" s="41">
        <v>38</v>
      </c>
      <c r="I718" s="85">
        <f t="shared" si="33"/>
        <v>3630.6763643116155</v>
      </c>
      <c r="J718" s="25">
        <f t="shared" si="34"/>
        <v>2665.1901812400706</v>
      </c>
    </row>
    <row r="719" spans="1:10" x14ac:dyDescent="0.2">
      <c r="A719" s="20"/>
      <c r="B719" s="21"/>
      <c r="C719" s="22">
        <v>740</v>
      </c>
      <c r="D719" s="50"/>
      <c r="E719" s="42">
        <f t="shared" si="35"/>
        <v>112.19954537382795</v>
      </c>
      <c r="F719" s="49"/>
      <c r="G719" s="40">
        <v>24912</v>
      </c>
      <c r="H719" s="41">
        <v>38</v>
      </c>
      <c r="I719" s="85">
        <f t="shared" si="33"/>
        <v>3629.6055689651639</v>
      </c>
      <c r="J719" s="25">
        <f t="shared" si="34"/>
        <v>2664.3958226744535</v>
      </c>
    </row>
    <row r="720" spans="1:10" x14ac:dyDescent="0.2">
      <c r="A720" s="20"/>
      <c r="B720" s="21"/>
      <c r="C720" s="22">
        <v>741</v>
      </c>
      <c r="D720" s="50"/>
      <c r="E720" s="42">
        <f t="shared" si="35"/>
        <v>112.2329579027671</v>
      </c>
      <c r="F720" s="49"/>
      <c r="G720" s="40">
        <v>24912</v>
      </c>
      <c r="H720" s="41">
        <v>38</v>
      </c>
      <c r="I720" s="85">
        <f t="shared" si="33"/>
        <v>3628.5363231103502</v>
      </c>
      <c r="J720" s="25">
        <f t="shared" si="34"/>
        <v>2663.6026135833454</v>
      </c>
    </row>
    <row r="721" spans="1:10" x14ac:dyDescent="0.2">
      <c r="A721" s="20"/>
      <c r="B721" s="21"/>
      <c r="C721" s="22">
        <v>742</v>
      </c>
      <c r="D721" s="50"/>
      <c r="E721" s="42">
        <f t="shared" si="35"/>
        <v>112.26634202057163</v>
      </c>
      <c r="F721" s="49"/>
      <c r="G721" s="40">
        <v>24912</v>
      </c>
      <c r="H721" s="41">
        <v>38</v>
      </c>
      <c r="I721" s="85">
        <f t="shared" si="33"/>
        <v>3627.4686220929766</v>
      </c>
      <c r="J721" s="25">
        <f t="shared" si="34"/>
        <v>2662.810550514077</v>
      </c>
    </row>
    <row r="722" spans="1:10" x14ac:dyDescent="0.2">
      <c r="A722" s="20"/>
      <c r="B722" s="21"/>
      <c r="C722" s="22">
        <v>743</v>
      </c>
      <c r="D722" s="50"/>
      <c r="E722" s="42">
        <f t="shared" si="35"/>
        <v>112.29969780376989</v>
      </c>
      <c r="F722" s="49"/>
      <c r="G722" s="40">
        <v>24912</v>
      </c>
      <c r="H722" s="41">
        <v>38</v>
      </c>
      <c r="I722" s="85">
        <f t="shared" si="33"/>
        <v>3626.402461279572</v>
      </c>
      <c r="J722" s="25">
        <f t="shared" si="34"/>
        <v>2662.0196300293555</v>
      </c>
    </row>
    <row r="723" spans="1:10" x14ac:dyDescent="0.2">
      <c r="A723" s="20"/>
      <c r="B723" s="21"/>
      <c r="C723" s="22">
        <v>744</v>
      </c>
      <c r="D723" s="50"/>
      <c r="E723" s="42">
        <f t="shared" si="35"/>
        <v>112.3330253285814</v>
      </c>
      <c r="F723" s="49"/>
      <c r="G723" s="40">
        <v>24912</v>
      </c>
      <c r="H723" s="41">
        <v>38</v>
      </c>
      <c r="I723" s="85">
        <f t="shared" si="33"/>
        <v>3625.3378360572733</v>
      </c>
      <c r="J723" s="25">
        <f t="shared" si="34"/>
        <v>2661.2298487071757</v>
      </c>
    </row>
    <row r="724" spans="1:10" x14ac:dyDescent="0.2">
      <c r="A724" s="20"/>
      <c r="B724" s="21"/>
      <c r="C724" s="22">
        <v>745</v>
      </c>
      <c r="D724" s="50"/>
      <c r="E724" s="42">
        <f t="shared" si="35"/>
        <v>112.36632467091867</v>
      </c>
      <c r="F724" s="49"/>
      <c r="G724" s="40">
        <v>24912</v>
      </c>
      <c r="H724" s="41">
        <v>38</v>
      </c>
      <c r="I724" s="85">
        <f t="shared" si="33"/>
        <v>3624.2747418336953</v>
      </c>
      <c r="J724" s="25">
        <f t="shared" si="34"/>
        <v>2660.4412031407232</v>
      </c>
    </row>
    <row r="725" spans="1:10" x14ac:dyDescent="0.2">
      <c r="A725" s="20"/>
      <c r="B725" s="21"/>
      <c r="C725" s="22">
        <v>746</v>
      </c>
      <c r="D725" s="50"/>
      <c r="E725" s="42">
        <f t="shared" si="35"/>
        <v>112.39959590638853</v>
      </c>
      <c r="F725" s="49"/>
      <c r="G725" s="40">
        <v>24912</v>
      </c>
      <c r="H725" s="41">
        <v>38</v>
      </c>
      <c r="I725" s="85">
        <f t="shared" si="33"/>
        <v>3623.2131740368277</v>
      </c>
      <c r="J725" s="25">
        <f t="shared" si="34"/>
        <v>2659.6536899382991</v>
      </c>
    </row>
    <row r="726" spans="1:10" x14ac:dyDescent="0.2">
      <c r="A726" s="20"/>
      <c r="B726" s="21"/>
      <c r="C726" s="22">
        <v>747</v>
      </c>
      <c r="D726" s="50"/>
      <c r="E726" s="42">
        <f t="shared" si="35"/>
        <v>112.43283911029418</v>
      </c>
      <c r="F726" s="49"/>
      <c r="G726" s="40">
        <v>24912</v>
      </c>
      <c r="H726" s="41">
        <v>38</v>
      </c>
      <c r="I726" s="85">
        <f t="shared" si="33"/>
        <v>3622.1531281148987</v>
      </c>
      <c r="J726" s="25">
        <f t="shared" si="34"/>
        <v>2658.8673057232181</v>
      </c>
    </row>
    <row r="727" spans="1:10" x14ac:dyDescent="0.2">
      <c r="A727" s="20"/>
      <c r="B727" s="21"/>
      <c r="C727" s="22">
        <v>748</v>
      </c>
      <c r="D727" s="50"/>
      <c r="E727" s="42">
        <f t="shared" si="35"/>
        <v>112.46605435763642</v>
      </c>
      <c r="F727" s="49"/>
      <c r="G727" s="40">
        <v>24912</v>
      </c>
      <c r="H727" s="41">
        <v>38</v>
      </c>
      <c r="I727" s="85">
        <f t="shared" si="33"/>
        <v>3621.0945995362731</v>
      </c>
      <c r="J727" s="25">
        <f t="shared" si="34"/>
        <v>2658.0820471337333</v>
      </c>
    </row>
    <row r="728" spans="1:10" x14ac:dyDescent="0.2">
      <c r="A728" s="20"/>
      <c r="B728" s="21"/>
      <c r="C728" s="22">
        <v>749</v>
      </c>
      <c r="D728" s="50"/>
      <c r="E728" s="42">
        <f t="shared" si="35"/>
        <v>112.49924172311553</v>
      </c>
      <c r="F728" s="49"/>
      <c r="G728" s="40">
        <v>24912</v>
      </c>
      <c r="H728" s="41">
        <v>38</v>
      </c>
      <c r="I728" s="85">
        <f t="shared" si="33"/>
        <v>3620.0375837893257</v>
      </c>
      <c r="J728" s="25">
        <f t="shared" si="34"/>
        <v>2657.2979108229415</v>
      </c>
    </row>
    <row r="729" spans="1:10" x14ac:dyDescent="0.2">
      <c r="A729" s="20"/>
      <c r="B729" s="21"/>
      <c r="C729" s="22">
        <v>750</v>
      </c>
      <c r="D729" s="50"/>
      <c r="E729" s="42">
        <f t="shared" si="35"/>
        <v>112.53240128113281</v>
      </c>
      <c r="F729" s="49"/>
      <c r="G729" s="40">
        <v>24912</v>
      </c>
      <c r="H729" s="41">
        <v>38</v>
      </c>
      <c r="I729" s="85">
        <f t="shared" si="33"/>
        <v>3618.9820763823259</v>
      </c>
      <c r="J729" s="25">
        <f t="shared" si="34"/>
        <v>2656.5148934586982</v>
      </c>
    </row>
    <row r="730" spans="1:10" x14ac:dyDescent="0.2">
      <c r="A730" s="20"/>
      <c r="B730" s="21"/>
      <c r="C730" s="22">
        <v>751</v>
      </c>
      <c r="D730" s="50"/>
      <c r="E730" s="42">
        <f t="shared" si="35"/>
        <v>112.5655331057921</v>
      </c>
      <c r="F730" s="49"/>
      <c r="G730" s="40">
        <v>24912</v>
      </c>
      <c r="H730" s="41">
        <v>38</v>
      </c>
      <c r="I730" s="85">
        <f t="shared" si="33"/>
        <v>3617.9280728433268</v>
      </c>
      <c r="J730" s="25">
        <f t="shared" si="34"/>
        <v>2655.7329917235361</v>
      </c>
    </row>
    <row r="731" spans="1:10" x14ac:dyDescent="0.2">
      <c r="A731" s="20"/>
      <c r="B731" s="21"/>
      <c r="C731" s="22">
        <v>752</v>
      </c>
      <c r="D731" s="50"/>
      <c r="E731" s="42">
        <f t="shared" si="35"/>
        <v>112.59863727090145</v>
      </c>
      <c r="F731" s="49"/>
      <c r="G731" s="40">
        <v>24912</v>
      </c>
      <c r="H731" s="41">
        <v>38</v>
      </c>
      <c r="I731" s="85">
        <f t="shared" si="33"/>
        <v>3616.8755687200505</v>
      </c>
      <c r="J731" s="25">
        <f t="shared" si="34"/>
        <v>2654.9522023145773</v>
      </c>
    </row>
    <row r="732" spans="1:10" x14ac:dyDescent="0.2">
      <c r="A732" s="20"/>
      <c r="B732" s="21"/>
      <c r="C732" s="22">
        <v>753</v>
      </c>
      <c r="D732" s="50"/>
      <c r="E732" s="42">
        <f t="shared" si="35"/>
        <v>112.63171384997463</v>
      </c>
      <c r="F732" s="49"/>
      <c r="G732" s="40">
        <v>24912</v>
      </c>
      <c r="H732" s="41">
        <v>38</v>
      </c>
      <c r="I732" s="85">
        <f t="shared" si="33"/>
        <v>3615.8245595797694</v>
      </c>
      <c r="J732" s="25">
        <f t="shared" si="34"/>
        <v>2654.1725219434484</v>
      </c>
    </row>
    <row r="733" spans="1:10" x14ac:dyDescent="0.2">
      <c r="A733" s="20"/>
      <c r="B733" s="21"/>
      <c r="C733" s="22">
        <v>754</v>
      </c>
      <c r="D733" s="50"/>
      <c r="E733" s="42">
        <f t="shared" si="35"/>
        <v>112.66476291623275</v>
      </c>
      <c r="F733" s="49"/>
      <c r="G733" s="40">
        <v>24912</v>
      </c>
      <c r="H733" s="41">
        <v>38</v>
      </c>
      <c r="I733" s="85">
        <f t="shared" si="33"/>
        <v>3614.7750410091985</v>
      </c>
      <c r="J733" s="25">
        <f t="shared" si="34"/>
        <v>2653.3939473362007</v>
      </c>
    </row>
    <row r="734" spans="1:10" x14ac:dyDescent="0.2">
      <c r="A734" s="20"/>
      <c r="B734" s="21"/>
      <c r="C734" s="22">
        <v>755</v>
      </c>
      <c r="D734" s="50"/>
      <c r="E734" s="42">
        <f t="shared" si="35"/>
        <v>112.69778454260579</v>
      </c>
      <c r="F734" s="49"/>
      <c r="G734" s="40">
        <v>24912</v>
      </c>
      <c r="H734" s="41">
        <v>38</v>
      </c>
      <c r="I734" s="85">
        <f t="shared" si="33"/>
        <v>3613.7270086143831</v>
      </c>
      <c r="J734" s="25">
        <f t="shared" si="34"/>
        <v>2652.6164752332215</v>
      </c>
    </row>
    <row r="735" spans="1:10" x14ac:dyDescent="0.2">
      <c r="A735" s="20"/>
      <c r="B735" s="21"/>
      <c r="C735" s="22">
        <v>756</v>
      </c>
      <c r="D735" s="50"/>
      <c r="E735" s="42">
        <f t="shared" si="35"/>
        <v>112.73077880173405</v>
      </c>
      <c r="F735" s="49"/>
      <c r="G735" s="40">
        <v>24912</v>
      </c>
      <c r="H735" s="41">
        <v>38</v>
      </c>
      <c r="I735" s="85">
        <f t="shared" si="33"/>
        <v>3612.6804580205862</v>
      </c>
      <c r="J735" s="25">
        <f t="shared" si="34"/>
        <v>2651.8401023891583</v>
      </c>
    </row>
    <row r="736" spans="1:10" x14ac:dyDescent="0.2">
      <c r="A736" s="20"/>
      <c r="B736" s="21"/>
      <c r="C736" s="22">
        <v>757</v>
      </c>
      <c r="D736" s="50"/>
      <c r="E736" s="42">
        <f t="shared" si="35"/>
        <v>112.76374576596986</v>
      </c>
      <c r="F736" s="49"/>
      <c r="G736" s="40">
        <v>24912</v>
      </c>
      <c r="H736" s="41">
        <v>38</v>
      </c>
      <c r="I736" s="85">
        <f t="shared" si="33"/>
        <v>3611.6353848721774</v>
      </c>
      <c r="J736" s="25">
        <f t="shared" si="34"/>
        <v>2651.0648255728315</v>
      </c>
    </row>
    <row r="737" spans="1:10" x14ac:dyDescent="0.2">
      <c r="A737" s="20"/>
      <c r="B737" s="21"/>
      <c r="C737" s="22">
        <v>758</v>
      </c>
      <c r="D737" s="50"/>
      <c r="E737" s="42">
        <f t="shared" si="35"/>
        <v>112.79668550737902</v>
      </c>
      <c r="F737" s="49"/>
      <c r="G737" s="40">
        <v>24912</v>
      </c>
      <c r="H737" s="41">
        <v>38</v>
      </c>
      <c r="I737" s="85">
        <f t="shared" si="33"/>
        <v>3610.5917848325234</v>
      </c>
      <c r="J737" s="25">
        <f t="shared" si="34"/>
        <v>2650.2906415671537</v>
      </c>
    </row>
    <row r="738" spans="1:10" x14ac:dyDescent="0.2">
      <c r="A738" s="20"/>
      <c r="B738" s="21"/>
      <c r="C738" s="22">
        <v>759</v>
      </c>
      <c r="D738" s="50"/>
      <c r="E738" s="42">
        <f t="shared" si="35"/>
        <v>112.82959809774219</v>
      </c>
      <c r="F738" s="49"/>
      <c r="G738" s="40">
        <v>24912</v>
      </c>
      <c r="H738" s="41">
        <v>38</v>
      </c>
      <c r="I738" s="85">
        <f t="shared" si="33"/>
        <v>3609.5496535838847</v>
      </c>
      <c r="J738" s="25">
        <f t="shared" si="34"/>
        <v>2649.5175471690536</v>
      </c>
    </row>
    <row r="739" spans="1:10" x14ac:dyDescent="0.2">
      <c r="A739" s="20"/>
      <c r="B739" s="21"/>
      <c r="C739" s="22">
        <v>760</v>
      </c>
      <c r="D739" s="50"/>
      <c r="E739" s="42">
        <f t="shared" si="35"/>
        <v>112.86248360855659</v>
      </c>
      <c r="F739" s="49"/>
      <c r="G739" s="40">
        <v>24912</v>
      </c>
      <c r="H739" s="41">
        <v>38</v>
      </c>
      <c r="I739" s="85">
        <f t="shared" si="33"/>
        <v>3608.5089868272994</v>
      </c>
      <c r="J739" s="25">
        <f t="shared" si="34"/>
        <v>2648.7455391893909</v>
      </c>
    </row>
    <row r="740" spans="1:10" x14ac:dyDescent="0.2">
      <c r="A740" s="20"/>
      <c r="B740" s="21"/>
      <c r="C740" s="22">
        <v>761</v>
      </c>
      <c r="D740" s="50"/>
      <c r="E740" s="42">
        <f t="shared" si="35"/>
        <v>112.89534211103735</v>
      </c>
      <c r="F740" s="49"/>
      <c r="G740" s="40">
        <v>24912</v>
      </c>
      <c r="H740" s="41">
        <v>38</v>
      </c>
      <c r="I740" s="85">
        <f t="shared" si="33"/>
        <v>3607.4697802824812</v>
      </c>
      <c r="J740" s="25">
        <f t="shared" si="34"/>
        <v>2647.974614452879</v>
      </c>
    </row>
    <row r="741" spans="1:10" x14ac:dyDescent="0.2">
      <c r="A741" s="20"/>
      <c r="B741" s="21"/>
      <c r="C741" s="22">
        <v>762</v>
      </c>
      <c r="D741" s="50"/>
      <c r="E741" s="42">
        <f t="shared" si="35"/>
        <v>112.9281736761191</v>
      </c>
      <c r="F741" s="49"/>
      <c r="G741" s="40">
        <v>24912</v>
      </c>
      <c r="H741" s="41">
        <v>38</v>
      </c>
      <c r="I741" s="85">
        <f t="shared" si="33"/>
        <v>3606.4320296877113</v>
      </c>
      <c r="J741" s="25">
        <f t="shared" si="34"/>
        <v>2647.2047697980051</v>
      </c>
    </row>
    <row r="742" spans="1:10" x14ac:dyDescent="0.2">
      <c r="A742" s="20"/>
      <c r="B742" s="21"/>
      <c r="C742" s="22">
        <v>763</v>
      </c>
      <c r="D742" s="50"/>
      <c r="E742" s="42">
        <f t="shared" si="35"/>
        <v>112.96097837445727</v>
      </c>
      <c r="F742" s="49"/>
      <c r="G742" s="40">
        <v>24912</v>
      </c>
      <c r="H742" s="41">
        <v>38</v>
      </c>
      <c r="I742" s="85">
        <f t="shared" si="33"/>
        <v>3605.3957307997352</v>
      </c>
      <c r="J742" s="25">
        <f t="shared" si="34"/>
        <v>2646.4360020769545</v>
      </c>
    </row>
    <row r="743" spans="1:10" x14ac:dyDescent="0.2">
      <c r="A743" s="20"/>
      <c r="B743" s="21"/>
      <c r="C743" s="22">
        <v>764</v>
      </c>
      <c r="D743" s="50"/>
      <c r="E743" s="42">
        <f t="shared" si="35"/>
        <v>112.99375627642981</v>
      </c>
      <c r="F743" s="49"/>
      <c r="G743" s="40">
        <v>24912</v>
      </c>
      <c r="H743" s="41">
        <v>38</v>
      </c>
      <c r="I743" s="85">
        <f t="shared" si="33"/>
        <v>3604.360879393651</v>
      </c>
      <c r="J743" s="25">
        <f t="shared" si="34"/>
        <v>2645.668308155527</v>
      </c>
    </row>
    <row r="744" spans="1:10" x14ac:dyDescent="0.2">
      <c r="A744" s="20"/>
      <c r="B744" s="21"/>
      <c r="C744" s="22">
        <v>765</v>
      </c>
      <c r="D744" s="50"/>
      <c r="E744" s="42">
        <f t="shared" si="35"/>
        <v>113.02650745213839</v>
      </c>
      <c r="F744" s="49"/>
      <c r="G744" s="40">
        <v>24912</v>
      </c>
      <c r="H744" s="41">
        <v>38</v>
      </c>
      <c r="I744" s="85">
        <f t="shared" si="33"/>
        <v>3603.3274712628131</v>
      </c>
      <c r="J744" s="25">
        <f t="shared" si="34"/>
        <v>2644.9016849130658</v>
      </c>
    </row>
    <row r="745" spans="1:10" x14ac:dyDescent="0.2">
      <c r="A745" s="20"/>
      <c r="B745" s="21"/>
      <c r="C745" s="22">
        <v>766</v>
      </c>
      <c r="D745" s="50"/>
      <c r="E745" s="42">
        <f t="shared" si="35"/>
        <v>113.05923197141</v>
      </c>
      <c r="F745" s="49"/>
      <c r="G745" s="40">
        <v>24912</v>
      </c>
      <c r="H745" s="41">
        <v>38</v>
      </c>
      <c r="I745" s="85">
        <f t="shared" si="33"/>
        <v>3602.2955022187239</v>
      </c>
      <c r="J745" s="25">
        <f t="shared" si="34"/>
        <v>2644.1361292423767</v>
      </c>
    </row>
    <row r="746" spans="1:10" x14ac:dyDescent="0.2">
      <c r="A746" s="20"/>
      <c r="B746" s="21"/>
      <c r="C746" s="22">
        <v>767</v>
      </c>
      <c r="D746" s="50"/>
      <c r="E746" s="42">
        <f t="shared" si="35"/>
        <v>113.09192990379832</v>
      </c>
      <c r="F746" s="49"/>
      <c r="G746" s="40">
        <v>24912</v>
      </c>
      <c r="H746" s="41">
        <v>38</v>
      </c>
      <c r="I746" s="85">
        <f t="shared" si="33"/>
        <v>3601.264968090934</v>
      </c>
      <c r="J746" s="25">
        <f t="shared" si="34"/>
        <v>2643.3716380496539</v>
      </c>
    </row>
    <row r="747" spans="1:10" x14ac:dyDescent="0.2">
      <c r="A747" s="20"/>
      <c r="B747" s="21"/>
      <c r="C747" s="22">
        <v>768</v>
      </c>
      <c r="D747" s="50"/>
      <c r="E747" s="42">
        <f t="shared" si="35"/>
        <v>113.12460131858516</v>
      </c>
      <c r="F747" s="49"/>
      <c r="G747" s="40">
        <v>24912</v>
      </c>
      <c r="H747" s="41">
        <v>38</v>
      </c>
      <c r="I747" s="85">
        <f t="shared" si="33"/>
        <v>3600.2358647269357</v>
      </c>
      <c r="J747" s="25">
        <f t="shared" si="34"/>
        <v>2642.6082082544031</v>
      </c>
    </row>
    <row r="748" spans="1:10" x14ac:dyDescent="0.2">
      <c r="A748" s="20"/>
      <c r="B748" s="21"/>
      <c r="C748" s="22">
        <v>769</v>
      </c>
      <c r="D748" s="50"/>
      <c r="E748" s="42">
        <f t="shared" si="35"/>
        <v>113.15724628478188</v>
      </c>
      <c r="F748" s="49"/>
      <c r="G748" s="40">
        <v>24912</v>
      </c>
      <c r="H748" s="41">
        <v>38</v>
      </c>
      <c r="I748" s="85">
        <f t="shared" si="33"/>
        <v>3599.208187992067</v>
      </c>
      <c r="J748" s="25">
        <f t="shared" si="34"/>
        <v>2641.8458367893668</v>
      </c>
    </row>
    <row r="749" spans="1:10" x14ac:dyDescent="0.2">
      <c r="A749" s="20"/>
      <c r="B749" s="21"/>
      <c r="C749" s="22">
        <v>770</v>
      </c>
      <c r="D749" s="50"/>
      <c r="E749" s="42">
        <f t="shared" si="35"/>
        <v>113.18986487113074</v>
      </c>
      <c r="F749" s="49"/>
      <c r="G749" s="40">
        <v>24912</v>
      </c>
      <c r="H749" s="41">
        <v>38</v>
      </c>
      <c r="I749" s="85">
        <f t="shared" si="33"/>
        <v>3598.1819337694064</v>
      </c>
      <c r="J749" s="25">
        <f t="shared" si="34"/>
        <v>2641.0845206004497</v>
      </c>
    </row>
    <row r="750" spans="1:10" x14ac:dyDescent="0.2">
      <c r="A750" s="20"/>
      <c r="B750" s="21"/>
      <c r="C750" s="22">
        <v>771</v>
      </c>
      <c r="D750" s="50"/>
      <c r="E750" s="42">
        <f t="shared" si="35"/>
        <v>113.22245714610644</v>
      </c>
      <c r="F750" s="49"/>
      <c r="G750" s="40">
        <v>24912</v>
      </c>
      <c r="H750" s="41">
        <v>38</v>
      </c>
      <c r="I750" s="85">
        <f t="shared" si="33"/>
        <v>3597.1570979596768</v>
      </c>
      <c r="J750" s="25">
        <f t="shared" si="34"/>
        <v>2640.3242566466442</v>
      </c>
    </row>
    <row r="751" spans="1:10" x14ac:dyDescent="0.2">
      <c r="A751" s="20"/>
      <c r="B751" s="21"/>
      <c r="C751" s="22">
        <v>772</v>
      </c>
      <c r="D751" s="50"/>
      <c r="E751" s="42">
        <f t="shared" si="35"/>
        <v>113.25502317791738</v>
      </c>
      <c r="F751" s="49"/>
      <c r="G751" s="40">
        <v>24912</v>
      </c>
      <c r="H751" s="41">
        <v>38</v>
      </c>
      <c r="I751" s="85">
        <f t="shared" si="33"/>
        <v>3596.1336764811417</v>
      </c>
      <c r="J751" s="25">
        <f t="shared" si="34"/>
        <v>2639.5650418999562</v>
      </c>
    </row>
    <row r="752" spans="1:10" x14ac:dyDescent="0.2">
      <c r="A752" s="20"/>
      <c r="B752" s="21"/>
      <c r="C752" s="22">
        <v>773</v>
      </c>
      <c r="D752" s="50"/>
      <c r="E752" s="42">
        <f t="shared" si="35"/>
        <v>113.28756303450699</v>
      </c>
      <c r="F752" s="49"/>
      <c r="G752" s="40">
        <v>24912</v>
      </c>
      <c r="H752" s="41">
        <v>38</v>
      </c>
      <c r="I752" s="85">
        <f t="shared" si="33"/>
        <v>3595.1116652695127</v>
      </c>
      <c r="J752" s="25">
        <f t="shared" si="34"/>
        <v>2638.8068733453356</v>
      </c>
    </row>
    <row r="753" spans="1:10" x14ac:dyDescent="0.2">
      <c r="A753" s="20"/>
      <c r="B753" s="21"/>
      <c r="C753" s="22">
        <v>774</v>
      </c>
      <c r="D753" s="50"/>
      <c r="E753" s="42">
        <f t="shared" si="35"/>
        <v>113.32007678355529</v>
      </c>
      <c r="F753" s="49"/>
      <c r="G753" s="40">
        <v>24912</v>
      </c>
      <c r="H753" s="41">
        <v>38</v>
      </c>
      <c r="I753" s="85">
        <f t="shared" si="33"/>
        <v>3594.0910602778463</v>
      </c>
      <c r="J753" s="25">
        <f t="shared" si="34"/>
        <v>2638.0497479805977</v>
      </c>
    </row>
    <row r="754" spans="1:10" x14ac:dyDescent="0.2">
      <c r="A754" s="20"/>
      <c r="B754" s="21"/>
      <c r="C754" s="22">
        <v>775</v>
      </c>
      <c r="D754" s="50"/>
      <c r="E754" s="42">
        <f t="shared" si="35"/>
        <v>113.35256449248011</v>
      </c>
      <c r="F754" s="49"/>
      <c r="G754" s="40">
        <v>24912</v>
      </c>
      <c r="H754" s="41">
        <v>38</v>
      </c>
      <c r="I754" s="85">
        <f t="shared" si="33"/>
        <v>3593.0718574764469</v>
      </c>
      <c r="J754" s="25">
        <f t="shared" si="34"/>
        <v>2637.2936628163552</v>
      </c>
    </row>
    <row r="755" spans="1:10" x14ac:dyDescent="0.2">
      <c r="A755" s="20"/>
      <c r="B755" s="21"/>
      <c r="C755" s="22">
        <v>776</v>
      </c>
      <c r="D755" s="50"/>
      <c r="E755" s="42">
        <f t="shared" si="35"/>
        <v>113.38502622843846</v>
      </c>
      <c r="F755" s="49"/>
      <c r="G755" s="40">
        <v>24912</v>
      </c>
      <c r="H755" s="41">
        <v>38</v>
      </c>
      <c r="I755" s="85">
        <f t="shared" si="33"/>
        <v>3592.0540528527763</v>
      </c>
      <c r="J755" s="25">
        <f t="shared" si="34"/>
        <v>2636.5386148759467</v>
      </c>
    </row>
    <row r="756" spans="1:10" x14ac:dyDescent="0.2">
      <c r="A756" s="20"/>
      <c r="B756" s="21"/>
      <c r="C756" s="22">
        <v>777</v>
      </c>
      <c r="D756" s="50"/>
      <c r="E756" s="42">
        <f t="shared" si="35"/>
        <v>113.41746205832789</v>
      </c>
      <c r="F756" s="49"/>
      <c r="G756" s="40">
        <v>24912</v>
      </c>
      <c r="H756" s="41">
        <v>38</v>
      </c>
      <c r="I756" s="85">
        <f t="shared" si="33"/>
        <v>3591.0376424113501</v>
      </c>
      <c r="J756" s="25">
        <f t="shared" si="34"/>
        <v>2635.7846011953634</v>
      </c>
    </row>
    <row r="757" spans="1:10" x14ac:dyDescent="0.2">
      <c r="A757" s="20"/>
      <c r="B757" s="21"/>
      <c r="C757" s="22">
        <v>778</v>
      </c>
      <c r="D757" s="50"/>
      <c r="E757" s="42">
        <f t="shared" si="35"/>
        <v>113.44987204878784</v>
      </c>
      <c r="F757" s="49"/>
      <c r="G757" s="40">
        <v>24912</v>
      </c>
      <c r="H757" s="41">
        <v>38</v>
      </c>
      <c r="I757" s="85">
        <f t="shared" si="33"/>
        <v>3590.0226221736461</v>
      </c>
      <c r="J757" s="25">
        <f t="shared" si="34"/>
        <v>2635.0316188231791</v>
      </c>
    </row>
    <row r="758" spans="1:10" x14ac:dyDescent="0.2">
      <c r="A758" s="20"/>
      <c r="B758" s="21"/>
      <c r="C758" s="22">
        <v>779</v>
      </c>
      <c r="D758" s="50"/>
      <c r="E758" s="42">
        <f t="shared" si="35"/>
        <v>113.48225626620093</v>
      </c>
      <c r="F758" s="49"/>
      <c r="G758" s="40">
        <v>24912</v>
      </c>
      <c r="H758" s="41">
        <v>38</v>
      </c>
      <c r="I758" s="85">
        <f t="shared" si="33"/>
        <v>3589.0089881780127</v>
      </c>
      <c r="J758" s="25">
        <f t="shared" si="34"/>
        <v>2634.279664820484</v>
      </c>
    </row>
    <row r="759" spans="1:10" x14ac:dyDescent="0.2">
      <c r="A759" s="20"/>
      <c r="B759" s="21"/>
      <c r="C759" s="22">
        <v>780</v>
      </c>
      <c r="D759" s="50"/>
      <c r="E759" s="42">
        <f t="shared" si="35"/>
        <v>113.51461477669437</v>
      </c>
      <c r="F759" s="49"/>
      <c r="G759" s="40">
        <v>24912</v>
      </c>
      <c r="H759" s="41">
        <v>38</v>
      </c>
      <c r="I759" s="85">
        <f t="shared" si="33"/>
        <v>3587.9967364795652</v>
      </c>
      <c r="J759" s="25">
        <f t="shared" si="34"/>
        <v>2633.5287362608046</v>
      </c>
    </row>
    <row r="760" spans="1:10" x14ac:dyDescent="0.2">
      <c r="A760" s="20"/>
      <c r="B760" s="21"/>
      <c r="C760" s="22">
        <v>781</v>
      </c>
      <c r="D760" s="50"/>
      <c r="E760" s="42">
        <f t="shared" si="35"/>
        <v>113.54694764614106</v>
      </c>
      <c r="F760" s="49"/>
      <c r="G760" s="40">
        <v>24912</v>
      </c>
      <c r="H760" s="41">
        <v>38</v>
      </c>
      <c r="I760" s="85">
        <f t="shared" si="33"/>
        <v>3586.9858631501079</v>
      </c>
      <c r="J760" s="25">
        <f t="shared" si="34"/>
        <v>2632.7788302300501</v>
      </c>
    </row>
    <row r="761" spans="1:10" x14ac:dyDescent="0.2">
      <c r="A761" s="20"/>
      <c r="B761" s="21"/>
      <c r="C761" s="22">
        <v>782</v>
      </c>
      <c r="D761" s="50"/>
      <c r="E761" s="42">
        <f t="shared" si="35"/>
        <v>113.57925494016119</v>
      </c>
      <c r="F761" s="49"/>
      <c r="G761" s="40">
        <v>24912</v>
      </c>
      <c r="H761" s="41">
        <v>38</v>
      </c>
      <c r="I761" s="85">
        <f t="shared" si="33"/>
        <v>3585.9763642780254</v>
      </c>
      <c r="J761" s="25">
        <f t="shared" si="34"/>
        <v>2632.0299438264283</v>
      </c>
    </row>
    <row r="762" spans="1:10" x14ac:dyDescent="0.2">
      <c r="A762" s="20"/>
      <c r="B762" s="21"/>
      <c r="C762" s="22">
        <v>783</v>
      </c>
      <c r="D762" s="50"/>
      <c r="E762" s="42">
        <f t="shared" si="35"/>
        <v>113.61153672412318</v>
      </c>
      <c r="F762" s="49"/>
      <c r="G762" s="40">
        <v>24912</v>
      </c>
      <c r="H762" s="41">
        <v>38</v>
      </c>
      <c r="I762" s="85">
        <f t="shared" si="33"/>
        <v>3584.9682359682042</v>
      </c>
      <c r="J762" s="25">
        <f t="shared" si="34"/>
        <v>2631.2820741603882</v>
      </c>
    </row>
    <row r="763" spans="1:10" x14ac:dyDescent="0.2">
      <c r="A763" s="20"/>
      <c r="B763" s="21"/>
      <c r="C763" s="22">
        <v>784</v>
      </c>
      <c r="D763" s="50"/>
      <c r="E763" s="42">
        <f t="shared" si="35"/>
        <v>113.64379306314538</v>
      </c>
      <c r="F763" s="49"/>
      <c r="G763" s="40">
        <v>24912</v>
      </c>
      <c r="H763" s="41">
        <v>38</v>
      </c>
      <c r="I763" s="85">
        <f t="shared" si="33"/>
        <v>3583.9614743419284</v>
      </c>
      <c r="J763" s="25">
        <f t="shared" si="34"/>
        <v>2630.535218354546</v>
      </c>
    </row>
    <row r="764" spans="1:10" x14ac:dyDescent="0.2">
      <c r="A764" s="20"/>
      <c r="B764" s="21"/>
      <c r="C764" s="22">
        <v>785</v>
      </c>
      <c r="D764" s="50"/>
      <c r="E764" s="42">
        <f t="shared" si="35"/>
        <v>113.67602402209691</v>
      </c>
      <c r="F764" s="49"/>
      <c r="G764" s="40">
        <v>24912</v>
      </c>
      <c r="H764" s="41">
        <v>38</v>
      </c>
      <c r="I764" s="85">
        <f t="shared" si="33"/>
        <v>3582.9560755368034</v>
      </c>
      <c r="J764" s="25">
        <f t="shared" si="34"/>
        <v>2629.7893735436223</v>
      </c>
    </row>
    <row r="765" spans="1:10" x14ac:dyDescent="0.2">
      <c r="A765" s="20"/>
      <c r="B765" s="21"/>
      <c r="C765" s="22">
        <v>786</v>
      </c>
      <c r="D765" s="50"/>
      <c r="E765" s="42">
        <f t="shared" si="35"/>
        <v>113.70822966559932</v>
      </c>
      <c r="F765" s="49"/>
      <c r="G765" s="40">
        <v>24912</v>
      </c>
      <c r="H765" s="41">
        <v>38</v>
      </c>
      <c r="I765" s="85">
        <f t="shared" si="33"/>
        <v>3581.9520357066508</v>
      </c>
      <c r="J765" s="25">
        <f t="shared" si="34"/>
        <v>2629.0445368743694</v>
      </c>
    </row>
    <row r="766" spans="1:10" x14ac:dyDescent="0.2">
      <c r="A766" s="20"/>
      <c r="B766" s="21"/>
      <c r="C766" s="22">
        <v>787</v>
      </c>
      <c r="D766" s="50"/>
      <c r="E766" s="42">
        <f t="shared" si="35"/>
        <v>113.74041005802754</v>
      </c>
      <c r="F766" s="49"/>
      <c r="G766" s="40">
        <v>24912</v>
      </c>
      <c r="H766" s="41">
        <v>38</v>
      </c>
      <c r="I766" s="85">
        <f t="shared" si="33"/>
        <v>3580.9493510214306</v>
      </c>
      <c r="J766" s="25">
        <f t="shared" si="34"/>
        <v>2628.3007055055123</v>
      </c>
    </row>
    <row r="767" spans="1:10" x14ac:dyDescent="0.2">
      <c r="A767" s="20"/>
      <c r="B767" s="21"/>
      <c r="C767" s="22">
        <v>788</v>
      </c>
      <c r="D767" s="50"/>
      <c r="E767" s="42">
        <f t="shared" si="35"/>
        <v>113.7725652635113</v>
      </c>
      <c r="F767" s="49"/>
      <c r="G767" s="40">
        <v>24912</v>
      </c>
      <c r="H767" s="41">
        <v>38</v>
      </c>
      <c r="I767" s="85">
        <f t="shared" si="33"/>
        <v>3579.9480176671482</v>
      </c>
      <c r="J767" s="25">
        <f t="shared" si="34"/>
        <v>2627.5578766076765</v>
      </c>
    </row>
    <row r="768" spans="1:10" x14ac:dyDescent="0.2">
      <c r="A768" s="20"/>
      <c r="B768" s="21"/>
      <c r="C768" s="22">
        <v>789</v>
      </c>
      <c r="D768" s="50"/>
      <c r="E768" s="42">
        <f t="shared" si="35"/>
        <v>113.80469534593637</v>
      </c>
      <c r="F768" s="49"/>
      <c r="G768" s="40">
        <v>24912</v>
      </c>
      <c r="H768" s="41">
        <v>38</v>
      </c>
      <c r="I768" s="85">
        <f t="shared" si="33"/>
        <v>3578.9480318457631</v>
      </c>
      <c r="J768" s="25">
        <f t="shared" si="34"/>
        <v>2626.8160473633252</v>
      </c>
    </row>
    <row r="769" spans="1:10" x14ac:dyDescent="0.2">
      <c r="A769" s="20"/>
      <c r="B769" s="21"/>
      <c r="C769" s="22">
        <v>790</v>
      </c>
      <c r="D769" s="50"/>
      <c r="E769" s="42">
        <f t="shared" si="35"/>
        <v>113.83680036894572</v>
      </c>
      <c r="F769" s="49"/>
      <c r="G769" s="40">
        <v>24912</v>
      </c>
      <c r="H769" s="41">
        <v>38</v>
      </c>
      <c r="I769" s="85">
        <f t="shared" si="33"/>
        <v>3577.9493897751067</v>
      </c>
      <c r="J769" s="25">
        <f t="shared" si="34"/>
        <v>2626.075214966696</v>
      </c>
    </row>
    <row r="770" spans="1:10" x14ac:dyDescent="0.2">
      <c r="A770" s="20"/>
      <c r="B770" s="21"/>
      <c r="C770" s="22">
        <v>791</v>
      </c>
      <c r="D770" s="50"/>
      <c r="E770" s="42">
        <f t="shared" si="35"/>
        <v>113.86888039594083</v>
      </c>
      <c r="F770" s="49"/>
      <c r="G770" s="40">
        <v>24912</v>
      </c>
      <c r="H770" s="41">
        <v>38</v>
      </c>
      <c r="I770" s="85">
        <f t="shared" si="33"/>
        <v>3576.9520876887905</v>
      </c>
      <c r="J770" s="25">
        <f t="shared" si="34"/>
        <v>2625.3353766237315</v>
      </c>
    </row>
    <row r="771" spans="1:10" x14ac:dyDescent="0.2">
      <c r="A771" s="20"/>
      <c r="B771" s="21"/>
      <c r="C771" s="22">
        <v>792</v>
      </c>
      <c r="D771" s="50"/>
      <c r="E771" s="42">
        <f t="shared" si="35"/>
        <v>113.90093549008282</v>
      </c>
      <c r="F771" s="49"/>
      <c r="G771" s="40">
        <v>24912</v>
      </c>
      <c r="H771" s="41">
        <v>38</v>
      </c>
      <c r="I771" s="85">
        <f t="shared" si="33"/>
        <v>3575.9561218361246</v>
      </c>
      <c r="J771" s="25">
        <f t="shared" si="34"/>
        <v>2624.5965295520209</v>
      </c>
    </row>
    <row r="772" spans="1:10" x14ac:dyDescent="0.2">
      <c r="A772" s="20"/>
      <c r="B772" s="21"/>
      <c r="C772" s="22">
        <v>793</v>
      </c>
      <c r="D772" s="50"/>
      <c r="E772" s="42">
        <f t="shared" si="35"/>
        <v>113.93296571429374</v>
      </c>
      <c r="F772" s="49"/>
      <c r="G772" s="40">
        <v>24912</v>
      </c>
      <c r="H772" s="41">
        <v>38</v>
      </c>
      <c r="I772" s="85">
        <f t="shared" si="33"/>
        <v>3574.9614884820262</v>
      </c>
      <c r="J772" s="25">
        <f t="shared" si="34"/>
        <v>2623.8586709807314</v>
      </c>
    </row>
    <row r="773" spans="1:10" x14ac:dyDescent="0.2">
      <c r="A773" s="20"/>
      <c r="B773" s="21"/>
      <c r="C773" s="22">
        <v>794</v>
      </c>
      <c r="D773" s="50"/>
      <c r="E773" s="42">
        <f t="shared" si="35"/>
        <v>113.96497113125777</v>
      </c>
      <c r="F773" s="49"/>
      <c r="G773" s="40">
        <v>24912</v>
      </c>
      <c r="H773" s="41">
        <v>38</v>
      </c>
      <c r="I773" s="85">
        <f t="shared" si="33"/>
        <v>3573.9681839069376</v>
      </c>
      <c r="J773" s="25">
        <f t="shared" si="34"/>
        <v>2623.121798150547</v>
      </c>
    </row>
    <row r="774" spans="1:10" x14ac:dyDescent="0.2">
      <c r="A774" s="20"/>
      <c r="B774" s="21"/>
      <c r="C774" s="22">
        <v>795</v>
      </c>
      <c r="D774" s="50"/>
      <c r="E774" s="42">
        <f t="shared" si="35"/>
        <v>113.99695180342239</v>
      </c>
      <c r="F774" s="49"/>
      <c r="G774" s="40">
        <v>24912</v>
      </c>
      <c r="H774" s="41">
        <v>38</v>
      </c>
      <c r="I774" s="85">
        <f t="shared" si="33"/>
        <v>3572.9762044067393</v>
      </c>
      <c r="J774" s="25">
        <f t="shared" si="34"/>
        <v>2622.3859083136044</v>
      </c>
    </row>
    <row r="775" spans="1:10" x14ac:dyDescent="0.2">
      <c r="A775" s="20"/>
      <c r="B775" s="21"/>
      <c r="C775" s="22">
        <v>796</v>
      </c>
      <c r="D775" s="50"/>
      <c r="E775" s="42">
        <f t="shared" si="35"/>
        <v>114.02890779299952</v>
      </c>
      <c r="F775" s="49"/>
      <c r="G775" s="40">
        <v>24912</v>
      </c>
      <c r="H775" s="41">
        <v>38</v>
      </c>
      <c r="I775" s="85">
        <f t="shared" si="33"/>
        <v>3571.9855462926716</v>
      </c>
      <c r="J775" s="25">
        <f t="shared" si="34"/>
        <v>2621.6509987334357</v>
      </c>
    </row>
    <row r="776" spans="1:10" x14ac:dyDescent="0.2">
      <c r="A776" s="20"/>
      <c r="B776" s="21"/>
      <c r="C776" s="22">
        <v>797</v>
      </c>
      <c r="D776" s="50"/>
      <c r="E776" s="42">
        <f t="shared" si="35"/>
        <v>114.06083916196685</v>
      </c>
      <c r="F776" s="49"/>
      <c r="G776" s="40">
        <v>24912</v>
      </c>
      <c r="H776" s="41">
        <v>38</v>
      </c>
      <c r="I776" s="85">
        <f t="shared" si="33"/>
        <v>3570.9962058912415</v>
      </c>
      <c r="J776" s="25">
        <f t="shared" si="34"/>
        <v>2620.9170666848972</v>
      </c>
    </row>
    <row r="777" spans="1:10" x14ac:dyDescent="0.2">
      <c r="A777" s="20"/>
      <c r="B777" s="21"/>
      <c r="C777" s="22">
        <v>798</v>
      </c>
      <c r="D777" s="50"/>
      <c r="E777" s="42">
        <f t="shared" si="35"/>
        <v>114.09274597206887</v>
      </c>
      <c r="F777" s="49"/>
      <c r="G777" s="40">
        <v>24912</v>
      </c>
      <c r="H777" s="41">
        <v>38</v>
      </c>
      <c r="I777" s="85">
        <f t="shared" si="33"/>
        <v>3570.0081795441488</v>
      </c>
      <c r="J777" s="25">
        <f t="shared" si="34"/>
        <v>2620.184109454116</v>
      </c>
    </row>
    <row r="778" spans="1:10" x14ac:dyDescent="0.2">
      <c r="A778" s="20"/>
      <c r="B778" s="21"/>
      <c r="C778" s="22">
        <v>799</v>
      </c>
      <c r="D778" s="50"/>
      <c r="E778" s="42">
        <f t="shared" si="35"/>
        <v>114.12462828481807</v>
      </c>
      <c r="F778" s="49"/>
      <c r="G778" s="40">
        <v>24912</v>
      </c>
      <c r="H778" s="41">
        <v>38</v>
      </c>
      <c r="I778" s="85">
        <f t="shared" ref="I778:I779" si="36">12*1.348*(1/E778*G778)+H778</f>
        <v>3569.0214636081992</v>
      </c>
      <c r="J778" s="25">
        <f>12*(1/E778*G778)</f>
        <v>2619.4521243384265</v>
      </c>
    </row>
    <row r="779" spans="1:10" ht="13.5" thickBot="1" x14ac:dyDescent="0.25">
      <c r="A779" s="26"/>
      <c r="B779" s="27"/>
      <c r="C779" s="28">
        <v>800</v>
      </c>
      <c r="D779" s="52"/>
      <c r="E779" s="43">
        <f t="shared" ref="E779" si="37">(11.7*LN(C779)+(C779)/108)/0.75</f>
        <v>114.1564861614962</v>
      </c>
      <c r="F779" s="46"/>
      <c r="G779" s="44">
        <v>24912</v>
      </c>
      <c r="H779" s="47">
        <v>38</v>
      </c>
      <c r="I779" s="86">
        <f t="shared" si="36"/>
        <v>3568.0360544552204</v>
      </c>
      <c r="J779" s="31">
        <f>12*(1/E779*G779)</f>
        <v>2618.7211086463058</v>
      </c>
    </row>
  </sheetData>
  <mergeCells count="12">
    <mergeCell ref="H5:H7"/>
    <mergeCell ref="I5:I7"/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</mergeCells>
  <phoneticPr fontId="10" type="noConversion"/>
  <printOptions horizontalCentered="1"/>
  <pageMargins left="0.19685039370078741" right="0.19685039370078741" top="0.39370078740157483" bottom="0.39370078740157483" header="0.51181102362204722" footer="0.51181102362204722"/>
  <pageSetup paperSize="9" scale="64" fitToHeight="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J779"/>
  <sheetViews>
    <sheetView workbookViewId="0">
      <selection activeCell="I9" sqref="I9:I779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40.5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13.5" thickBot="1" x14ac:dyDescent="0.25">
      <c r="A8" s="110" t="s">
        <v>23</v>
      </c>
      <c r="B8" s="111"/>
      <c r="C8" s="111"/>
      <c r="D8" s="111"/>
      <c r="E8" s="111"/>
      <c r="F8" s="111"/>
      <c r="G8" s="111"/>
      <c r="H8" s="111"/>
      <c r="I8" s="111"/>
      <c r="J8" s="112"/>
    </row>
    <row r="9" spans="1:10" x14ac:dyDescent="0.2">
      <c r="A9" s="12"/>
      <c r="B9" s="13"/>
      <c r="C9" s="14">
        <v>30</v>
      </c>
      <c r="D9" s="39"/>
      <c r="E9" s="48">
        <f>(11.7*LN(C9)+(C9)/108)/0.25</f>
        <v>160.28714857289998</v>
      </c>
      <c r="F9" s="45"/>
      <c r="G9" s="17">
        <v>24912</v>
      </c>
      <c r="H9" s="18">
        <v>19</v>
      </c>
      <c r="I9" s="19">
        <f>12*1.348*(1/E9*G9)+H9</f>
        <v>2533.0912143478727</v>
      </c>
      <c r="J9" s="19">
        <f>12*(1/E9*G9)</f>
        <v>1865.0528296349203</v>
      </c>
    </row>
    <row r="10" spans="1:10" x14ac:dyDescent="0.2">
      <c r="A10" s="20"/>
      <c r="B10" s="21"/>
      <c r="C10" s="22">
        <v>31</v>
      </c>
      <c r="D10" s="50"/>
      <c r="E10" s="42">
        <f>(11.7*LN(C10)+(C10)/108)/0.25</f>
        <v>161.85874931805299</v>
      </c>
      <c r="F10" s="49"/>
      <c r="G10" s="40">
        <v>24912</v>
      </c>
      <c r="H10" s="41">
        <v>19</v>
      </c>
      <c r="I10" s="85">
        <f t="shared" ref="I10:I73" si="0">12*1.348*(1/E10*G10)+H10</f>
        <v>2508.6801297293468</v>
      </c>
      <c r="J10" s="25">
        <f t="shared" ref="J10:J73" si="1">12*(1/E10*G10)</f>
        <v>1846.9437164164292</v>
      </c>
    </row>
    <row r="11" spans="1:10" x14ac:dyDescent="0.2">
      <c r="A11" s="20"/>
      <c r="B11" s="21"/>
      <c r="C11" s="22">
        <v>32</v>
      </c>
      <c r="D11" s="50"/>
      <c r="E11" s="42">
        <f t="shared" ref="E11:E74" si="2">(11.7*LN(C11)+(C11)/108)/0.25</f>
        <v>163.38162543621237</v>
      </c>
      <c r="F11" s="49"/>
      <c r="G11" s="40">
        <v>24912</v>
      </c>
      <c r="H11" s="41">
        <v>19</v>
      </c>
      <c r="I11" s="85">
        <f t="shared" si="0"/>
        <v>2485.4738823848375</v>
      </c>
      <c r="J11" s="25">
        <f t="shared" si="1"/>
        <v>1829.7283993952797</v>
      </c>
    </row>
    <row r="12" spans="1:10" x14ac:dyDescent="0.2">
      <c r="A12" s="20"/>
      <c r="B12" s="21"/>
      <c r="C12" s="22">
        <v>33</v>
      </c>
      <c r="D12" s="50"/>
      <c r="E12" s="42">
        <f t="shared" si="2"/>
        <v>164.8587760988535</v>
      </c>
      <c r="F12" s="49"/>
      <c r="G12" s="40">
        <v>24912</v>
      </c>
      <c r="H12" s="41">
        <v>19</v>
      </c>
      <c r="I12" s="85">
        <f t="shared" si="0"/>
        <v>2463.3740365897484</v>
      </c>
      <c r="J12" s="25">
        <f t="shared" si="1"/>
        <v>1813.3338550369051</v>
      </c>
    </row>
    <row r="13" spans="1:10" x14ac:dyDescent="0.2">
      <c r="A13" s="20"/>
      <c r="B13" s="21"/>
      <c r="C13" s="22">
        <v>34</v>
      </c>
      <c r="D13" s="50"/>
      <c r="E13" s="42">
        <f t="shared" si="2"/>
        <v>166.29293181129563</v>
      </c>
      <c r="F13" s="49"/>
      <c r="G13" s="40">
        <v>24912</v>
      </c>
      <c r="H13" s="41">
        <v>19</v>
      </c>
      <c r="I13" s="85">
        <f t="shared" si="0"/>
        <v>2442.2930865473345</v>
      </c>
      <c r="J13" s="25">
        <f t="shared" si="1"/>
        <v>1797.6951680618206</v>
      </c>
    </row>
    <row r="14" spans="1:10" x14ac:dyDescent="0.2">
      <c r="A14" s="20"/>
      <c r="B14" s="21"/>
      <c r="C14" s="22">
        <v>35</v>
      </c>
      <c r="D14" s="50"/>
      <c r="E14" s="42">
        <f t="shared" si="2"/>
        <v>167.68658557400084</v>
      </c>
      <c r="F14" s="49"/>
      <c r="G14" s="40">
        <v>24912</v>
      </c>
      <c r="H14" s="41">
        <v>19</v>
      </c>
      <c r="I14" s="85">
        <f t="shared" si="0"/>
        <v>2422.1529452435816</v>
      </c>
      <c r="J14" s="25">
        <f t="shared" si="1"/>
        <v>1782.754410418087</v>
      </c>
    </row>
    <row r="15" spans="1:10" x14ac:dyDescent="0.2">
      <c r="A15" s="20"/>
      <c r="B15" s="21"/>
      <c r="C15" s="22">
        <v>36</v>
      </c>
      <c r="D15" s="50"/>
      <c r="E15" s="42">
        <f t="shared" si="2"/>
        <v>169.04201965307928</v>
      </c>
      <c r="F15" s="49"/>
      <c r="G15" s="40">
        <v>24912</v>
      </c>
      <c r="H15" s="41">
        <v>19</v>
      </c>
      <c r="I15" s="85">
        <f t="shared" si="0"/>
        <v>2402.8836806790328</v>
      </c>
      <c r="J15" s="25">
        <f t="shared" si="1"/>
        <v>1768.4597037678282</v>
      </c>
    </row>
    <row r="16" spans="1:10" x14ac:dyDescent="0.2">
      <c r="A16" s="20"/>
      <c r="B16" s="21"/>
      <c r="C16" s="22">
        <v>37</v>
      </c>
      <c r="D16" s="50"/>
      <c r="E16" s="42">
        <f t="shared" si="2"/>
        <v>170.36132868212007</v>
      </c>
      <c r="F16" s="49"/>
      <c r="G16" s="40">
        <v>24912</v>
      </c>
      <c r="H16" s="41">
        <v>19</v>
      </c>
      <c r="I16" s="85">
        <f t="shared" si="0"/>
        <v>2384.4224530727884</v>
      </c>
      <c r="J16" s="25">
        <f t="shared" si="1"/>
        <v>1754.7644310628989</v>
      </c>
    </row>
    <row r="17" spans="1:10" x14ac:dyDescent="0.2">
      <c r="A17" s="20"/>
      <c r="B17" s="21"/>
      <c r="C17" s="22">
        <v>38</v>
      </c>
      <c r="D17" s="50"/>
      <c r="E17" s="42">
        <f t="shared" si="2"/>
        <v>171.64643968260225</v>
      </c>
      <c r="F17" s="49"/>
      <c r="G17" s="40">
        <v>24912</v>
      </c>
      <c r="H17" s="41">
        <v>19</v>
      </c>
      <c r="I17" s="85">
        <f t="shared" si="0"/>
        <v>2366.7126163825988</v>
      </c>
      <c r="J17" s="25">
        <f t="shared" si="1"/>
        <v>1741.6265700167646</v>
      </c>
    </row>
    <row r="18" spans="1:10" x14ac:dyDescent="0.2">
      <c r="A18" s="20"/>
      <c r="B18" s="21"/>
      <c r="C18" s="22">
        <v>39</v>
      </c>
      <c r="D18" s="50"/>
      <c r="E18" s="42">
        <f t="shared" si="2"/>
        <v>172.8991294833119</v>
      </c>
      <c r="F18" s="49"/>
      <c r="G18" s="40">
        <v>24912</v>
      </c>
      <c r="H18" s="41">
        <v>19</v>
      </c>
      <c r="I18" s="85">
        <f t="shared" si="0"/>
        <v>2349.7029549787007</v>
      </c>
      <c r="J18" s="25">
        <f t="shared" si="1"/>
        <v>1729.0081268387985</v>
      </c>
    </row>
    <row r="19" spans="1:10" x14ac:dyDescent="0.2">
      <c r="A19" s="20"/>
      <c r="B19" s="21"/>
      <c r="C19" s="22">
        <v>40</v>
      </c>
      <c r="D19" s="50"/>
      <c r="E19" s="42">
        <f t="shared" si="2"/>
        <v>174.12103993401371</v>
      </c>
      <c r="F19" s="49"/>
      <c r="G19" s="40">
        <v>24912</v>
      </c>
      <c r="H19" s="41">
        <v>19</v>
      </c>
      <c r="I19" s="85">
        <f t="shared" si="0"/>
        <v>2333.3470321146438</v>
      </c>
      <c r="J19" s="25">
        <f t="shared" si="1"/>
        <v>1716.8746529040382</v>
      </c>
    </row>
    <row r="20" spans="1:10" x14ac:dyDescent="0.2">
      <c r="A20" s="20"/>
      <c r="B20" s="21"/>
      <c r="C20" s="22">
        <v>41</v>
      </c>
      <c r="D20" s="50"/>
      <c r="E20" s="42">
        <f t="shared" si="2"/>
        <v>175.31369124028009</v>
      </c>
      <c r="F20" s="49"/>
      <c r="G20" s="40">
        <v>24912</v>
      </c>
      <c r="H20" s="41">
        <v>19</v>
      </c>
      <c r="I20" s="85">
        <f t="shared" si="0"/>
        <v>2317.6026313694551</v>
      </c>
      <c r="J20" s="25">
        <f t="shared" si="1"/>
        <v>1705.1948303927707</v>
      </c>
    </row>
    <row r="21" spans="1:10" x14ac:dyDescent="0.2">
      <c r="A21" s="20"/>
      <c r="B21" s="21"/>
      <c r="C21" s="22">
        <v>42</v>
      </c>
      <c r="D21" s="50"/>
      <c r="E21" s="42">
        <f t="shared" si="2"/>
        <v>176.47849369121718</v>
      </c>
      <c r="F21" s="49"/>
      <c r="G21" s="40">
        <v>24912</v>
      </c>
      <c r="H21" s="41">
        <v>19</v>
      </c>
      <c r="I21" s="85">
        <f t="shared" si="0"/>
        <v>2302.43127579661</v>
      </c>
      <c r="J21" s="25">
        <f t="shared" si="1"/>
        <v>1693.9401155761202</v>
      </c>
    </row>
    <row r="22" spans="1:10" x14ac:dyDescent="0.2">
      <c r="A22" s="20"/>
      <c r="B22" s="21"/>
      <c r="C22" s="22">
        <v>43</v>
      </c>
      <c r="D22" s="50"/>
      <c r="E22" s="42">
        <f t="shared" si="2"/>
        <v>177.61675800705129</v>
      </c>
      <c r="F22" s="49"/>
      <c r="G22" s="40">
        <v>24912</v>
      </c>
      <c r="H22" s="41">
        <v>19</v>
      </c>
      <c r="I22" s="85">
        <f t="shared" si="0"/>
        <v>2287.797812332562</v>
      </c>
      <c r="J22" s="25">
        <f t="shared" si="1"/>
        <v>1683.0844305137698</v>
      </c>
    </row>
    <row r="23" spans="1:10" x14ac:dyDescent="0.2">
      <c r="A23" s="20"/>
      <c r="B23" s="21"/>
      <c r="C23" s="22">
        <v>44</v>
      </c>
      <c r="D23" s="50"/>
      <c r="E23" s="42">
        <f t="shared" si="2"/>
        <v>178.72970449700424</v>
      </c>
      <c r="F23" s="49"/>
      <c r="G23" s="40">
        <v>24912</v>
      </c>
      <c r="H23" s="41">
        <v>19</v>
      </c>
      <c r="I23" s="85">
        <f t="shared" si="0"/>
        <v>2273.670051260307</v>
      </c>
      <c r="J23" s="25">
        <f t="shared" si="1"/>
        <v>1672.6038955936992</v>
      </c>
    </row>
    <row r="24" spans="1:10" x14ac:dyDescent="0.2">
      <c r="A24" s="20"/>
      <c r="B24" s="21"/>
      <c r="C24" s="22">
        <v>45</v>
      </c>
      <c r="D24" s="50"/>
      <c r="E24" s="42">
        <f t="shared" si="2"/>
        <v>179.81847118791759</v>
      </c>
      <c r="F24" s="49"/>
      <c r="G24" s="40">
        <v>24912</v>
      </c>
      <c r="H24" s="41">
        <v>19</v>
      </c>
      <c r="I24" s="85">
        <f t="shared" si="0"/>
        <v>2260.0184523194685</v>
      </c>
      <c r="J24" s="25">
        <f t="shared" si="1"/>
        <v>1662.4765966761634</v>
      </c>
    </row>
    <row r="25" spans="1:10" x14ac:dyDescent="0.2">
      <c r="A25" s="20"/>
      <c r="B25" s="21"/>
      <c r="C25" s="22">
        <v>46</v>
      </c>
      <c r="D25" s="50"/>
      <c r="E25" s="42">
        <f t="shared" si="2"/>
        <v>180.88412105939332</v>
      </c>
      <c r="F25" s="49"/>
      <c r="G25" s="40">
        <v>24912</v>
      </c>
      <c r="H25" s="41">
        <v>19</v>
      </c>
      <c r="I25" s="85">
        <f t="shared" si="0"/>
        <v>2246.8158505006786</v>
      </c>
      <c r="J25" s="25">
        <f t="shared" si="1"/>
        <v>1652.6823816770611</v>
      </c>
    </row>
    <row r="26" spans="1:10" x14ac:dyDescent="0.2">
      <c r="A26" s="20"/>
      <c r="B26" s="21"/>
      <c r="C26" s="22">
        <v>47</v>
      </c>
      <c r="D26" s="50"/>
      <c r="E26" s="42">
        <f t="shared" si="2"/>
        <v>181.92764850077145</v>
      </c>
      <c r="F26" s="49"/>
      <c r="G26" s="40">
        <v>24912</v>
      </c>
      <c r="H26" s="41">
        <v>19</v>
      </c>
      <c r="I26" s="85">
        <f t="shared" si="0"/>
        <v>2234.0372157329966</v>
      </c>
      <c r="J26" s="25">
        <f t="shared" si="1"/>
        <v>1643.2026822945077</v>
      </c>
    </row>
    <row r="27" spans="1:10" x14ac:dyDescent="0.2">
      <c r="A27" s="20"/>
      <c r="B27" s="21"/>
      <c r="C27" s="22">
        <v>48</v>
      </c>
      <c r="D27" s="50"/>
      <c r="E27" s="42">
        <f t="shared" si="2"/>
        <v>182.94998508826706</v>
      </c>
      <c r="F27" s="49"/>
      <c r="G27" s="40">
        <v>24912</v>
      </c>
      <c r="H27" s="41">
        <v>19</v>
      </c>
      <c r="I27" s="85">
        <f t="shared" si="0"/>
        <v>2221.65944162596</v>
      </c>
      <c r="J27" s="25">
        <f t="shared" si="1"/>
        <v>1634.0203572892874</v>
      </c>
    </row>
    <row r="28" spans="1:10" x14ac:dyDescent="0.2">
      <c r="A28" s="20"/>
      <c r="B28" s="21"/>
      <c r="C28" s="22">
        <v>49</v>
      </c>
      <c r="D28" s="50"/>
      <c r="E28" s="42">
        <f t="shared" si="2"/>
        <v>183.95200476639212</v>
      </c>
      <c r="F28" s="49"/>
      <c r="G28" s="40">
        <v>24912</v>
      </c>
      <c r="H28" s="41">
        <v>19</v>
      </c>
      <c r="I28" s="85">
        <f t="shared" si="0"/>
        <v>2209.6611592070212</v>
      </c>
      <c r="J28" s="25">
        <f t="shared" si="1"/>
        <v>1625.1195543078788</v>
      </c>
    </row>
    <row r="29" spans="1:10" x14ac:dyDescent="0.2">
      <c r="A29" s="20"/>
      <c r="B29" s="21"/>
      <c r="C29" s="22">
        <v>50</v>
      </c>
      <c r="D29" s="50"/>
      <c r="E29" s="42">
        <f t="shared" si="2"/>
        <v>184.93452850588906</v>
      </c>
      <c r="F29" s="49"/>
      <c r="G29" s="40">
        <v>24912</v>
      </c>
      <c r="H29" s="41">
        <v>19</v>
      </c>
      <c r="I29" s="85">
        <f t="shared" si="0"/>
        <v>2198.0225722351661</v>
      </c>
      <c r="J29" s="25">
        <f t="shared" si="1"/>
        <v>1616.4855877115474</v>
      </c>
    </row>
    <row r="30" spans="1:10" x14ac:dyDescent="0.2">
      <c r="A30" s="20"/>
      <c r="B30" s="21"/>
      <c r="C30" s="22">
        <v>51</v>
      </c>
      <c r="D30" s="50"/>
      <c r="E30" s="42">
        <f t="shared" si="2"/>
        <v>185.89832850038732</v>
      </c>
      <c r="F30" s="49"/>
      <c r="G30" s="40">
        <v>24912</v>
      </c>
      <c r="H30" s="41">
        <v>19</v>
      </c>
      <c r="I30" s="85">
        <f t="shared" si="0"/>
        <v>2186.725311199667</v>
      </c>
      <c r="J30" s="25">
        <f t="shared" si="1"/>
        <v>1608.104830266815</v>
      </c>
    </row>
    <row r="31" spans="1:10" x14ac:dyDescent="0.2">
      <c r="A31" s="20"/>
      <c r="B31" s="21"/>
      <c r="C31" s="22">
        <v>52</v>
      </c>
      <c r="D31" s="50"/>
      <c r="E31" s="42">
        <f t="shared" si="2"/>
        <v>186.84413195553671</v>
      </c>
      <c r="F31" s="49"/>
      <c r="G31" s="40">
        <v>24912</v>
      </c>
      <c r="H31" s="41">
        <v>19</v>
      </c>
      <c r="I31" s="85">
        <f t="shared" si="0"/>
        <v>2175.7523035505142</v>
      </c>
      <c r="J31" s="25">
        <f t="shared" si="1"/>
        <v>1599.9646168772356</v>
      </c>
    </row>
    <row r="32" spans="1:10" x14ac:dyDescent="0.2">
      <c r="A32" s="20"/>
      <c r="B32" s="21"/>
      <c r="C32" s="22">
        <v>53</v>
      </c>
      <c r="D32" s="50"/>
      <c r="E32" s="42">
        <f t="shared" si="2"/>
        <v>187.77262451720225</v>
      </c>
      <c r="F32" s="49"/>
      <c r="G32" s="40">
        <v>24912</v>
      </c>
      <c r="H32" s="41">
        <v>19</v>
      </c>
      <c r="I32" s="85">
        <f t="shared" si="0"/>
        <v>2165.0876580711715</v>
      </c>
      <c r="J32" s="25">
        <f t="shared" si="1"/>
        <v>1592.0531588065069</v>
      </c>
    </row>
    <row r="33" spans="1:10" x14ac:dyDescent="0.2">
      <c r="A33" s="20"/>
      <c r="B33" s="21"/>
      <c r="C33" s="22">
        <v>54</v>
      </c>
      <c r="D33" s="50"/>
      <c r="E33" s="42">
        <f t="shared" si="2"/>
        <v>188.68445337920804</v>
      </c>
      <c r="F33" s="49"/>
      <c r="G33" s="40">
        <v>24912</v>
      </c>
      <c r="H33" s="41">
        <v>19</v>
      </c>
      <c r="I33" s="85">
        <f t="shared" si="0"/>
        <v>2154.7165616083862</v>
      </c>
      <c r="J33" s="25">
        <f t="shared" si="1"/>
        <v>1584.3594670685354</v>
      </c>
    </row>
    <row r="34" spans="1:10" x14ac:dyDescent="0.2">
      <c r="A34" s="20"/>
      <c r="B34" s="21"/>
      <c r="C34" s="22">
        <v>55</v>
      </c>
      <c r="D34" s="50"/>
      <c r="E34" s="42">
        <f t="shared" si="2"/>
        <v>189.58023010591668</v>
      </c>
      <c r="F34" s="49"/>
      <c r="G34" s="40">
        <v>24912</v>
      </c>
      <c r="H34" s="41">
        <v>19</v>
      </c>
      <c r="I34" s="85">
        <f t="shared" si="0"/>
        <v>2144.6251866286948</v>
      </c>
      <c r="J34" s="25">
        <f t="shared" si="1"/>
        <v>1576.8732838491799</v>
      </c>
    </row>
    <row r="35" spans="1:10" x14ac:dyDescent="0.2">
      <c r="A35" s="20"/>
      <c r="B35" s="21"/>
      <c r="C35" s="22">
        <v>56</v>
      </c>
      <c r="D35" s="50"/>
      <c r="E35" s="42">
        <f t="shared" si="2"/>
        <v>190.46053320047906</v>
      </c>
      <c r="F35" s="49"/>
      <c r="G35" s="40">
        <v>24912</v>
      </c>
      <c r="H35" s="41">
        <v>19</v>
      </c>
      <c r="I35" s="85">
        <f t="shared" si="0"/>
        <v>2134.8006082857401</v>
      </c>
      <c r="J35" s="25">
        <f t="shared" si="1"/>
        <v>1569.5850209834866</v>
      </c>
    </row>
    <row r="36" spans="1:10" x14ac:dyDescent="0.2">
      <c r="A36" s="20"/>
      <c r="B36" s="21"/>
      <c r="C36" s="22">
        <v>57</v>
      </c>
      <c r="D36" s="50"/>
      <c r="E36" s="42">
        <f t="shared" si="2"/>
        <v>191.32591044576805</v>
      </c>
      <c r="F36" s="49"/>
      <c r="G36" s="40">
        <v>24912</v>
      </c>
      <c r="H36" s="41">
        <v>19</v>
      </c>
      <c r="I36" s="85">
        <f t="shared" si="0"/>
        <v>2125.2307298635596</v>
      </c>
      <c r="J36" s="25">
        <f t="shared" si="1"/>
        <v>1562.4857046465572</v>
      </c>
    </row>
    <row r="37" spans="1:10" x14ac:dyDescent="0.2">
      <c r="A37" s="20"/>
      <c r="B37" s="21"/>
      <c r="C37" s="22">
        <v>58</v>
      </c>
      <c r="D37" s="50"/>
      <c r="E37" s="42">
        <f t="shared" si="2"/>
        <v>192.17688104172055</v>
      </c>
      <c r="F37" s="49"/>
      <c r="G37" s="40">
        <v>24912</v>
      </c>
      <c r="H37" s="41">
        <v>19</v>
      </c>
      <c r="I37" s="85">
        <f t="shared" si="0"/>
        <v>2115.9042156143432</v>
      </c>
      <c r="J37" s="25">
        <f t="shared" si="1"/>
        <v>1555.5669255299281</v>
      </c>
    </row>
    <row r="38" spans="1:10" x14ac:dyDescent="0.2">
      <c r="A38" s="20"/>
      <c r="B38" s="21"/>
      <c r="C38" s="22">
        <v>59</v>
      </c>
      <c r="D38" s="50"/>
      <c r="E38" s="42">
        <f t="shared" si="2"/>
        <v>193.01393755997287</v>
      </c>
      <c r="F38" s="49"/>
      <c r="G38" s="40">
        <v>24912</v>
      </c>
      <c r="H38" s="41">
        <v>19</v>
      </c>
      <c r="I38" s="85">
        <f t="shared" si="0"/>
        <v>2106.8104301394715</v>
      </c>
      <c r="J38" s="25">
        <f t="shared" si="1"/>
        <v>1548.8207938720111</v>
      </c>
    </row>
    <row r="39" spans="1:10" x14ac:dyDescent="0.2">
      <c r="A39" s="20"/>
      <c r="B39" s="21"/>
      <c r="C39" s="22">
        <v>60</v>
      </c>
      <c r="D39" s="50"/>
      <c r="E39" s="42">
        <f t="shared" si="2"/>
        <v>193.83754773421651</v>
      </c>
      <c r="F39" s="49"/>
      <c r="G39" s="40">
        <v>24912</v>
      </c>
      <c r="H39" s="41">
        <v>19</v>
      </c>
      <c r="I39" s="85">
        <f t="shared" si="0"/>
        <v>2097.93938357365</v>
      </c>
      <c r="J39" s="25">
        <f t="shared" si="1"/>
        <v>1542.2398987935087</v>
      </c>
    </row>
    <row r="40" spans="1:10" x14ac:dyDescent="0.2">
      <c r="A40" s="20"/>
      <c r="B40" s="21"/>
      <c r="C40" s="22">
        <v>61</v>
      </c>
      <c r="D40" s="50"/>
      <c r="E40" s="42">
        <f t="shared" si="2"/>
        <v>194.64815610257023</v>
      </c>
      <c r="F40" s="49"/>
      <c r="G40" s="40">
        <v>24912</v>
      </c>
      <c r="H40" s="41">
        <v>19</v>
      </c>
      <c r="I40" s="85">
        <f t="shared" si="0"/>
        <v>2089.281681926906</v>
      </c>
      <c r="J40" s="25">
        <f t="shared" si="1"/>
        <v>1535.817271459129</v>
      </c>
    </row>
    <row r="41" spans="1:10" x14ac:dyDescent="0.2">
      <c r="A41" s="20"/>
      <c r="B41" s="21"/>
      <c r="C41" s="22">
        <v>62</v>
      </c>
      <c r="D41" s="50"/>
      <c r="E41" s="42">
        <f t="shared" si="2"/>
        <v>195.44618551640659</v>
      </c>
      <c r="F41" s="49"/>
      <c r="G41" s="40">
        <v>24912</v>
      </c>
      <c r="H41" s="41">
        <v>19</v>
      </c>
      <c r="I41" s="85">
        <f t="shared" si="0"/>
        <v>2080.8284820205531</v>
      </c>
      <c r="J41" s="25">
        <f t="shared" si="1"/>
        <v>1529.5463516472944</v>
      </c>
    </row>
    <row r="42" spans="1:10" x14ac:dyDescent="0.2">
      <c r="A42" s="20"/>
      <c r="B42" s="21"/>
      <c r="C42" s="22">
        <v>63</v>
      </c>
      <c r="D42" s="50"/>
      <c r="E42" s="42">
        <f t="shared" si="2"/>
        <v>196.23203852845705</v>
      </c>
      <c r="F42" s="49"/>
      <c r="G42" s="40">
        <v>24912</v>
      </c>
      <c r="H42" s="41">
        <v>19</v>
      </c>
      <c r="I42" s="85">
        <f t="shared" si="0"/>
        <v>2072.571450523159</v>
      </c>
      <c r="J42" s="25">
        <f t="shared" si="1"/>
        <v>1523.4209573613939</v>
      </c>
    </row>
    <row r="43" spans="1:10" x14ac:dyDescent="0.2">
      <c r="A43" s="20"/>
      <c r="B43" s="21"/>
      <c r="C43" s="22">
        <v>64</v>
      </c>
      <c r="D43" s="50"/>
      <c r="E43" s="42">
        <f t="shared" si="2"/>
        <v>197.00609867160298</v>
      </c>
      <c r="F43" s="49"/>
      <c r="G43" s="40">
        <v>24912</v>
      </c>
      <c r="H43" s="41">
        <v>19</v>
      </c>
      <c r="I43" s="85">
        <f t="shared" si="0"/>
        <v>2064.5027266528286</v>
      </c>
      <c r="J43" s="25">
        <f t="shared" si="1"/>
        <v>1517.435257160852</v>
      </c>
    </row>
    <row r="44" spans="1:10" x14ac:dyDescent="0.2">
      <c r="A44" s="20"/>
      <c r="B44" s="21"/>
      <c r="C44" s="22">
        <v>65</v>
      </c>
      <c r="D44" s="50"/>
      <c r="E44" s="42">
        <f t="shared" si="2"/>
        <v>197.76873163852321</v>
      </c>
      <c r="F44" s="49"/>
      <c r="G44" s="40">
        <v>24912</v>
      </c>
      <c r="H44" s="41">
        <v>19</v>
      </c>
      <c r="I44" s="85">
        <f t="shared" si="0"/>
        <v>2056.6148881641743</v>
      </c>
      <c r="J44" s="25">
        <f t="shared" si="1"/>
        <v>1511.5837449289124</v>
      </c>
    </row>
    <row r="45" spans="1:10" x14ac:dyDescent="0.2">
      <c r="A45" s="20"/>
      <c r="B45" s="21"/>
      <c r="C45" s="22">
        <v>66</v>
      </c>
      <c r="D45" s="50"/>
      <c r="E45" s="42">
        <f t="shared" si="2"/>
        <v>198.52028637128114</v>
      </c>
      <c r="F45" s="49"/>
      <c r="G45" s="40">
        <v>24912</v>
      </c>
      <c r="H45" s="41">
        <v>19</v>
      </c>
      <c r="I45" s="85">
        <f t="shared" si="0"/>
        <v>2048.9009202834623</v>
      </c>
      <c r="J45" s="25">
        <f t="shared" si="1"/>
        <v>1505.861216827494</v>
      </c>
    </row>
    <row r="46" spans="1:10" x14ac:dyDescent="0.2">
      <c r="A46" s="20"/>
      <c r="B46" s="21"/>
      <c r="C46" s="22">
        <v>67</v>
      </c>
      <c r="D46" s="50"/>
      <c r="E46" s="42">
        <f t="shared" si="2"/>
        <v>199.26109606897867</v>
      </c>
      <c r="F46" s="49"/>
      <c r="G46" s="40">
        <v>24912</v>
      </c>
      <c r="H46" s="41">
        <v>19</v>
      </c>
      <c r="I46" s="85">
        <f t="shared" si="0"/>
        <v>2041.354187294547</v>
      </c>
      <c r="J46" s="25">
        <f t="shared" si="1"/>
        <v>1500.2627502185064</v>
      </c>
    </row>
    <row r="47" spans="1:10" x14ac:dyDescent="0.2">
      <c r="A47" s="20"/>
      <c r="B47" s="21"/>
      <c r="C47" s="22">
        <v>68</v>
      </c>
      <c r="D47" s="50"/>
      <c r="E47" s="42">
        <f t="shared" si="2"/>
        <v>199.99147912076029</v>
      </c>
      <c r="F47" s="49"/>
      <c r="G47" s="40">
        <v>24912</v>
      </c>
      <c r="H47" s="41">
        <v>19</v>
      </c>
      <c r="I47" s="85">
        <f t="shared" si="0"/>
        <v>2033.968406512319</v>
      </c>
      <c r="J47" s="25">
        <f t="shared" si="1"/>
        <v>1494.7836843563196</v>
      </c>
    </row>
    <row r="48" spans="1:10" x14ac:dyDescent="0.2">
      <c r="A48" s="20"/>
      <c r="B48" s="21"/>
      <c r="C48" s="22">
        <v>69</v>
      </c>
      <c r="D48" s="50"/>
      <c r="E48" s="42">
        <f t="shared" si="2"/>
        <v>200.71173997070727</v>
      </c>
      <c r="F48" s="49"/>
      <c r="G48" s="40">
        <v>24912</v>
      </c>
      <c r="H48" s="41">
        <v>19</v>
      </c>
      <c r="I48" s="85">
        <f t="shared" si="0"/>
        <v>2026.7376244100728</v>
      </c>
      <c r="J48" s="25">
        <f t="shared" si="1"/>
        <v>1489.4196026780953</v>
      </c>
    </row>
    <row r="49" spans="1:10" x14ac:dyDescent="0.2">
      <c r="A49" s="20"/>
      <c r="B49" s="21"/>
      <c r="C49" s="22">
        <v>70</v>
      </c>
      <c r="D49" s="50"/>
      <c r="E49" s="42">
        <f t="shared" si="2"/>
        <v>201.4221699205026</v>
      </c>
      <c r="F49" s="49"/>
      <c r="G49" s="40">
        <v>24912</v>
      </c>
      <c r="H49" s="41">
        <v>19</v>
      </c>
      <c r="I49" s="85">
        <f t="shared" si="0"/>
        <v>2019.6561946932006</v>
      </c>
      <c r="J49" s="25">
        <f t="shared" si="1"/>
        <v>1484.1663165379825</v>
      </c>
    </row>
    <row r="50" spans="1:10" x14ac:dyDescent="0.2">
      <c r="A50" s="20"/>
      <c r="B50" s="21"/>
      <c r="C50" s="22">
        <v>71</v>
      </c>
      <c r="D50" s="50"/>
      <c r="E50" s="42">
        <f t="shared" si="2"/>
        <v>202.12304787516317</v>
      </c>
      <c r="F50" s="49"/>
      <c r="G50" s="40">
        <v>24912</v>
      </c>
      <c r="H50" s="41">
        <v>19</v>
      </c>
      <c r="I50" s="85">
        <f t="shared" si="0"/>
        <v>2012.7187581343499</v>
      </c>
      <c r="J50" s="25">
        <f t="shared" si="1"/>
        <v>1479.0198502480339</v>
      </c>
    </row>
    <row r="51" spans="1:10" x14ac:dyDescent="0.2">
      <c r="A51" s="20"/>
      <c r="B51" s="21"/>
      <c r="C51" s="22">
        <v>72</v>
      </c>
      <c r="D51" s="50"/>
      <c r="E51" s="42">
        <f t="shared" si="2"/>
        <v>202.81464103661804</v>
      </c>
      <c r="F51" s="49"/>
      <c r="G51" s="40">
        <v>24912</v>
      </c>
      <c r="H51" s="41">
        <v>19</v>
      </c>
      <c r="I51" s="85">
        <f t="shared" si="0"/>
        <v>2005.9202240051443</v>
      </c>
      <c r="J51" s="25">
        <f t="shared" si="1"/>
        <v>1473.9764273035194</v>
      </c>
    </row>
    <row r="52" spans="1:10" x14ac:dyDescent="0.2">
      <c r="A52" s="20"/>
      <c r="B52" s="21"/>
      <c r="C52" s="22">
        <v>73</v>
      </c>
      <c r="D52" s="50"/>
      <c r="E52" s="42">
        <f t="shared" si="2"/>
        <v>203.49720554944838</v>
      </c>
      <c r="F52" s="49"/>
      <c r="G52" s="40">
        <v>24912</v>
      </c>
      <c r="H52" s="41">
        <v>19</v>
      </c>
      <c r="I52" s="85">
        <f t="shared" si="0"/>
        <v>1999.2557529571559</v>
      </c>
      <c r="J52" s="25">
        <f t="shared" si="1"/>
        <v>1469.0324576833498</v>
      </c>
    </row>
    <row r="53" spans="1:10" x14ac:dyDescent="0.2">
      <c r="A53" s="20"/>
      <c r="B53" s="21"/>
      <c r="C53" s="22">
        <v>74</v>
      </c>
      <c r="D53" s="50"/>
      <c r="E53" s="42">
        <f t="shared" si="2"/>
        <v>204.17098710269588</v>
      </c>
      <c r="F53" s="49"/>
      <c r="G53" s="40">
        <v>24912</v>
      </c>
      <c r="H53" s="41">
        <v>19</v>
      </c>
      <c r="I53" s="85">
        <f t="shared" si="0"/>
        <v>1992.7207412202356</v>
      </c>
      <c r="J53" s="25">
        <f t="shared" si="1"/>
        <v>1464.1845261277711</v>
      </c>
    </row>
    <row r="54" spans="1:10" x14ac:dyDescent="0.2">
      <c r="A54" s="20"/>
      <c r="B54" s="21"/>
      <c r="C54" s="22">
        <v>75</v>
      </c>
      <c r="D54" s="50"/>
      <c r="E54" s="42">
        <f t="shared" si="2"/>
        <v>204.83622149127709</v>
      </c>
      <c r="F54" s="49"/>
      <c r="G54" s="40">
        <v>24912</v>
      </c>
      <c r="H54" s="41">
        <v>19</v>
      </c>
      <c r="I54" s="85">
        <f t="shared" si="0"/>
        <v>1986.3108060000061</v>
      </c>
      <c r="J54" s="25">
        <f t="shared" si="1"/>
        <v>1459.4293813056424</v>
      </c>
    </row>
    <row r="55" spans="1:10" x14ac:dyDescent="0.2">
      <c r="A55" s="20"/>
      <c r="B55" s="21"/>
      <c r="C55" s="22">
        <v>76</v>
      </c>
      <c r="D55" s="50"/>
      <c r="E55" s="42">
        <f t="shared" si="2"/>
        <v>205.49313514021509</v>
      </c>
      <c r="F55" s="49"/>
      <c r="G55" s="40">
        <v>24912</v>
      </c>
      <c r="H55" s="41">
        <v>19</v>
      </c>
      <c r="I55" s="85">
        <f t="shared" si="0"/>
        <v>1980.0217719683687</v>
      </c>
      <c r="J55" s="25">
        <f t="shared" si="1"/>
        <v>1454.7639257925582</v>
      </c>
    </row>
    <row r="56" spans="1:10" x14ac:dyDescent="0.2">
      <c r="A56" s="20"/>
      <c r="B56" s="21"/>
      <c r="C56" s="22">
        <v>77</v>
      </c>
      <c r="D56" s="50"/>
      <c r="E56" s="42">
        <f t="shared" si="2"/>
        <v>206.14194559460427</v>
      </c>
      <c r="F56" s="49"/>
      <c r="G56" s="40">
        <v>24912</v>
      </c>
      <c r="H56" s="41">
        <v>19</v>
      </c>
      <c r="I56" s="85">
        <f t="shared" si="0"/>
        <v>1973.8496587515856</v>
      </c>
      <c r="J56" s="25">
        <f t="shared" si="1"/>
        <v>1450.18520678901</v>
      </c>
    </row>
    <row r="57" spans="1:10" x14ac:dyDescent="0.2">
      <c r="A57" s="20"/>
      <c r="B57" s="21"/>
      <c r="C57" s="22">
        <v>78</v>
      </c>
      <c r="D57" s="50"/>
      <c r="E57" s="42">
        <f t="shared" si="2"/>
        <v>206.78286197796177</v>
      </c>
      <c r="F57" s="49"/>
      <c r="G57" s="40">
        <v>24912</v>
      </c>
      <c r="H57" s="41">
        <v>19</v>
      </c>
      <c r="I57" s="85">
        <f t="shared" si="0"/>
        <v>1967.7906693299753</v>
      </c>
      <c r="J57" s="25">
        <f t="shared" si="1"/>
        <v>1445.6904075148184</v>
      </c>
    </row>
    <row r="58" spans="1:10" x14ac:dyDescent="0.2">
      <c r="A58" s="20"/>
      <c r="B58" s="21"/>
      <c r="C58" s="22">
        <v>79</v>
      </c>
      <c r="D58" s="50"/>
      <c r="E58" s="42">
        <f t="shared" si="2"/>
        <v>207.41608542138252</v>
      </c>
      <c r="F58" s="49"/>
      <c r="G58" s="40">
        <v>24912</v>
      </c>
      <c r="H58" s="41">
        <v>19</v>
      </c>
      <c r="I58" s="85">
        <f t="shared" si="0"/>
        <v>1961.8411792717075</v>
      </c>
      <c r="J58" s="25">
        <f t="shared" si="1"/>
        <v>1441.2768392223347</v>
      </c>
    </row>
    <row r="59" spans="1:10" x14ac:dyDescent="0.2">
      <c r="A59" s="20"/>
      <c r="B59" s="21"/>
      <c r="C59" s="22">
        <v>80</v>
      </c>
      <c r="D59" s="50"/>
      <c r="E59" s="42">
        <f t="shared" si="2"/>
        <v>208.0418094657006</v>
      </c>
      <c r="F59" s="49"/>
      <c r="G59" s="40">
        <v>24912</v>
      </c>
      <c r="H59" s="41">
        <v>19</v>
      </c>
      <c r="I59" s="85">
        <f t="shared" si="0"/>
        <v>1955.9977267306836</v>
      </c>
      <c r="J59" s="25">
        <f t="shared" si="1"/>
        <v>1436.9419337764712</v>
      </c>
    </row>
    <row r="60" spans="1:10" x14ac:dyDescent="0.2">
      <c r="A60" s="20"/>
      <c r="B60" s="21"/>
      <c r="C60" s="22">
        <v>81</v>
      </c>
      <c r="D60" s="50"/>
      <c r="E60" s="42">
        <f t="shared" si="2"/>
        <v>208.66022043867014</v>
      </c>
      <c r="F60" s="49"/>
      <c r="G60" s="40">
        <v>24912</v>
      </c>
      <c r="H60" s="41">
        <v>19</v>
      </c>
      <c r="I60" s="85">
        <f t="shared" si="0"/>
        <v>1950.2570031451862</v>
      </c>
      <c r="J60" s="25">
        <f t="shared" si="1"/>
        <v>1432.683236754589</v>
      </c>
    </row>
    <row r="61" spans="1:10" x14ac:dyDescent="0.2">
      <c r="A61" s="20"/>
      <c r="B61" s="21"/>
      <c r="C61" s="22">
        <v>82</v>
      </c>
      <c r="D61" s="50"/>
      <c r="E61" s="42">
        <f t="shared" si="2"/>
        <v>209.27149780900407</v>
      </c>
      <c r="F61" s="49"/>
      <c r="G61" s="40">
        <v>24912</v>
      </c>
      <c r="H61" s="41">
        <v>19</v>
      </c>
      <c r="I61" s="85">
        <f t="shared" si="0"/>
        <v>1944.6158445799665</v>
      </c>
      <c r="J61" s="25">
        <f t="shared" si="1"/>
        <v>1428.498401023714</v>
      </c>
    </row>
    <row r="62" spans="1:10" x14ac:dyDescent="0.2">
      <c r="A62" s="20"/>
      <c r="B62" s="21"/>
      <c r="C62" s="22">
        <v>83</v>
      </c>
      <c r="D62" s="50"/>
      <c r="E62" s="42">
        <f t="shared" si="2"/>
        <v>209.87581451895485</v>
      </c>
      <c r="F62" s="49"/>
      <c r="G62" s="40">
        <v>24912</v>
      </c>
      <c r="H62" s="41">
        <v>19</v>
      </c>
      <c r="I62" s="85">
        <f t="shared" si="0"/>
        <v>1939.0712236597674</v>
      </c>
      <c r="J62" s="25">
        <f t="shared" si="1"/>
        <v>1424.3851807565038</v>
      </c>
    </row>
    <row r="63" spans="1:10" x14ac:dyDescent="0.2">
      <c r="A63" s="20"/>
      <c r="B63" s="21"/>
      <c r="C63" s="22">
        <v>84</v>
      </c>
      <c r="D63" s="50"/>
      <c r="E63" s="42">
        <f t="shared" si="2"/>
        <v>210.47333729697817</v>
      </c>
      <c r="F63" s="49"/>
      <c r="G63" s="40">
        <v>24912</v>
      </c>
      <c r="H63" s="41">
        <v>19</v>
      </c>
      <c r="I63" s="85">
        <f t="shared" si="0"/>
        <v>1933.6202420470945</v>
      </c>
      <c r="J63" s="25">
        <f t="shared" si="1"/>
        <v>1420.3414258509601</v>
      </c>
    </row>
    <row r="64" spans="1:10" x14ac:dyDescent="0.2">
      <c r="A64" s="20"/>
      <c r="B64" s="21"/>
      <c r="C64" s="22">
        <v>85</v>
      </c>
      <c r="D64" s="50"/>
      <c r="E64" s="42">
        <f t="shared" si="2"/>
        <v>211.06422695189497</v>
      </c>
      <c r="F64" s="49"/>
      <c r="G64" s="40">
        <v>24912</v>
      </c>
      <c r="H64" s="41">
        <v>19</v>
      </c>
      <c r="I64" s="85">
        <f t="shared" si="0"/>
        <v>1928.2601234213178</v>
      </c>
      <c r="J64" s="25">
        <f t="shared" si="1"/>
        <v>1416.3650767220456</v>
      </c>
    </row>
    <row r="65" spans="1:10" x14ac:dyDescent="0.2">
      <c r="A65" s="20"/>
      <c r="B65" s="21"/>
      <c r="C65" s="22">
        <v>86</v>
      </c>
      <c r="D65" s="50"/>
      <c r="E65" s="42">
        <f t="shared" si="2"/>
        <v>211.64863864984932</v>
      </c>
      <c r="F65" s="49"/>
      <c r="G65" s="40">
        <v>24912</v>
      </c>
      <c r="H65" s="41">
        <v>19</v>
      </c>
      <c r="I65" s="85">
        <f t="shared" si="0"/>
        <v>1922.9882069200683</v>
      </c>
      <c r="J65" s="25">
        <f t="shared" si="1"/>
        <v>1412.4541594362522</v>
      </c>
    </row>
    <row r="66" spans="1:10" x14ac:dyDescent="0.2">
      <c r="A66" s="20"/>
      <c r="B66" s="21"/>
      <c r="C66" s="22">
        <v>87</v>
      </c>
      <c r="D66" s="50"/>
      <c r="E66" s="42">
        <f t="shared" si="2"/>
        <v>212.22672217525673</v>
      </c>
      <c r="F66" s="49"/>
      <c r="G66" s="40">
        <v>24912</v>
      </c>
      <c r="H66" s="41">
        <v>19</v>
      </c>
      <c r="I66" s="85">
        <f t="shared" si="0"/>
        <v>1917.8019410073266</v>
      </c>
      <c r="J66" s="25">
        <f t="shared" si="1"/>
        <v>1408.6067811627049</v>
      </c>
    </row>
    <row r="67" spans="1:10" x14ac:dyDescent="0.2">
      <c r="A67" s="20"/>
      <c r="B67" s="21"/>
      <c r="C67" s="22">
        <v>88</v>
      </c>
      <c r="D67" s="50"/>
      <c r="E67" s="42">
        <f t="shared" si="2"/>
        <v>212.79862217683933</v>
      </c>
      <c r="F67" s="49"/>
      <c r="G67" s="40">
        <v>24912</v>
      </c>
      <c r="H67" s="41">
        <v>19</v>
      </c>
      <c r="I67" s="85">
        <f t="shared" si="0"/>
        <v>1912.698877735776</v>
      </c>
      <c r="J67" s="25">
        <f t="shared" si="1"/>
        <v>1404.8211259167476</v>
      </c>
    </row>
    <row r="68" spans="1:10" x14ac:dyDescent="0.2">
      <c r="A68" s="20"/>
      <c r="B68" s="21"/>
      <c r="C68" s="22">
        <v>89</v>
      </c>
      <c r="D68" s="50"/>
      <c r="E68" s="42">
        <f t="shared" si="2"/>
        <v>213.36447839976043</v>
      </c>
      <c r="F68" s="49"/>
      <c r="G68" s="40">
        <v>24912</v>
      </c>
      <c r="H68" s="41">
        <v>19</v>
      </c>
      <c r="I68" s="85">
        <f t="shared" si="0"/>
        <v>1907.6766673737595</v>
      </c>
      <c r="J68" s="25">
        <f t="shared" si="1"/>
        <v>1401.0954505740056</v>
      </c>
    </row>
    <row r="69" spans="1:10" x14ac:dyDescent="0.2">
      <c r="A69" s="20"/>
      <c r="B69" s="21"/>
      <c r="C69" s="22">
        <v>90</v>
      </c>
      <c r="D69" s="50"/>
      <c r="E69" s="42">
        <f t="shared" si="2"/>
        <v>213.92442590478973</v>
      </c>
      <c r="F69" s="49"/>
      <c r="G69" s="40">
        <v>24912</v>
      </c>
      <c r="H69" s="41">
        <v>19</v>
      </c>
      <c r="I69" s="85">
        <f t="shared" si="0"/>
        <v>1902.7330533697486</v>
      </c>
      <c r="J69" s="25">
        <f t="shared" si="1"/>
        <v>1397.4280811348281</v>
      </c>
    </row>
    <row r="70" spans="1:10" x14ac:dyDescent="0.2">
      <c r="A70" s="20"/>
      <c r="B70" s="21"/>
      <c r="C70" s="22">
        <v>91</v>
      </c>
      <c r="D70" s="50"/>
      <c r="E70" s="42">
        <f t="shared" si="2"/>
        <v>214.47859527535894</v>
      </c>
      <c r="F70" s="49"/>
      <c r="G70" s="40">
        <v>24912</v>
      </c>
      <c r="H70" s="41">
        <v>19</v>
      </c>
      <c r="I70" s="85">
        <f t="shared" si="0"/>
        <v>1897.8658676295297</v>
      </c>
      <c r="J70" s="25">
        <f t="shared" si="1"/>
        <v>1393.8174092207191</v>
      </c>
    </row>
    <row r="71" spans="1:10" x14ac:dyDescent="0.2">
      <c r="A71" s="20"/>
      <c r="B71" s="21"/>
      <c r="C71" s="22">
        <v>92</v>
      </c>
      <c r="D71" s="50"/>
      <c r="E71" s="42">
        <f t="shared" si="2"/>
        <v>215.02711281330249</v>
      </c>
      <c r="F71" s="49"/>
      <c r="G71" s="40">
        <v>24912</v>
      </c>
      <c r="H71" s="41">
        <v>19</v>
      </c>
      <c r="I71" s="85">
        <f t="shared" si="0"/>
        <v>1893.0730260833889</v>
      </c>
      <c r="J71" s="25">
        <f t="shared" si="1"/>
        <v>1390.2618887858966</v>
      </c>
    </row>
    <row r="72" spans="1:10" x14ac:dyDescent="0.2">
      <c r="A72" s="20"/>
      <c r="B72" s="21"/>
      <c r="C72" s="22">
        <v>93</v>
      </c>
      <c r="D72" s="50"/>
      <c r="E72" s="42">
        <f t="shared" si="2"/>
        <v>215.57010072401684</v>
      </c>
      <c r="F72" s="49"/>
      <c r="G72" s="40">
        <v>24912</v>
      </c>
      <c r="H72" s="41">
        <v>19</v>
      </c>
      <c r="I72" s="85">
        <f t="shared" si="0"/>
        <v>1888.3525245224516</v>
      </c>
      <c r="J72" s="25">
        <f t="shared" si="1"/>
        <v>1386.760033028525</v>
      </c>
    </row>
    <row r="73" spans="1:10" x14ac:dyDescent="0.2">
      <c r="A73" s="20"/>
      <c r="B73" s="21"/>
      <c r="C73" s="22">
        <v>94</v>
      </c>
      <c r="D73" s="50"/>
      <c r="E73" s="42">
        <f t="shared" si="2"/>
        <v>216.10767729171766</v>
      </c>
      <c r="F73" s="49"/>
      <c r="G73" s="40">
        <v>24912</v>
      </c>
      <c r="H73" s="41">
        <v>19</v>
      </c>
      <c r="I73" s="85">
        <f t="shared" si="0"/>
        <v>1883.702434685064</v>
      </c>
      <c r="J73" s="25">
        <f t="shared" si="1"/>
        <v>1383.3104114874361</v>
      </c>
    </row>
    <row r="74" spans="1:10" x14ac:dyDescent="0.2">
      <c r="A74" s="20"/>
      <c r="B74" s="21"/>
      <c r="C74" s="22">
        <v>95</v>
      </c>
      <c r="D74" s="50"/>
      <c r="E74" s="42">
        <f t="shared" si="2"/>
        <v>216.63995704542381</v>
      </c>
      <c r="F74" s="49"/>
      <c r="G74" s="40">
        <v>24912</v>
      </c>
      <c r="H74" s="41">
        <v>19</v>
      </c>
      <c r="I74" s="85">
        <f t="shared" ref="I74:I137" si="3">12*1.348*(1/E74*G74)+H74</f>
        <v>1879.1209005756323</v>
      </c>
      <c r="J74" s="25">
        <f t="shared" ref="J74:J137" si="4">12*(1/E74*G74)</f>
        <v>1379.9116473112997</v>
      </c>
    </row>
    <row r="75" spans="1:10" x14ac:dyDescent="0.2">
      <c r="A75" s="20"/>
      <c r="B75" s="21"/>
      <c r="C75" s="22">
        <v>96</v>
      </c>
      <c r="D75" s="50"/>
      <c r="E75" s="42">
        <f t="shared" ref="E75:E138" si="5">(11.7*LN(C75)+(C75)/108)/0.25</f>
        <v>217.16705091625025</v>
      </c>
      <c r="F75" s="49"/>
      <c r="G75" s="40">
        <v>24912</v>
      </c>
      <c r="H75" s="41">
        <v>19</v>
      </c>
      <c r="I75" s="85">
        <f t="shared" si="3"/>
        <v>1874.606134999764</v>
      </c>
      <c r="J75" s="25">
        <f t="shared" si="4"/>
        <v>1376.5624146882519</v>
      </c>
    </row>
    <row r="76" spans="1:10" x14ac:dyDescent="0.2">
      <c r="A76" s="20"/>
      <c r="B76" s="21"/>
      <c r="C76" s="22">
        <v>97</v>
      </c>
      <c r="D76" s="50"/>
      <c r="E76" s="42">
        <f t="shared" si="5"/>
        <v>217.68906638655088</v>
      </c>
      <c r="F76" s="49"/>
      <c r="G76" s="40">
        <v>24912</v>
      </c>
      <c r="H76" s="41">
        <v>19</v>
      </c>
      <c r="I76" s="85">
        <f t="shared" si="3"/>
        <v>1870.1564163008256</v>
      </c>
      <c r="J76" s="25">
        <f t="shared" si="4"/>
        <v>1373.2614364249446</v>
      </c>
    </row>
    <row r="77" spans="1:10" x14ac:dyDescent="0.2">
      <c r="A77" s="20"/>
      <c r="B77" s="21"/>
      <c r="C77" s="22">
        <v>98</v>
      </c>
      <c r="D77" s="50"/>
      <c r="E77" s="42">
        <f t="shared" si="5"/>
        <v>218.20610763141238</v>
      </c>
      <c r="F77" s="49"/>
      <c r="G77" s="40">
        <v>24912</v>
      </c>
      <c r="H77" s="41">
        <v>19</v>
      </c>
      <c r="I77" s="85">
        <f t="shared" si="3"/>
        <v>1865.7700852842149</v>
      </c>
      <c r="J77" s="25">
        <f t="shared" si="4"/>
        <v>1370.0074816648478</v>
      </c>
    </row>
    <row r="78" spans="1:10" x14ac:dyDescent="0.2">
      <c r="A78" s="20"/>
      <c r="B78" s="21"/>
      <c r="C78" s="22">
        <v>99</v>
      </c>
      <c r="D78" s="50"/>
      <c r="E78" s="42">
        <f t="shared" si="5"/>
        <v>218.71827565296545</v>
      </c>
      <c r="F78" s="49"/>
      <c r="G78" s="40">
        <v>24912</v>
      </c>
      <c r="H78" s="41">
        <v>19</v>
      </c>
      <c r="I78" s="85">
        <f t="shared" si="3"/>
        <v>1861.4455423166937</v>
      </c>
      <c r="J78" s="25">
        <f t="shared" si="4"/>
        <v>1366.7993637364195</v>
      </c>
    </row>
    <row r="79" spans="1:10" x14ac:dyDescent="0.2">
      <c r="A79" s="20"/>
      <c r="B79" s="21"/>
      <c r="C79" s="22">
        <v>100</v>
      </c>
      <c r="D79" s="50"/>
      <c r="E79" s="42">
        <f t="shared" si="5"/>
        <v>219.22566840794639</v>
      </c>
      <c r="F79" s="49"/>
      <c r="G79" s="40">
        <v>24912</v>
      </c>
      <c r="H79" s="41">
        <v>19</v>
      </c>
      <c r="I79" s="85">
        <f t="shared" si="3"/>
        <v>1857.1812445891176</v>
      </c>
      <c r="J79" s="25">
        <f t="shared" si="4"/>
        <v>1363.6359381224906</v>
      </c>
    </row>
    <row r="80" spans="1:10" x14ac:dyDescent="0.2">
      <c r="A80" s="20"/>
      <c r="B80" s="21"/>
      <c r="C80" s="22">
        <v>101</v>
      </c>
      <c r="D80" s="50"/>
      <c r="E80" s="42">
        <f t="shared" si="5"/>
        <v>219.72838092891166</v>
      </c>
      <c r="F80" s="49"/>
      <c r="G80" s="40">
        <v>24912</v>
      </c>
      <c r="H80" s="41">
        <v>19</v>
      </c>
      <c r="I80" s="85">
        <f t="shared" si="3"/>
        <v>1852.9757035317814</v>
      </c>
      <c r="J80" s="25">
        <f t="shared" si="4"/>
        <v>1360.5161005428645</v>
      </c>
    </row>
    <row r="81" spans="1:10" x14ac:dyDescent="0.2">
      <c r="A81" s="20"/>
      <c r="B81" s="21"/>
      <c r="C81" s="22">
        <v>102</v>
      </c>
      <c r="D81" s="50"/>
      <c r="E81" s="42">
        <f t="shared" si="5"/>
        <v>220.22650543948163</v>
      </c>
      <c r="F81" s="49"/>
      <c r="G81" s="40">
        <v>24912</v>
      </c>
      <c r="H81" s="41">
        <v>19</v>
      </c>
      <c r="I81" s="85">
        <f t="shared" si="3"/>
        <v>1848.8274823724078</v>
      </c>
      <c r="J81" s="25">
        <f t="shared" si="4"/>
        <v>1357.4387851427355</v>
      </c>
    </row>
    <row r="82" spans="1:10" x14ac:dyDescent="0.2">
      <c r="A82" s="20"/>
      <c r="B82" s="21"/>
      <c r="C82" s="22">
        <v>103</v>
      </c>
      <c r="D82" s="50"/>
      <c r="E82" s="42">
        <f t="shared" si="5"/>
        <v>220.72013146396176</v>
      </c>
      <c r="F82" s="49"/>
      <c r="G82" s="40">
        <v>24912</v>
      </c>
      <c r="H82" s="41">
        <v>19</v>
      </c>
      <c r="I82" s="85">
        <f t="shared" si="3"/>
        <v>1844.7351938275572</v>
      </c>
      <c r="J82" s="25">
        <f t="shared" si="4"/>
        <v>1354.4029627800867</v>
      </c>
    </row>
    <row r="83" spans="1:10" x14ac:dyDescent="0.2">
      <c r="A83" s="20"/>
      <c r="B83" s="21"/>
      <c r="C83" s="22">
        <v>104</v>
      </c>
      <c r="D83" s="50"/>
      <c r="E83" s="42">
        <f t="shared" si="5"/>
        <v>221.20934593166805</v>
      </c>
      <c r="F83" s="49"/>
      <c r="G83" s="40">
        <v>24912</v>
      </c>
      <c r="H83" s="41">
        <v>19</v>
      </c>
      <c r="I83" s="85">
        <f t="shared" si="3"/>
        <v>1840.6974979189179</v>
      </c>
      <c r="J83" s="25">
        <f t="shared" si="4"/>
        <v>1351.4076394057254</v>
      </c>
    </row>
    <row r="84" spans="1:10" x14ac:dyDescent="0.2">
      <c r="A84" s="20"/>
      <c r="B84" s="21"/>
      <c r="C84" s="22">
        <v>105</v>
      </c>
      <c r="D84" s="50"/>
      <c r="E84" s="42">
        <f t="shared" si="5"/>
        <v>221.69423327626095</v>
      </c>
      <c r="F84" s="49"/>
      <c r="G84" s="40">
        <v>24912</v>
      </c>
      <c r="H84" s="41">
        <v>19</v>
      </c>
      <c r="I84" s="85">
        <f t="shared" si="3"/>
        <v>1836.7130999065589</v>
      </c>
      <c r="J84" s="25">
        <f t="shared" si="4"/>
        <v>1348.451854530088</v>
      </c>
    </row>
    <row r="85" spans="1:10" x14ac:dyDescent="0.2">
      <c r="A85" s="20"/>
      <c r="B85" s="21"/>
      <c r="C85" s="22">
        <v>106</v>
      </c>
      <c r="D85" s="50"/>
      <c r="E85" s="42">
        <f t="shared" si="5"/>
        <v>222.17487553037066</v>
      </c>
      <c r="F85" s="49"/>
      <c r="G85" s="40">
        <v>24912</v>
      </c>
      <c r="H85" s="41">
        <v>19</v>
      </c>
      <c r="I85" s="85">
        <f t="shared" si="3"/>
        <v>1832.7807483317993</v>
      </c>
      <c r="J85" s="25">
        <f t="shared" si="4"/>
        <v>1345.5346797713642</v>
      </c>
    </row>
    <row r="86" spans="1:10" x14ac:dyDescent="0.2">
      <c r="A86" s="20"/>
      <c r="B86" s="21"/>
      <c r="C86" s="22">
        <v>107</v>
      </c>
      <c r="D86" s="50"/>
      <c r="E86" s="42">
        <f t="shared" si="5"/>
        <v>222.65135241578014</v>
      </c>
      <c r="F86" s="49"/>
      <c r="G86" s="40">
        <v>24912</v>
      </c>
      <c r="H86" s="41">
        <v>19</v>
      </c>
      <c r="I86" s="85">
        <f t="shared" si="3"/>
        <v>1828.8992331628863</v>
      </c>
      <c r="J86" s="25">
        <f t="shared" si="4"/>
        <v>1342.6552174798858</v>
      </c>
    </row>
    <row r="87" spans="1:10" x14ac:dyDescent="0.2">
      <c r="A87" s="20"/>
      <c r="B87" s="21"/>
      <c r="C87" s="22">
        <v>108</v>
      </c>
      <c r="D87" s="50"/>
      <c r="E87" s="42">
        <f t="shared" si="5"/>
        <v>223.12374142941349</v>
      </c>
      <c r="F87" s="49"/>
      <c r="G87" s="40">
        <v>24912</v>
      </c>
      <c r="H87" s="41">
        <v>19</v>
      </c>
      <c r="I87" s="85">
        <f t="shared" si="3"/>
        <v>1825.0673840371403</v>
      </c>
      <c r="J87" s="25">
        <f t="shared" si="4"/>
        <v>1339.8125994340801</v>
      </c>
    </row>
    <row r="88" spans="1:10" x14ac:dyDescent="0.2">
      <c r="A88" s="20"/>
      <c r="B88" s="21"/>
      <c r="C88" s="22">
        <v>109</v>
      </c>
      <c r="D88" s="50"/>
      <c r="E88" s="42">
        <f t="shared" si="5"/>
        <v>223.59211792536095</v>
      </c>
      <c r="F88" s="49"/>
      <c r="G88" s="40">
        <v>24912</v>
      </c>
      <c r="H88" s="41">
        <v>19</v>
      </c>
      <c r="I88" s="85">
        <f t="shared" si="3"/>
        <v>1821.2840685936917</v>
      </c>
      <c r="J88" s="25">
        <f t="shared" si="4"/>
        <v>1337.0059856036287</v>
      </c>
    </row>
    <row r="89" spans="1:10" x14ac:dyDescent="0.2">
      <c r="A89" s="20"/>
      <c r="B89" s="21"/>
      <c r="C89" s="22">
        <v>110</v>
      </c>
      <c r="D89" s="50"/>
      <c r="E89" s="42">
        <f t="shared" si="5"/>
        <v>224.05655519315917</v>
      </c>
      <c r="F89" s="49"/>
      <c r="G89" s="40">
        <v>24912</v>
      </c>
      <c r="H89" s="41">
        <v>19</v>
      </c>
      <c r="I89" s="85">
        <f t="shared" si="3"/>
        <v>1817.5481908913309</v>
      </c>
      <c r="J89" s="25">
        <f t="shared" si="4"/>
        <v>1334.2345629757647</v>
      </c>
    </row>
    <row r="90" spans="1:10" x14ac:dyDescent="0.2">
      <c r="A90" s="20"/>
      <c r="B90" s="21"/>
      <c r="C90" s="22">
        <v>111</v>
      </c>
      <c r="D90" s="50"/>
      <c r="E90" s="42">
        <f t="shared" si="5"/>
        <v>224.51712453252833</v>
      </c>
      <c r="F90" s="49"/>
      <c r="G90" s="40">
        <v>24912</v>
      </c>
      <c r="H90" s="41">
        <v>19</v>
      </c>
      <c r="I90" s="85">
        <f t="shared" si="3"/>
        <v>1813.8586899063741</v>
      </c>
      <c r="J90" s="25">
        <f t="shared" si="4"/>
        <v>1331.4975444409301</v>
      </c>
    </row>
    <row r="91" spans="1:10" x14ac:dyDescent="0.2">
      <c r="A91" s="20"/>
      <c r="B91" s="21"/>
      <c r="C91" s="22">
        <v>112</v>
      </c>
      <c r="D91" s="50"/>
      <c r="E91" s="42">
        <f t="shared" si="5"/>
        <v>224.97389532475856</v>
      </c>
      <c r="F91" s="49"/>
      <c r="G91" s="40">
        <v>24912</v>
      </c>
      <c r="H91" s="41">
        <v>19</v>
      </c>
      <c r="I91" s="85">
        <f t="shared" si="3"/>
        <v>1810.2145381058006</v>
      </c>
      <c r="J91" s="25">
        <f t="shared" si="4"/>
        <v>1328.7941677342733</v>
      </c>
    </row>
    <row r="92" spans="1:10" x14ac:dyDescent="0.2">
      <c r="A92" s="20"/>
      <c r="B92" s="21"/>
      <c r="C92" s="22">
        <v>113</v>
      </c>
      <c r="D92" s="50"/>
      <c r="E92" s="42">
        <f t="shared" si="5"/>
        <v>225.42693510092272</v>
      </c>
      <c r="F92" s="49"/>
      <c r="G92" s="40">
        <v>24912</v>
      </c>
      <c r="H92" s="41">
        <v>19</v>
      </c>
      <c r="I92" s="85">
        <f t="shared" si="3"/>
        <v>1806.6147400912369</v>
      </c>
      <c r="J92" s="25">
        <f t="shared" si="4"/>
        <v>1326.1236944297007</v>
      </c>
    </row>
    <row r="93" spans="1:10" x14ac:dyDescent="0.2">
      <c r="A93" s="20"/>
      <c r="B93" s="21"/>
      <c r="C93" s="22">
        <v>114</v>
      </c>
      <c r="D93" s="50"/>
      <c r="E93" s="42">
        <f t="shared" si="5"/>
        <v>225.87630960708461</v>
      </c>
      <c r="F93" s="49"/>
      <c r="G93" s="40">
        <v>24912</v>
      </c>
      <c r="H93" s="41">
        <v>19</v>
      </c>
      <c r="I93" s="85">
        <f t="shared" si="3"/>
        <v>1803.0583313096624</v>
      </c>
      <c r="J93" s="25">
        <f t="shared" si="4"/>
        <v>1323.4854089834289</v>
      </c>
    </row>
    <row r="94" spans="1:10" x14ac:dyDescent="0.2">
      <c r="A94" s="20"/>
      <c r="B94" s="21"/>
      <c r="C94" s="22">
        <v>115</v>
      </c>
      <c r="D94" s="50"/>
      <c r="E94" s="42">
        <f t="shared" si="5"/>
        <v>226.32208286665937</v>
      </c>
      <c r="F94" s="49"/>
      <c r="G94" s="40">
        <v>24912</v>
      </c>
      <c r="H94" s="41">
        <v>19</v>
      </c>
      <c r="I94" s="85">
        <f t="shared" si="3"/>
        <v>1799.5443768269797</v>
      </c>
      <c r="J94" s="25">
        <f t="shared" si="4"/>
        <v>1320.8786178241687</v>
      </c>
    </row>
    <row r="95" spans="1:10" x14ac:dyDescent="0.2">
      <c r="A95" s="20"/>
      <c r="B95" s="21"/>
      <c r="C95" s="22">
        <v>116</v>
      </c>
      <c r="D95" s="50"/>
      <c r="E95" s="42">
        <f t="shared" si="5"/>
        <v>226.76431724007415</v>
      </c>
      <c r="F95" s="49"/>
      <c r="G95" s="40">
        <v>24912</v>
      </c>
      <c r="H95" s="41">
        <v>19</v>
      </c>
      <c r="I95" s="85">
        <f t="shared" si="3"/>
        <v>1796.0719701608564</v>
      </c>
      <c r="J95" s="25">
        <f t="shared" si="4"/>
        <v>1318.3026484872821</v>
      </c>
    </row>
    <row r="96" spans="1:10" x14ac:dyDescent="0.2">
      <c r="A96" s="20"/>
      <c r="B96" s="21"/>
      <c r="C96" s="22">
        <v>117</v>
      </c>
      <c r="D96" s="50"/>
      <c r="E96" s="42">
        <f t="shared" si="5"/>
        <v>227.20307348186833</v>
      </c>
      <c r="F96" s="49"/>
      <c r="G96" s="40">
        <v>24912</v>
      </c>
      <c r="H96" s="41">
        <v>19</v>
      </c>
      <c r="I96" s="85">
        <f t="shared" si="3"/>
        <v>1792.6402321694786</v>
      </c>
      <c r="J96" s="25">
        <f t="shared" si="4"/>
        <v>1315.7568487904143</v>
      </c>
    </row>
    <row r="97" spans="1:10" x14ac:dyDescent="0.2">
      <c r="A97" s="20"/>
      <c r="B97" s="21"/>
      <c r="C97" s="22">
        <v>118</v>
      </c>
      <c r="D97" s="50"/>
      <c r="E97" s="42">
        <f t="shared" si="5"/>
        <v>227.63841079536348</v>
      </c>
      <c r="F97" s="49"/>
      <c r="G97" s="40">
        <v>24912</v>
      </c>
      <c r="H97" s="41">
        <v>19</v>
      </c>
      <c r="I97" s="85">
        <f t="shared" si="3"/>
        <v>1789.2483099930682</v>
      </c>
      <c r="J97" s="25">
        <f t="shared" si="4"/>
        <v>1313.24058604827</v>
      </c>
    </row>
    <row r="98" spans="1:10" x14ac:dyDescent="0.2">
      <c r="A98" s="20"/>
      <c r="B98" s="21"/>
      <c r="C98" s="22">
        <v>119</v>
      </c>
      <c r="D98" s="50"/>
      <c r="E98" s="42">
        <f t="shared" si="5"/>
        <v>228.07038688502701</v>
      </c>
      <c r="F98" s="49"/>
      <c r="G98" s="40">
        <v>24912</v>
      </c>
      <c r="H98" s="41">
        <v>19</v>
      </c>
      <c r="I98" s="85">
        <f t="shared" si="3"/>
        <v>1785.8953760452262</v>
      </c>
      <c r="J98" s="25">
        <f t="shared" si="4"/>
        <v>1310.7532463243517</v>
      </c>
    </row>
    <row r="99" spans="1:10" x14ac:dyDescent="0.2">
      <c r="A99" s="20"/>
      <c r="B99" s="21"/>
      <c r="C99" s="22">
        <v>120</v>
      </c>
      <c r="D99" s="50"/>
      <c r="E99" s="42">
        <f t="shared" si="5"/>
        <v>228.49905800664419</v>
      </c>
      <c r="F99" s="49"/>
      <c r="G99" s="40">
        <v>24912</v>
      </c>
      <c r="H99" s="41">
        <v>19</v>
      </c>
      <c r="I99" s="85">
        <f t="shared" si="3"/>
        <v>1782.5806270513485</v>
      </c>
      <c r="J99" s="25">
        <f t="shared" si="4"/>
        <v>1308.2942337176173</v>
      </c>
    </row>
    <row r="100" spans="1:10" x14ac:dyDescent="0.2">
      <c r="A100" s="20"/>
      <c r="B100" s="21"/>
      <c r="C100" s="22">
        <v>121</v>
      </c>
      <c r="D100" s="50"/>
      <c r="E100" s="42">
        <f t="shared" si="5"/>
        <v>228.92447901540896</v>
      </c>
      <c r="F100" s="49"/>
      <c r="G100" s="40">
        <v>24912</v>
      </c>
      <c r="H100" s="41">
        <v>19</v>
      </c>
      <c r="I100" s="85">
        <f t="shared" si="3"/>
        <v>1779.3032831315327</v>
      </c>
      <c r="J100" s="25">
        <f t="shared" si="4"/>
        <v>1305.8629696821458</v>
      </c>
    </row>
    <row r="101" spans="1:10" x14ac:dyDescent="0.2">
      <c r="A101" s="20"/>
      <c r="B101" s="21"/>
      <c r="C101" s="22">
        <v>122</v>
      </c>
      <c r="D101" s="50"/>
      <c r="E101" s="42">
        <f t="shared" si="5"/>
        <v>229.34670341203491</v>
      </c>
      <c r="F101" s="49"/>
      <c r="G101" s="40">
        <v>24912</v>
      </c>
      <c r="H101" s="41">
        <v>19</v>
      </c>
      <c r="I101" s="85">
        <f t="shared" si="3"/>
        <v>1776.0625869255637</v>
      </c>
      <c r="J101" s="25">
        <f t="shared" si="4"/>
        <v>1303.4588923780143</v>
      </c>
    </row>
    <row r="102" spans="1:10" x14ac:dyDescent="0.2">
      <c r="A102" s="20"/>
      <c r="B102" s="21"/>
      <c r="C102" s="22">
        <v>123</v>
      </c>
      <c r="D102" s="50"/>
      <c r="E102" s="42">
        <f t="shared" si="5"/>
        <v>229.76578338698465</v>
      </c>
      <c r="F102" s="49"/>
      <c r="G102" s="40">
        <v>24912</v>
      </c>
      <c r="H102" s="41">
        <v>19</v>
      </c>
      <c r="I102" s="85">
        <f t="shared" si="3"/>
        <v>1772.8578027577064</v>
      </c>
      <c r="J102" s="25">
        <f t="shared" si="4"/>
        <v>1301.0814560517108</v>
      </c>
    </row>
    <row r="103" spans="1:10" x14ac:dyDescent="0.2">
      <c r="A103" s="20"/>
      <c r="B103" s="21"/>
      <c r="C103" s="22">
        <v>124</v>
      </c>
      <c r="D103" s="50"/>
      <c r="E103" s="42">
        <f t="shared" si="5"/>
        <v>230.18176986290831</v>
      </c>
      <c r="F103" s="49"/>
      <c r="G103" s="40">
        <v>24912</v>
      </c>
      <c r="H103" s="41">
        <v>19</v>
      </c>
      <c r="I103" s="85">
        <f t="shared" si="3"/>
        <v>1769.6882158391816</v>
      </c>
      <c r="J103" s="25">
        <f t="shared" si="4"/>
        <v>1298.7301304444966</v>
      </c>
    </row>
    <row r="104" spans="1:10" x14ac:dyDescent="0.2">
      <c r="A104" s="20"/>
      <c r="B104" s="21"/>
      <c r="C104" s="22">
        <v>125</v>
      </c>
      <c r="D104" s="50"/>
      <c r="E104" s="42">
        <f t="shared" si="5"/>
        <v>230.59471253537731</v>
      </c>
      <c r="F104" s="49"/>
      <c r="G104" s="40">
        <v>24912</v>
      </c>
      <c r="H104" s="41">
        <v>19</v>
      </c>
      <c r="I104" s="85">
        <f t="shared" si="3"/>
        <v>1766.5531315063276</v>
      </c>
      <c r="J104" s="25">
        <f t="shared" si="4"/>
        <v>1296.4044002272458</v>
      </c>
    </row>
    <row r="105" spans="1:10" x14ac:dyDescent="0.2">
      <c r="A105" s="20"/>
      <c r="B105" s="21"/>
      <c r="C105" s="22">
        <v>126</v>
      </c>
      <c r="D105" s="50"/>
      <c r="E105" s="42">
        <f t="shared" si="5"/>
        <v>231.00465991199582</v>
      </c>
      <c r="F105" s="49"/>
      <c r="G105" s="40">
        <v>24912</v>
      </c>
      <c r="H105" s="41">
        <v>19</v>
      </c>
      <c r="I105" s="85">
        <f t="shared" si="3"/>
        <v>1763.4518744925715</v>
      </c>
      <c r="J105" s="25">
        <f t="shared" si="4"/>
        <v>1294.1037644603643</v>
      </c>
    </row>
    <row r="106" spans="1:10" x14ac:dyDescent="0.2">
      <c r="A106" s="20"/>
      <c r="B106" s="21"/>
      <c r="C106" s="22">
        <v>127</v>
      </c>
      <c r="D106" s="50"/>
      <c r="E106" s="42">
        <f t="shared" si="5"/>
        <v>231.41165934996576</v>
      </c>
      <c r="F106" s="49"/>
      <c r="G106" s="40">
        <v>24912</v>
      </c>
      <c r="H106" s="41">
        <v>19</v>
      </c>
      <c r="I106" s="85">
        <f t="shared" si="3"/>
        <v>1760.3837882324476</v>
      </c>
      <c r="J106" s="25">
        <f t="shared" si="4"/>
        <v>1291.8277360774832</v>
      </c>
    </row>
    <row r="107" spans="1:10" x14ac:dyDescent="0.2">
      <c r="A107" s="20"/>
      <c r="B107" s="21"/>
      <c r="C107" s="22">
        <v>128</v>
      </c>
      <c r="D107" s="50"/>
      <c r="E107" s="42">
        <f t="shared" si="5"/>
        <v>231.81575709217879</v>
      </c>
      <c r="F107" s="49"/>
      <c r="G107" s="40">
        <v>24912</v>
      </c>
      <c r="H107" s="41">
        <v>19</v>
      </c>
      <c r="I107" s="85">
        <f t="shared" si="3"/>
        <v>1757.3482341960091</v>
      </c>
      <c r="J107" s="25">
        <f t="shared" si="4"/>
        <v>1289.5758413916981</v>
      </c>
    </row>
    <row r="108" spans="1:10" x14ac:dyDescent="0.2">
      <c r="A108" s="20"/>
      <c r="B108" s="21"/>
      <c r="C108" s="22">
        <v>129</v>
      </c>
      <c r="D108" s="50"/>
      <c r="E108" s="42">
        <f t="shared" si="5"/>
        <v>232.216998301904</v>
      </c>
      <c r="F108" s="49"/>
      <c r="G108" s="40">
        <v>24912</v>
      </c>
      <c r="H108" s="41">
        <v>19</v>
      </c>
      <c r="I108" s="85">
        <f t="shared" si="3"/>
        <v>1754.3445912520694</v>
      </c>
      <c r="J108" s="25">
        <f t="shared" si="4"/>
        <v>1287.3476196231968</v>
      </c>
    </row>
    <row r="109" spans="1:10" x14ac:dyDescent="0.2">
      <c r="A109" s="20"/>
      <c r="B109" s="21"/>
      <c r="C109" s="22">
        <v>130</v>
      </c>
      <c r="D109" s="50"/>
      <c r="E109" s="42">
        <f t="shared" si="5"/>
        <v>232.61542709613605</v>
      </c>
      <c r="F109" s="49"/>
      <c r="G109" s="40">
        <v>24912</v>
      </c>
      <c r="H109" s="41">
        <v>19</v>
      </c>
      <c r="I109" s="85">
        <f t="shared" si="3"/>
        <v>1751.3722550588038</v>
      </c>
      <c r="J109" s="25">
        <f t="shared" si="4"/>
        <v>1285.1426224471838</v>
      </c>
    </row>
    <row r="110" spans="1:10" x14ac:dyDescent="0.2">
      <c r="A110" s="20"/>
      <c r="B110" s="21"/>
      <c r="C110" s="22">
        <v>131</v>
      </c>
      <c r="D110" s="50"/>
      <c r="E110" s="42">
        <f t="shared" si="5"/>
        <v>233.01108657766571</v>
      </c>
      <c r="F110" s="49"/>
      <c r="G110" s="40">
        <v>24912</v>
      </c>
      <c r="H110" s="41">
        <v>19</v>
      </c>
      <c r="I110" s="85">
        <f t="shared" si="3"/>
        <v>1748.4306374803439</v>
      </c>
      <c r="J110" s="25">
        <f t="shared" si="4"/>
        <v>1282.9604135610859</v>
      </c>
    </row>
    <row r="111" spans="1:10" x14ac:dyDescent="0.2">
      <c r="A111" s="20"/>
      <c r="B111" s="21"/>
      <c r="C111" s="22">
        <v>132</v>
      </c>
      <c r="D111" s="50"/>
      <c r="E111" s="42">
        <f t="shared" si="5"/>
        <v>233.40401886593102</v>
      </c>
      <c r="F111" s="49"/>
      <c r="G111" s="40">
        <v>24912</v>
      </c>
      <c r="H111" s="41">
        <v>19</v>
      </c>
      <c r="I111" s="85">
        <f t="shared" si="3"/>
        <v>1745.5191660280395</v>
      </c>
      <c r="J111" s="25">
        <f t="shared" si="4"/>
        <v>1280.8005682700589</v>
      </c>
    </row>
    <row r="112" spans="1:10" x14ac:dyDescent="0.2">
      <c r="A112" s="20"/>
      <c r="B112" s="21"/>
      <c r="C112" s="22">
        <v>133</v>
      </c>
      <c r="D112" s="50"/>
      <c r="E112" s="42">
        <f t="shared" si="5"/>
        <v>233.79426512670398</v>
      </c>
      <c r="F112" s="49"/>
      <c r="G112" s="40">
        <v>24912</v>
      </c>
      <c r="H112" s="41">
        <v>19</v>
      </c>
      <c r="I112" s="85">
        <f t="shared" si="3"/>
        <v>1742.6372833251849</v>
      </c>
      <c r="J112" s="25">
        <f t="shared" si="4"/>
        <v>1278.6626730898997</v>
      </c>
    </row>
    <row r="113" spans="1:10" x14ac:dyDescent="0.2">
      <c r="A113" s="20"/>
      <c r="B113" s="21"/>
      <c r="C113" s="22">
        <v>134</v>
      </c>
      <c r="D113" s="50"/>
      <c r="E113" s="42">
        <f t="shared" si="5"/>
        <v>234.18186560066559</v>
      </c>
      <c r="F113" s="49"/>
      <c r="G113" s="40">
        <v>24912</v>
      </c>
      <c r="H113" s="41">
        <v>19</v>
      </c>
      <c r="I113" s="85">
        <f t="shared" si="3"/>
        <v>1739.7844465940352</v>
      </c>
      <c r="J113" s="25">
        <f t="shared" si="4"/>
        <v>1276.5463253664948</v>
      </c>
    </row>
    <row r="114" spans="1:10" x14ac:dyDescent="0.2">
      <c r="A114" s="20"/>
      <c r="B114" s="21"/>
      <c r="C114" s="22">
        <v>135</v>
      </c>
      <c r="D114" s="50"/>
      <c r="E114" s="42">
        <f t="shared" si="5"/>
        <v>234.56685963091849</v>
      </c>
      <c r="F114" s="49"/>
      <c r="G114" s="40">
        <v>24912</v>
      </c>
      <c r="H114" s="41">
        <v>19</v>
      </c>
      <c r="I114" s="85">
        <f t="shared" si="3"/>
        <v>1736.9601271640304</v>
      </c>
      <c r="J114" s="25">
        <f t="shared" si="4"/>
        <v>1274.4511329110017</v>
      </c>
    </row>
    <row r="115" spans="1:10" x14ac:dyDescent="0.2">
      <c r="A115" s="20"/>
      <c r="B115" s="21"/>
      <c r="C115" s="22">
        <v>136</v>
      </c>
      <c r="D115" s="50"/>
      <c r="E115" s="42">
        <f t="shared" si="5"/>
        <v>234.94928568948427</v>
      </c>
      <c r="F115" s="49"/>
      <c r="G115" s="40">
        <v>24912</v>
      </c>
      <c r="H115" s="41">
        <v>19</v>
      </c>
      <c r="I115" s="85">
        <f t="shared" si="3"/>
        <v>1734.1638100001946</v>
      </c>
      <c r="J115" s="25">
        <f t="shared" si="4"/>
        <v>1272.3767136499957</v>
      </c>
    </row>
    <row r="116" spans="1:10" x14ac:dyDescent="0.2">
      <c r="A116" s="20"/>
      <c r="B116" s="21"/>
      <c r="C116" s="22">
        <v>137</v>
      </c>
      <c r="D116" s="50"/>
      <c r="E116" s="42">
        <f t="shared" si="5"/>
        <v>235.32918140283033</v>
      </c>
      <c r="F116" s="49"/>
      <c r="G116" s="40">
        <v>24912</v>
      </c>
      <c r="H116" s="41">
        <v>19</v>
      </c>
      <c r="I116" s="85">
        <f t="shared" si="3"/>
        <v>1731.3949932507323</v>
      </c>
      <c r="J116" s="25">
        <f t="shared" si="4"/>
        <v>1270.3226952898608</v>
      </c>
    </row>
    <row r="117" spans="1:10" x14ac:dyDescent="0.2">
      <c r="A117" s="20"/>
      <c r="B117" s="21"/>
      <c r="C117" s="22">
        <v>138</v>
      </c>
      <c r="D117" s="50"/>
      <c r="E117" s="42">
        <f t="shared" si="5"/>
        <v>235.70658357646829</v>
      </c>
      <c r="F117" s="49"/>
      <c r="G117" s="40">
        <v>24912</v>
      </c>
      <c r="H117" s="41">
        <v>19</v>
      </c>
      <c r="I117" s="85">
        <f t="shared" si="3"/>
        <v>1728.6531878129138</v>
      </c>
      <c r="J117" s="25">
        <f t="shared" si="4"/>
        <v>1268.288714994743</v>
      </c>
    </row>
    <row r="118" spans="1:10" x14ac:dyDescent="0.2">
      <c r="A118" s="20"/>
      <c r="B118" s="21"/>
      <c r="C118" s="22">
        <v>139</v>
      </c>
      <c r="D118" s="50"/>
      <c r="E118" s="42">
        <f t="shared" si="5"/>
        <v>236.08152821866449</v>
      </c>
      <c r="F118" s="49"/>
      <c r="G118" s="40">
        <v>24912</v>
      </c>
      <c r="H118" s="41">
        <v>19</v>
      </c>
      <c r="I118" s="85">
        <f t="shared" si="3"/>
        <v>1725.9379169163685</v>
      </c>
      <c r="J118" s="25">
        <f t="shared" si="4"/>
        <v>1266.2744190774245</v>
      </c>
    </row>
    <row r="119" spans="1:10" x14ac:dyDescent="0.2">
      <c r="A119" s="20"/>
      <c r="B119" s="21"/>
      <c r="C119" s="22">
        <v>140</v>
      </c>
      <c r="D119" s="50"/>
      <c r="E119" s="42">
        <f t="shared" si="5"/>
        <v>236.4540505633006</v>
      </c>
      <c r="F119" s="49"/>
      <c r="G119" s="40">
        <v>24912</v>
      </c>
      <c r="H119" s="41">
        <v>19</v>
      </c>
      <c r="I119" s="85">
        <f t="shared" si="3"/>
        <v>1723.2487157229737</v>
      </c>
      <c r="J119" s="25">
        <f t="shared" si="4"/>
        <v>1264.2794627025025</v>
      </c>
    </row>
    <row r="120" spans="1:10" x14ac:dyDescent="0.2">
      <c r="A120" s="20"/>
      <c r="B120" s="21"/>
      <c r="C120" s="22">
        <v>141</v>
      </c>
      <c r="D120" s="50"/>
      <c r="E120" s="42">
        <f t="shared" si="5"/>
        <v>236.8241850919205</v>
      </c>
      <c r="F120" s="49"/>
      <c r="G120" s="40">
        <v>24912</v>
      </c>
      <c r="H120" s="41">
        <v>19</v>
      </c>
      <c r="I120" s="85">
        <f t="shared" si="3"/>
        <v>1720.5851309425577</v>
      </c>
      <c r="J120" s="25">
        <f t="shared" si="4"/>
        <v>1262.3035096013039</v>
      </c>
    </row>
    <row r="121" spans="1:10" x14ac:dyDescent="0.2">
      <c r="A121" s="20"/>
      <c r="B121" s="21"/>
      <c r="C121" s="22">
        <v>142</v>
      </c>
      <c r="D121" s="50"/>
      <c r="E121" s="42">
        <f t="shared" si="5"/>
        <v>237.19196555499826</v>
      </c>
      <c r="F121" s="49"/>
      <c r="G121" s="40">
        <v>24912</v>
      </c>
      <c r="H121" s="41">
        <v>19</v>
      </c>
      <c r="I121" s="85">
        <f t="shared" si="3"/>
        <v>1717.9467204636869</v>
      </c>
      <c r="J121" s="25">
        <f t="shared" si="4"/>
        <v>1260.346231797987</v>
      </c>
    </row>
    <row r="122" spans="1:10" x14ac:dyDescent="0.2">
      <c r="A122" s="20"/>
      <c r="B122" s="21"/>
      <c r="C122" s="22">
        <v>143</v>
      </c>
      <c r="D122" s="50"/>
      <c r="E122" s="42">
        <f t="shared" si="5"/>
        <v>237.55742499245994</v>
      </c>
      <c r="F122" s="49"/>
      <c r="G122" s="40">
        <v>24912</v>
      </c>
      <c r="H122" s="41">
        <v>19</v>
      </c>
      <c r="I122" s="85">
        <f t="shared" si="3"/>
        <v>1715.3330529988298</v>
      </c>
      <c r="J122" s="25">
        <f t="shared" si="4"/>
        <v>1258.4073093463128</v>
      </c>
    </row>
    <row r="123" spans="1:10" x14ac:dyDescent="0.2">
      <c r="A123" s="20"/>
      <c r="B123" s="21"/>
      <c r="C123" s="22">
        <v>144</v>
      </c>
      <c r="D123" s="50"/>
      <c r="E123" s="42">
        <f t="shared" si="5"/>
        <v>237.92059575349018</v>
      </c>
      <c r="F123" s="49"/>
      <c r="G123" s="40">
        <v>24912</v>
      </c>
      <c r="H123" s="41">
        <v>19</v>
      </c>
      <c r="I123" s="85">
        <f t="shared" si="3"/>
        <v>1712.7437077432528</v>
      </c>
      <c r="J123" s="25">
        <f t="shared" si="4"/>
        <v>1256.4864300765969</v>
      </c>
    </row>
    <row r="124" spans="1:10" x14ac:dyDescent="0.2">
      <c r="A124" s="20"/>
      <c r="B124" s="21"/>
      <c r="C124" s="22">
        <v>145</v>
      </c>
      <c r="D124" s="50"/>
      <c r="E124" s="42">
        <f t="shared" si="5"/>
        <v>238.28150951565323</v>
      </c>
      <c r="F124" s="49"/>
      <c r="G124" s="40">
        <v>24912</v>
      </c>
      <c r="H124" s="41">
        <v>19</v>
      </c>
      <c r="I124" s="85">
        <f t="shared" si="3"/>
        <v>1710.178274047016</v>
      </c>
      <c r="J124" s="25">
        <f t="shared" si="4"/>
        <v>1254.5832893523857</v>
      </c>
    </row>
    <row r="125" spans="1:10" x14ac:dyDescent="0.2">
      <c r="A125" s="20"/>
      <c r="B125" s="21"/>
      <c r="C125" s="22">
        <v>146</v>
      </c>
      <c r="D125" s="50"/>
      <c r="E125" s="42">
        <f t="shared" si="5"/>
        <v>238.64019730335755</v>
      </c>
      <c r="F125" s="49"/>
      <c r="G125" s="40">
        <v>24912</v>
      </c>
      <c r="H125" s="41">
        <v>19</v>
      </c>
      <c r="I125" s="85">
        <f t="shared" si="3"/>
        <v>1707.6363510994731</v>
      </c>
      <c r="J125" s="25">
        <f t="shared" si="4"/>
        <v>1252.6975898364044</v>
      </c>
    </row>
    <row r="126" spans="1:10" x14ac:dyDescent="0.2">
      <c r="A126" s="20"/>
      <c r="B126" s="21"/>
      <c r="C126" s="22">
        <v>147</v>
      </c>
      <c r="D126" s="50"/>
      <c r="E126" s="42">
        <f t="shared" si="5"/>
        <v>238.99668950568929</v>
      </c>
      <c r="F126" s="49"/>
      <c r="G126" s="40">
        <v>24912</v>
      </c>
      <c r="H126" s="41">
        <v>19</v>
      </c>
      <c r="I126" s="85">
        <f t="shared" si="3"/>
        <v>1705.1175476257265</v>
      </c>
      <c r="J126" s="25">
        <f t="shared" si="4"/>
        <v>1250.8290412653755</v>
      </c>
    </row>
    <row r="127" spans="1:10" x14ac:dyDescent="0.2">
      <c r="A127" s="20"/>
      <c r="B127" s="21"/>
      <c r="C127" s="22">
        <v>148</v>
      </c>
      <c r="D127" s="50"/>
      <c r="E127" s="42">
        <f t="shared" si="5"/>
        <v>239.35101589364206</v>
      </c>
      <c r="F127" s="49"/>
      <c r="G127" s="40">
        <v>24912</v>
      </c>
      <c r="H127" s="41">
        <v>19</v>
      </c>
      <c r="I127" s="85">
        <f t="shared" si="3"/>
        <v>1702.6214815944902</v>
      </c>
      <c r="J127" s="25">
        <f t="shared" si="4"/>
        <v>1248.9773602333012</v>
      </c>
    </row>
    <row r="128" spans="1:10" x14ac:dyDescent="0.2">
      <c r="A128" s="20"/>
      <c r="B128" s="21"/>
      <c r="C128" s="22">
        <v>149</v>
      </c>
      <c r="D128" s="50"/>
      <c r="E128" s="42">
        <f t="shared" si="5"/>
        <v>239.70320563676597</v>
      </c>
      <c r="F128" s="49"/>
      <c r="G128" s="40">
        <v>24912</v>
      </c>
      <c r="H128" s="41">
        <v>19</v>
      </c>
      <c r="I128" s="85">
        <f t="shared" si="3"/>
        <v>1700.1477799368695</v>
      </c>
      <c r="J128" s="25">
        <f t="shared" si="4"/>
        <v>1247.1422699828408</v>
      </c>
    </row>
    <row r="129" spans="1:10" x14ac:dyDescent="0.2">
      <c r="A129" s="20"/>
      <c r="B129" s="21"/>
      <c r="C129" s="22">
        <v>150</v>
      </c>
      <c r="D129" s="50"/>
      <c r="E129" s="42">
        <f t="shared" si="5"/>
        <v>240.05328731926028</v>
      </c>
      <c r="F129" s="49"/>
      <c r="G129" s="40">
        <v>24912</v>
      </c>
      <c r="H129" s="41">
        <v>19</v>
      </c>
      <c r="I129" s="85">
        <f t="shared" si="3"/>
        <v>1697.6960782755668</v>
      </c>
      <c r="J129" s="25">
        <f t="shared" si="4"/>
        <v>1245.3235002044262</v>
      </c>
    </row>
    <row r="130" spans="1:10" x14ac:dyDescent="0.2">
      <c r="A130" s="20"/>
      <c r="B130" s="21"/>
      <c r="C130" s="22">
        <v>151</v>
      </c>
      <c r="D130" s="50"/>
      <c r="E130" s="42">
        <f t="shared" si="5"/>
        <v>240.40128895553102</v>
      </c>
      <c r="F130" s="49"/>
      <c r="G130" s="40">
        <v>24912</v>
      </c>
      <c r="H130" s="41">
        <v>19</v>
      </c>
      <c r="I130" s="85">
        <f t="shared" si="3"/>
        <v>1695.2660206640651</v>
      </c>
      <c r="J130" s="25">
        <f t="shared" si="4"/>
        <v>1243.5207868427781</v>
      </c>
    </row>
    <row r="131" spans="1:10" x14ac:dyDescent="0.2">
      <c r="A131" s="20"/>
      <c r="B131" s="21"/>
      <c r="C131" s="22">
        <v>152</v>
      </c>
      <c r="D131" s="50"/>
      <c r="E131" s="42">
        <f t="shared" si="5"/>
        <v>240.74723800523535</v>
      </c>
      <c r="F131" s="49"/>
      <c r="G131" s="40">
        <v>24912</v>
      </c>
      <c r="H131" s="41">
        <v>19</v>
      </c>
      <c r="I131" s="85">
        <f t="shared" si="3"/>
        <v>1692.8572593353565</v>
      </c>
      <c r="J131" s="25">
        <f t="shared" si="4"/>
        <v>1241.7338719105016</v>
      </c>
    </row>
    <row r="132" spans="1:10" x14ac:dyDescent="0.2">
      <c r="A132" s="20"/>
      <c r="B132" s="21"/>
      <c r="C132" s="22">
        <v>153</v>
      </c>
      <c r="D132" s="50"/>
      <c r="E132" s="42">
        <f t="shared" si="5"/>
        <v>241.09116138783261</v>
      </c>
      <c r="F132" s="49"/>
      <c r="G132" s="40">
        <v>24912</v>
      </c>
      <c r="H132" s="41">
        <v>19</v>
      </c>
      <c r="I132" s="85">
        <f t="shared" si="3"/>
        <v>1690.4694544597994</v>
      </c>
      <c r="J132" s="25">
        <f t="shared" si="4"/>
        <v>1239.9625033084565</v>
      </c>
    </row>
    <row r="133" spans="1:10" x14ac:dyDescent="0.2">
      <c r="A133" s="20"/>
      <c r="B133" s="21"/>
      <c r="C133" s="22">
        <v>154</v>
      </c>
      <c r="D133" s="50"/>
      <c r="E133" s="42">
        <f t="shared" si="5"/>
        <v>241.43308549666153</v>
      </c>
      <c r="F133" s="49"/>
      <c r="G133" s="40">
        <v>24912</v>
      </c>
      <c r="H133" s="41">
        <v>19</v>
      </c>
      <c r="I133" s="85">
        <f t="shared" si="3"/>
        <v>1688.1022739117184</v>
      </c>
      <c r="J133" s="25">
        <f t="shared" si="4"/>
        <v>1238.2064346526099</v>
      </c>
    </row>
    <row r="134" spans="1:10" x14ac:dyDescent="0.2">
      <c r="A134" s="20"/>
      <c r="B134" s="21"/>
      <c r="C134" s="22">
        <v>155</v>
      </c>
      <c r="D134" s="50"/>
      <c r="E134" s="42">
        <f t="shared" si="5"/>
        <v>241.77303621256146</v>
      </c>
      <c r="F134" s="49"/>
      <c r="G134" s="40">
        <v>24912</v>
      </c>
      <c r="H134" s="41">
        <v>19</v>
      </c>
      <c r="I134" s="85">
        <f t="shared" si="3"/>
        <v>1685.755393044376</v>
      </c>
      <c r="J134" s="25">
        <f t="shared" si="4"/>
        <v>1236.4654251071036</v>
      </c>
    </row>
    <row r="135" spans="1:10" x14ac:dyDescent="0.2">
      <c r="A135" s="20"/>
      <c r="B135" s="21"/>
      <c r="C135" s="22">
        <v>156</v>
      </c>
      <c r="D135" s="50"/>
      <c r="E135" s="42">
        <f t="shared" si="5"/>
        <v>242.11103891705611</v>
      </c>
      <c r="F135" s="49"/>
      <c r="G135" s="40">
        <v>24912</v>
      </c>
      <c r="H135" s="41">
        <v>19</v>
      </c>
      <c r="I135" s="85">
        <f t="shared" si="3"/>
        <v>1683.4284944729602</v>
      </c>
      <c r="J135" s="25">
        <f t="shared" si="4"/>
        <v>1234.7392392232641</v>
      </c>
    </row>
    <row r="136" spans="1:10" x14ac:dyDescent="0.2">
      <c r="A136" s="20"/>
      <c r="B136" s="21"/>
      <c r="C136" s="22">
        <v>157</v>
      </c>
      <c r="D136" s="50"/>
      <c r="E136" s="42">
        <f t="shared" si="5"/>
        <v>242.44711850511558</v>
      </c>
      <c r="F136" s="49"/>
      <c r="G136" s="40">
        <v>24912</v>
      </c>
      <c r="H136" s="41">
        <v>19</v>
      </c>
      <c r="I136" s="85">
        <f t="shared" si="3"/>
        <v>1681.1212678652537</v>
      </c>
      <c r="J136" s="25">
        <f t="shared" si="4"/>
        <v>1233.0276467843125</v>
      </c>
    </row>
    <row r="137" spans="1:10" x14ac:dyDescent="0.2">
      <c r="A137" s="20"/>
      <c r="B137" s="21"/>
      <c r="C137" s="22">
        <v>158</v>
      </c>
      <c r="D137" s="50"/>
      <c r="E137" s="42">
        <f t="shared" si="5"/>
        <v>242.78129939751389</v>
      </c>
      <c r="F137" s="49"/>
      <c r="G137" s="40">
        <v>24912</v>
      </c>
      <c r="H137" s="41">
        <v>19</v>
      </c>
      <c r="I137" s="85">
        <f t="shared" si="3"/>
        <v>1678.8334097396571</v>
      </c>
      <c r="J137" s="25">
        <f t="shared" si="4"/>
        <v>1231.3304226555319</v>
      </c>
    </row>
    <row r="138" spans="1:10" x14ac:dyDescent="0.2">
      <c r="A138" s="20"/>
      <c r="B138" s="21"/>
      <c r="C138" s="22">
        <v>159</v>
      </c>
      <c r="D138" s="50"/>
      <c r="E138" s="42">
        <f t="shared" si="5"/>
        <v>243.11360555279572</v>
      </c>
      <c r="F138" s="49"/>
      <c r="G138" s="40">
        <v>24912</v>
      </c>
      <c r="H138" s="41">
        <v>19</v>
      </c>
      <c r="I138" s="85">
        <f t="shared" ref="I138:I201" si="6">12*1.348*(1/E138*G138)+H138</f>
        <v>1676.5646232702832</v>
      </c>
      <c r="J138" s="25">
        <f t="shared" ref="J138:J201" si="7">12*(1/E138*G138)</f>
        <v>1229.6473466396758</v>
      </c>
    </row>
    <row r="139" spans="1:10" x14ac:dyDescent="0.2">
      <c r="A139" s="20"/>
      <c r="B139" s="21"/>
      <c r="C139" s="22">
        <v>160</v>
      </c>
      <c r="D139" s="50"/>
      <c r="E139" s="42">
        <f t="shared" ref="E139:E202" si="8">(11.7*LN(C139)+(C139)/108)/0.25</f>
        <v>243.44406047886901</v>
      </c>
      <c r="F139" s="49"/>
      <c r="G139" s="40">
        <v>24912</v>
      </c>
      <c r="H139" s="41">
        <v>19</v>
      </c>
      <c r="I139" s="85">
        <f t="shared" si="6"/>
        <v>1674.3146180987994</v>
      </c>
      <c r="J139" s="25">
        <f t="shared" si="7"/>
        <v>1227.9782033373881</v>
      </c>
    </row>
    <row r="140" spans="1:10" x14ac:dyDescent="0.2">
      <c r="A140" s="20"/>
      <c r="B140" s="21"/>
      <c r="C140" s="22">
        <v>161</v>
      </c>
      <c r="D140" s="50"/>
      <c r="E140" s="42">
        <f t="shared" si="8"/>
        <v>243.77268724423581</v>
      </c>
      <c r="F140" s="49"/>
      <c r="G140" s="40">
        <v>24912</v>
      </c>
      <c r="H140" s="41">
        <v>19</v>
      </c>
      <c r="I140" s="85">
        <f t="shared" si="6"/>
        <v>1672.0831101527708</v>
      </c>
      <c r="J140" s="25">
        <f t="shared" si="7"/>
        <v>1226.3227820124412</v>
      </c>
    </row>
    <row r="141" spans="1:10" x14ac:dyDescent="0.2">
      <c r="A141" s="20"/>
      <c r="B141" s="21"/>
      <c r="C141" s="22">
        <v>162</v>
      </c>
      <c r="D141" s="50"/>
      <c r="E141" s="42">
        <f t="shared" si="8"/>
        <v>244.09950848887553</v>
      </c>
      <c r="F141" s="49"/>
      <c r="G141" s="40">
        <v>24912</v>
      </c>
      <c r="H141" s="41">
        <v>19</v>
      </c>
      <c r="I141" s="85">
        <f t="shared" si="6"/>
        <v>1669.869821470227</v>
      </c>
      <c r="J141" s="25">
        <f t="shared" si="7"/>
        <v>1224.6808764615926</v>
      </c>
    </row>
    <row r="142" spans="1:10" x14ac:dyDescent="0.2">
      <c r="A142" s="20"/>
      <c r="B142" s="21"/>
      <c r="C142" s="22">
        <v>163</v>
      </c>
      <c r="D142" s="50"/>
      <c r="E142" s="42">
        <f t="shared" si="8"/>
        <v>244.42454643479351</v>
      </c>
      <c r="F142" s="49"/>
      <c r="G142" s="40">
        <v>24912</v>
      </c>
      <c r="H142" s="41">
        <v>19</v>
      </c>
      <c r="I142" s="85">
        <f t="shared" si="6"/>
        <v>1667.6744800301976</v>
      </c>
      <c r="J142" s="25">
        <f t="shared" si="7"/>
        <v>1223.0522848888704</v>
      </c>
    </row>
    <row r="143" spans="1:10" x14ac:dyDescent="0.2">
      <c r="A143" s="20"/>
      <c r="B143" s="21"/>
      <c r="C143" s="22">
        <v>164</v>
      </c>
      <c r="D143" s="50"/>
      <c r="E143" s="42">
        <f t="shared" si="8"/>
        <v>244.74782289624656</v>
      </c>
      <c r="F143" s="49"/>
      <c r="G143" s="40">
        <v>24912</v>
      </c>
      <c r="H143" s="41">
        <v>19</v>
      </c>
      <c r="I143" s="85">
        <f t="shared" si="6"/>
        <v>1665.4968195889928</v>
      </c>
      <c r="J143" s="25">
        <f t="shared" si="7"/>
        <v>1221.4368097841191</v>
      </c>
    </row>
    <row r="144" spans="1:10" x14ac:dyDescent="0.2">
      <c r="A144" s="20"/>
      <c r="B144" s="21"/>
      <c r="C144" s="22">
        <v>165</v>
      </c>
      <c r="D144" s="50"/>
      <c r="E144" s="42">
        <f t="shared" si="8"/>
        <v>245.06935928965825</v>
      </c>
      <c r="F144" s="49"/>
      <c r="G144" s="40">
        <v>24912</v>
      </c>
      <c r="H144" s="41">
        <v>19</v>
      </c>
      <c r="I144" s="85">
        <f t="shared" si="6"/>
        <v>1663.3365795219809</v>
      </c>
      <c r="J144" s="25">
        <f t="shared" si="7"/>
        <v>1219.8342578056236</v>
      </c>
    </row>
    <row r="145" spans="1:10" x14ac:dyDescent="0.2">
      <c r="A145" s="20"/>
      <c r="B145" s="21"/>
      <c r="C145" s="22">
        <v>166</v>
      </c>
      <c r="D145" s="50"/>
      <c r="E145" s="42">
        <f t="shared" si="8"/>
        <v>245.38917664323438</v>
      </c>
      <c r="F145" s="49"/>
      <c r="G145" s="40">
        <v>24912</v>
      </c>
      <c r="H145" s="41">
        <v>19</v>
      </c>
      <c r="I145" s="85">
        <f t="shared" si="6"/>
        <v>1661.1935046706574</v>
      </c>
      <c r="J145" s="25">
        <f t="shared" si="7"/>
        <v>1218.2444396666597</v>
      </c>
    </row>
    <row r="146" spans="1:10" x14ac:dyDescent="0.2">
      <c r="A146" s="20"/>
      <c r="B146" s="21"/>
      <c r="C146" s="22">
        <v>167</v>
      </c>
      <c r="D146" s="50"/>
      <c r="E146" s="42">
        <f t="shared" si="8"/>
        <v>245.70729560628934</v>
      </c>
      <c r="F146" s="49"/>
      <c r="G146" s="40">
        <v>24912</v>
      </c>
      <c r="H146" s="41">
        <v>19</v>
      </c>
      <c r="I146" s="85">
        <f t="shared" si="6"/>
        <v>1659.0673451947966</v>
      </c>
      <c r="J146" s="25">
        <f t="shared" si="7"/>
        <v>1216.6671700258134</v>
      </c>
    </row>
    <row r="147" spans="1:10" x14ac:dyDescent="0.2">
      <c r="A147" s="20"/>
      <c r="B147" s="21"/>
      <c r="C147" s="22">
        <v>168</v>
      </c>
      <c r="D147" s="50"/>
      <c r="E147" s="42">
        <f t="shared" si="8"/>
        <v>246.02373645829474</v>
      </c>
      <c r="F147" s="49"/>
      <c r="G147" s="40">
        <v>24912</v>
      </c>
      <c r="H147" s="41">
        <v>19</v>
      </c>
      <c r="I147" s="85">
        <f t="shared" si="6"/>
        <v>1656.9578564294811</v>
      </c>
      <c r="J147" s="25">
        <f t="shared" si="7"/>
        <v>1215.1022673809207</v>
      </c>
    </row>
    <row r="148" spans="1:10" x14ac:dyDescent="0.2">
      <c r="A148" s="20"/>
      <c r="B148" s="21"/>
      <c r="C148" s="22">
        <v>169</v>
      </c>
      <c r="D148" s="50"/>
      <c r="E148" s="42">
        <f t="shared" si="8"/>
        <v>246.3385191176591</v>
      </c>
      <c r="F148" s="49"/>
      <c r="G148" s="40">
        <v>24912</v>
      </c>
      <c r="H148" s="41">
        <v>19</v>
      </c>
      <c r="I148" s="85">
        <f t="shared" si="6"/>
        <v>1654.8647987468241</v>
      </c>
      <c r="J148" s="25">
        <f t="shared" si="7"/>
        <v>1213.5495539664867</v>
      </c>
    </row>
    <row r="149" spans="1:10" x14ac:dyDescent="0.2">
      <c r="A149" s="20"/>
      <c r="B149" s="21"/>
      <c r="C149" s="22">
        <v>170</v>
      </c>
      <c r="D149" s="50"/>
      <c r="E149" s="42">
        <f t="shared" si="8"/>
        <v>246.65166315024857</v>
      </c>
      <c r="F149" s="49"/>
      <c r="G149" s="40">
        <v>24912</v>
      </c>
      <c r="H149" s="41">
        <v>19</v>
      </c>
      <c r="I149" s="85">
        <f t="shared" si="6"/>
        <v>1652.7879374222007</v>
      </c>
      <c r="J149" s="25">
        <f t="shared" si="7"/>
        <v>1212.0088556544515</v>
      </c>
    </row>
    <row r="150" spans="1:10" x14ac:dyDescent="0.2">
      <c r="A150" s="20"/>
      <c r="B150" s="21"/>
      <c r="C150" s="22">
        <v>171</v>
      </c>
      <c r="D150" s="50"/>
      <c r="E150" s="42">
        <f t="shared" si="8"/>
        <v>246.96318777765782</v>
      </c>
      <c r="F150" s="49"/>
      <c r="G150" s="40">
        <v>24912</v>
      </c>
      <c r="H150" s="41">
        <v>19</v>
      </c>
      <c r="I150" s="85">
        <f t="shared" si="6"/>
        <v>1650.7270425048198</v>
      </c>
      <c r="J150" s="25">
        <f t="shared" si="7"/>
        <v>1210.4800018581748</v>
      </c>
    </row>
    <row r="151" spans="1:10" x14ac:dyDescent="0.2">
      <c r="A151" s="20"/>
      <c r="B151" s="21"/>
      <c r="C151" s="22">
        <v>172</v>
      </c>
      <c r="D151" s="50"/>
      <c r="E151" s="42">
        <f t="shared" si="8"/>
        <v>247.27311188523996</v>
      </c>
      <c r="F151" s="49"/>
      <c r="G151" s="40">
        <v>24912</v>
      </c>
      <c r="H151" s="41">
        <v>19</v>
      </c>
      <c r="I151" s="85">
        <f t="shared" si="6"/>
        <v>1648.6818886924609</v>
      </c>
      <c r="J151" s="25">
        <f t="shared" si="7"/>
        <v>1208.9628254395109</v>
      </c>
    </row>
    <row r="152" spans="1:10" x14ac:dyDescent="0.2">
      <c r="A152" s="20"/>
      <c r="B152" s="21"/>
      <c r="C152" s="22">
        <v>173</v>
      </c>
      <c r="D152" s="50"/>
      <c r="E152" s="42">
        <f t="shared" si="8"/>
        <v>247.58145402990348</v>
      </c>
      <c r="F152" s="49"/>
      <c r="G152" s="40">
        <v>24912</v>
      </c>
      <c r="H152" s="41">
        <v>19</v>
      </c>
      <c r="I152" s="85">
        <f t="shared" si="6"/>
        <v>1646.652255210229</v>
      </c>
      <c r="J152" s="25">
        <f t="shared" si="7"/>
        <v>1207.457162618864</v>
      </c>
    </row>
    <row r="153" spans="1:10" x14ac:dyDescent="0.2">
      <c r="A153" s="20"/>
      <c r="B153" s="21"/>
      <c r="C153" s="22">
        <v>174</v>
      </c>
      <c r="D153" s="50"/>
      <c r="E153" s="42">
        <f t="shared" si="8"/>
        <v>247.8882324476844</v>
      </c>
      <c r="F153" s="49"/>
      <c r="G153" s="40">
        <v>24912</v>
      </c>
      <c r="H153" s="41">
        <v>19</v>
      </c>
      <c r="I153" s="85">
        <f t="shared" si="6"/>
        <v>1644.63792569317</v>
      </c>
      <c r="J153" s="25">
        <f t="shared" si="7"/>
        <v>1205.962852888108</v>
      </c>
    </row>
    <row r="154" spans="1:10" x14ac:dyDescent="0.2">
      <c r="A154" s="20"/>
      <c r="B154" s="21"/>
      <c r="C154" s="22">
        <v>175</v>
      </c>
      <c r="D154" s="50"/>
      <c r="E154" s="42">
        <f t="shared" si="8"/>
        <v>248.19346506110196</v>
      </c>
      <c r="F154" s="49"/>
      <c r="G154" s="40">
        <v>24912</v>
      </c>
      <c r="H154" s="41">
        <v>19</v>
      </c>
      <c r="I154" s="85">
        <f t="shared" si="6"/>
        <v>1642.6386880725991</v>
      </c>
      <c r="J154" s="25">
        <f t="shared" si="7"/>
        <v>1204.4797389262603</v>
      </c>
    </row>
    <row r="155" spans="1:10" x14ac:dyDescent="0.2">
      <c r="A155" s="20"/>
      <c r="B155" s="21"/>
      <c r="C155" s="22">
        <v>176</v>
      </c>
      <c r="D155" s="50"/>
      <c r="E155" s="42">
        <f t="shared" si="8"/>
        <v>248.49716948630396</v>
      </c>
      <c r="F155" s="49"/>
      <c r="G155" s="40">
        <v>24912</v>
      </c>
      <c r="H155" s="41">
        <v>19</v>
      </c>
      <c r="I155" s="85">
        <f t="shared" si="6"/>
        <v>1640.654334466012</v>
      </c>
      <c r="J155" s="25">
        <f t="shared" si="7"/>
        <v>1203.0076665178128</v>
      </c>
    </row>
    <row r="156" spans="1:10" x14ac:dyDescent="0.2">
      <c r="A156" s="20"/>
      <c r="B156" s="21"/>
      <c r="C156" s="22">
        <v>177</v>
      </c>
      <c r="D156" s="50"/>
      <c r="E156" s="42">
        <f t="shared" si="8"/>
        <v>248.79936304001072</v>
      </c>
      <c r="F156" s="49"/>
      <c r="G156" s="40">
        <v>24912</v>
      </c>
      <c r="H156" s="41">
        <v>19</v>
      </c>
      <c r="I156" s="85">
        <f t="shared" si="6"/>
        <v>1638.6846610704358</v>
      </c>
      <c r="J156" s="25">
        <f t="shared" si="7"/>
        <v>1201.5464844736168</v>
      </c>
    </row>
    <row r="157" spans="1:10" x14ac:dyDescent="0.2">
      <c r="A157" s="20"/>
      <c r="B157" s="21"/>
      <c r="C157" s="22">
        <v>178</v>
      </c>
      <c r="D157" s="50"/>
      <c r="E157" s="42">
        <f t="shared" si="8"/>
        <v>249.10006274626215</v>
      </c>
      <c r="F157" s="49"/>
      <c r="G157" s="40">
        <v>24912</v>
      </c>
      <c r="H157" s="41">
        <v>19</v>
      </c>
      <c r="I157" s="85">
        <f t="shared" si="6"/>
        <v>1636.7294680591035</v>
      </c>
      <c r="J157" s="25">
        <f t="shared" si="7"/>
        <v>1200.096044554231</v>
      </c>
    </row>
    <row r="158" spans="1:10" x14ac:dyDescent="0.2">
      <c r="A158" s="20"/>
      <c r="B158" s="21"/>
      <c r="C158" s="22">
        <v>179</v>
      </c>
      <c r="D158" s="50"/>
      <c r="E158" s="42">
        <f t="shared" si="8"/>
        <v>249.39928534297692</v>
      </c>
      <c r="F158" s="49"/>
      <c r="G158" s="40">
        <v>24912</v>
      </c>
      <c r="H158" s="41">
        <v>19</v>
      </c>
      <c r="I158" s="85">
        <f t="shared" si="6"/>
        <v>1634.7885594813229</v>
      </c>
      <c r="J158" s="25">
        <f t="shared" si="7"/>
        <v>1198.65620139564</v>
      </c>
    </row>
    <row r="159" spans="1:10" x14ac:dyDescent="0.2">
      <c r="A159" s="20"/>
      <c r="B159" s="21"/>
      <c r="C159" s="22">
        <v>180</v>
      </c>
      <c r="D159" s="50"/>
      <c r="E159" s="42">
        <f t="shared" si="8"/>
        <v>249.69704728832849</v>
      </c>
      <c r="F159" s="49"/>
      <c r="G159" s="40">
        <v>24912</v>
      </c>
      <c r="H159" s="41">
        <v>19</v>
      </c>
      <c r="I159" s="85">
        <f t="shared" si="6"/>
        <v>1632.8617431654195</v>
      </c>
      <c r="J159" s="25">
        <f t="shared" si="7"/>
        <v>1197.2268124372547</v>
      </c>
    </row>
    <row r="160" spans="1:10" x14ac:dyDescent="0.2">
      <c r="A160" s="20"/>
      <c r="B160" s="21"/>
      <c r="C160" s="22">
        <v>181</v>
      </c>
      <c r="D160" s="50"/>
      <c r="E160" s="42">
        <f t="shared" si="8"/>
        <v>249.99336476694435</v>
      </c>
      <c r="F160" s="49"/>
      <c r="G160" s="40">
        <v>24912</v>
      </c>
      <c r="H160" s="41">
        <v>19</v>
      </c>
      <c r="I160" s="85">
        <f t="shared" si="6"/>
        <v>1630.9488306246601</v>
      </c>
      <c r="J160" s="25">
        <f t="shared" si="7"/>
        <v>1195.8077378521216</v>
      </c>
    </row>
    <row r="161" spans="1:10" x14ac:dyDescent="0.2">
      <c r="A161" s="20"/>
      <c r="B161" s="21"/>
      <c r="C161" s="22">
        <v>182</v>
      </c>
      <c r="D161" s="50"/>
      <c r="E161" s="42">
        <f t="shared" si="8"/>
        <v>250.28825369593474</v>
      </c>
      <c r="F161" s="49"/>
      <c r="G161" s="40">
        <v>24912</v>
      </c>
      <c r="H161" s="41">
        <v>19</v>
      </c>
      <c r="I161" s="85">
        <f t="shared" si="6"/>
        <v>1629.049636966025</v>
      </c>
      <c r="J161" s="25">
        <f t="shared" si="7"/>
        <v>1194.3988404792467</v>
      </c>
    </row>
    <row r="162" spans="1:10" x14ac:dyDescent="0.2">
      <c r="A162" s="20"/>
      <c r="B162" s="21"/>
      <c r="C162" s="22">
        <v>183</v>
      </c>
      <c r="D162" s="50"/>
      <c r="E162" s="42">
        <f t="shared" si="8"/>
        <v>250.58172973075628</v>
      </c>
      <c r="F162" s="49"/>
      <c r="G162" s="40">
        <v>24912</v>
      </c>
      <c r="H162" s="41">
        <v>19</v>
      </c>
      <c r="I162" s="85">
        <f t="shared" si="6"/>
        <v>1627.1639808017453</v>
      </c>
      <c r="J162" s="25">
        <f t="shared" si="7"/>
        <v>1192.999985757971</v>
      </c>
    </row>
    <row r="163" spans="1:10" x14ac:dyDescent="0.2">
      <c r="A163" s="20"/>
      <c r="B163" s="21"/>
      <c r="C163" s="22">
        <v>184</v>
      </c>
      <c r="D163" s="50"/>
      <c r="E163" s="42">
        <f t="shared" si="8"/>
        <v>250.87380827091533</v>
      </c>
      <c r="F163" s="49"/>
      <c r="G163" s="40">
        <v>24912</v>
      </c>
      <c r="H163" s="41">
        <v>19</v>
      </c>
      <c r="I163" s="85">
        <f t="shared" si="6"/>
        <v>1625.2916841635017</v>
      </c>
      <c r="J163" s="25">
        <f t="shared" si="7"/>
        <v>1191.6110416643187</v>
      </c>
    </row>
    <row r="164" spans="1:10" x14ac:dyDescent="0.2">
      <c r="A164" s="20"/>
      <c r="B164" s="21"/>
      <c r="C164" s="22">
        <v>185</v>
      </c>
      <c r="D164" s="50"/>
      <c r="E164" s="42">
        <f t="shared" si="8"/>
        <v>251.16450446551741</v>
      </c>
      <c r="F164" s="49"/>
      <c r="G164" s="40">
        <v>24912</v>
      </c>
      <c r="H164" s="41">
        <v>19</v>
      </c>
      <c r="I164" s="85">
        <f t="shared" si="6"/>
        <v>1623.4325724191854</v>
      </c>
      <c r="J164" s="25">
        <f t="shared" si="7"/>
        <v>1190.2318786492472</v>
      </c>
    </row>
    <row r="165" spans="1:10" x14ac:dyDescent="0.2">
      <c r="A165" s="20"/>
      <c r="B165" s="21"/>
      <c r="C165" s="22">
        <v>186</v>
      </c>
      <c r="D165" s="50"/>
      <c r="E165" s="42">
        <f t="shared" si="8"/>
        <v>251.45383321866672</v>
      </c>
      <c r="F165" s="49"/>
      <c r="G165" s="40">
        <v>24912</v>
      </c>
      <c r="H165" s="41">
        <v>19</v>
      </c>
      <c r="I165" s="85">
        <f t="shared" si="6"/>
        <v>1621.5864741921341</v>
      </c>
      <c r="J165" s="25">
        <f t="shared" si="7"/>
        <v>1188.8623695787344</v>
      </c>
    </row>
    <row r="166" spans="1:10" x14ac:dyDescent="0.2">
      <c r="A166" s="20"/>
      <c r="B166" s="21"/>
      <c r="C166" s="22">
        <v>187</v>
      </c>
      <c r="D166" s="50"/>
      <c r="E166" s="42">
        <f t="shared" si="8"/>
        <v>251.74180919472056</v>
      </c>
      <c r="F166" s="49"/>
      <c r="G166" s="40">
        <v>24912</v>
      </c>
      <c r="H166" s="41">
        <v>19</v>
      </c>
      <c r="I166" s="85">
        <f t="shared" si="6"/>
        <v>1619.7532212827646</v>
      </c>
      <c r="J166" s="25">
        <f t="shared" si="7"/>
        <v>1187.5023896756413</v>
      </c>
    </row>
    <row r="167" spans="1:10" x14ac:dyDescent="0.2">
      <c r="A167" s="20"/>
      <c r="B167" s="21"/>
      <c r="C167" s="22">
        <v>188</v>
      </c>
      <c r="D167" s="50"/>
      <c r="E167" s="42">
        <f t="shared" si="8"/>
        <v>252.02844682340458</v>
      </c>
      <c r="F167" s="49"/>
      <c r="G167" s="40">
        <v>24912</v>
      </c>
      <c r="H167" s="41">
        <v>19</v>
      </c>
      <c r="I167" s="85">
        <f t="shared" si="6"/>
        <v>1617.9326485924987</v>
      </c>
      <c r="J167" s="25">
        <f t="shared" si="7"/>
        <v>1186.1518164632778</v>
      </c>
    </row>
    <row r="168" spans="1:10" x14ac:dyDescent="0.2">
      <c r="A168" s="20"/>
      <c r="B168" s="21"/>
      <c r="C168" s="22">
        <v>189</v>
      </c>
      <c r="D168" s="50"/>
      <c r="E168" s="42">
        <f t="shared" si="8"/>
        <v>252.31376030479126</v>
      </c>
      <c r="F168" s="49"/>
      <c r="G168" s="40">
        <v>24912</v>
      </c>
      <c r="H168" s="41">
        <v>19</v>
      </c>
      <c r="I168" s="85">
        <f t="shared" si="6"/>
        <v>1616.1245940499259</v>
      </c>
      <c r="J168" s="25">
        <f t="shared" si="7"/>
        <v>1184.8105297106274</v>
      </c>
    </row>
    <row r="169" spans="1:10" x14ac:dyDescent="0.2">
      <c r="A169" s="20"/>
      <c r="B169" s="21"/>
      <c r="C169" s="22">
        <v>190</v>
      </c>
      <c r="D169" s="50"/>
      <c r="E169" s="42">
        <f t="shared" si="8"/>
        <v>252.59776361414777</v>
      </c>
      <c r="F169" s="49"/>
      <c r="G169" s="40">
        <v>24912</v>
      </c>
      <c r="H169" s="41">
        <v>19</v>
      </c>
      <c r="I169" s="85">
        <f t="shared" si="6"/>
        <v>1614.3288985391066</v>
      </c>
      <c r="J169" s="25">
        <f t="shared" si="7"/>
        <v>1183.4784113791591</v>
      </c>
    </row>
    <row r="170" spans="1:10" x14ac:dyDescent="0.2">
      <c r="A170" s="20"/>
      <c r="B170" s="21"/>
      <c r="C170" s="22">
        <v>191</v>
      </c>
      <c r="D170" s="50"/>
      <c r="E170" s="42">
        <f t="shared" si="8"/>
        <v>252.88047050665634</v>
      </c>
      <c r="F170" s="49"/>
      <c r="G170" s="40">
        <v>24912</v>
      </c>
      <c r="H170" s="41">
        <v>19</v>
      </c>
      <c r="I170" s="85">
        <f t="shared" si="6"/>
        <v>1612.5454058299565</v>
      </c>
      <c r="J170" s="25">
        <f t="shared" si="7"/>
        <v>1182.1553455711842</v>
      </c>
    </row>
    <row r="171" spans="1:10" x14ac:dyDescent="0.2">
      <c r="A171" s="20"/>
      <c r="B171" s="21"/>
      <c r="C171" s="22">
        <v>192</v>
      </c>
      <c r="D171" s="50"/>
      <c r="E171" s="42">
        <f t="shared" si="8"/>
        <v>253.16189452201127</v>
      </c>
      <c r="F171" s="49"/>
      <c r="G171" s="40">
        <v>24912</v>
      </c>
      <c r="H171" s="41">
        <v>19</v>
      </c>
      <c r="I171" s="85">
        <f t="shared" si="6"/>
        <v>1610.7739625106299</v>
      </c>
      <c r="J171" s="25">
        <f t="shared" si="7"/>
        <v>1180.8412184796957</v>
      </c>
    </row>
    <row r="172" spans="1:10" x14ac:dyDescent="0.2">
      <c r="A172" s="20"/>
      <c r="B172" s="21"/>
      <c r="C172" s="22">
        <v>193</v>
      </c>
      <c r="D172" s="50"/>
      <c r="E172" s="42">
        <f t="shared" si="8"/>
        <v>253.44204898889677</v>
      </c>
      <c r="F172" s="49"/>
      <c r="G172" s="40">
        <v>24912</v>
      </c>
      <c r="H172" s="41">
        <v>19</v>
      </c>
      <c r="I172" s="85">
        <f t="shared" si="6"/>
        <v>1609.0144179218435</v>
      </c>
      <c r="J172" s="25">
        <f t="shared" si="7"/>
        <v>1179.5359183396463</v>
      </c>
    </row>
    <row r="173" spans="1:10" x14ac:dyDescent="0.2">
      <c r="A173" s="20"/>
      <c r="B173" s="21"/>
      <c r="C173" s="22">
        <v>194</v>
      </c>
      <c r="D173" s="50"/>
      <c r="E173" s="42">
        <f t="shared" si="8"/>
        <v>253.72094702934893</v>
      </c>
      <c r="F173" s="49"/>
      <c r="G173" s="40">
        <v>24912</v>
      </c>
      <c r="H173" s="41">
        <v>19</v>
      </c>
      <c r="I173" s="85">
        <f t="shared" si="6"/>
        <v>1607.2666240930673</v>
      </c>
      <c r="J173" s="25">
        <f t="shared" si="7"/>
        <v>1178.2393353806137</v>
      </c>
    </row>
    <row r="174" spans="1:10" x14ac:dyDescent="0.2">
      <c r="A174" s="20"/>
      <c r="B174" s="21"/>
      <c r="C174" s="22">
        <v>195</v>
      </c>
      <c r="D174" s="50"/>
      <c r="E174" s="42">
        <f t="shared" si="8"/>
        <v>253.99860156300556</v>
      </c>
      <c r="F174" s="49"/>
      <c r="G174" s="40">
        <v>24912</v>
      </c>
      <c r="H174" s="41">
        <v>19</v>
      </c>
      <c r="I174" s="85">
        <f t="shared" si="6"/>
        <v>1605.5304356805279</v>
      </c>
      <c r="J174" s="25">
        <f t="shared" si="7"/>
        <v>1176.951361780807</v>
      </c>
    </row>
    <row r="175" spans="1:10" x14ac:dyDescent="0.2">
      <c r="A175" s="20"/>
      <c r="B175" s="21"/>
      <c r="C175" s="22">
        <v>196</v>
      </c>
      <c r="D175" s="50"/>
      <c r="E175" s="42">
        <f t="shared" si="8"/>
        <v>254.27502531124745</v>
      </c>
      <c r="F175" s="49"/>
      <c r="G175" s="40">
        <v>24912</v>
      </c>
      <c r="H175" s="41">
        <v>19</v>
      </c>
      <c r="I175" s="85">
        <f t="shared" si="6"/>
        <v>1603.8057099069533</v>
      </c>
      <c r="J175" s="25">
        <f t="shared" si="7"/>
        <v>1175.6718916223688</v>
      </c>
    </row>
    <row r="176" spans="1:10" x14ac:dyDescent="0.2">
      <c r="A176" s="20"/>
      <c r="B176" s="21"/>
      <c r="C176" s="22">
        <v>197</v>
      </c>
      <c r="D176" s="50"/>
      <c r="E176" s="42">
        <f t="shared" si="8"/>
        <v>254.55023080123416</v>
      </c>
      <c r="F176" s="49"/>
      <c r="G176" s="40">
        <v>24912</v>
      </c>
      <c r="H176" s="41">
        <v>19</v>
      </c>
      <c r="I176" s="85">
        <f t="shared" si="6"/>
        <v>1602.0923065030129</v>
      </c>
      <c r="J176" s="25">
        <f t="shared" si="7"/>
        <v>1174.4008208479322</v>
      </c>
    </row>
    <row r="177" spans="1:10" x14ac:dyDescent="0.2">
      <c r="A177" s="20"/>
      <c r="B177" s="21"/>
      <c r="C177" s="22">
        <v>198</v>
      </c>
      <c r="D177" s="50"/>
      <c r="E177" s="42">
        <f t="shared" si="8"/>
        <v>254.82423036983758</v>
      </c>
      <c r="F177" s="49"/>
      <c r="G177" s="40">
        <v>24912</v>
      </c>
      <c r="H177" s="41">
        <v>19</v>
      </c>
      <c r="I177" s="85">
        <f t="shared" si="6"/>
        <v>1600.3900876503878</v>
      </c>
      <c r="J177" s="25">
        <f t="shared" si="7"/>
        <v>1173.1380472183885</v>
      </c>
    </row>
    <row r="178" spans="1:10" x14ac:dyDescent="0.2">
      <c r="A178" s="20"/>
      <c r="B178" s="21"/>
      <c r="C178" s="22">
        <v>199</v>
      </c>
      <c r="D178" s="50"/>
      <c r="E178" s="42">
        <f t="shared" si="8"/>
        <v>255.0970361674766</v>
      </c>
      <c r="F178" s="49"/>
      <c r="G178" s="40">
        <v>24912</v>
      </c>
      <c r="H178" s="41">
        <v>19</v>
      </c>
      <c r="I178" s="85">
        <f t="shared" si="6"/>
        <v>1598.6989179264219</v>
      </c>
      <c r="J178" s="25">
        <f t="shared" si="7"/>
        <v>1171.8834702718261</v>
      </c>
    </row>
    <row r="179" spans="1:10" x14ac:dyDescent="0.2">
      <c r="A179" s="20"/>
      <c r="B179" s="21"/>
      <c r="C179" s="22">
        <v>200</v>
      </c>
      <c r="D179" s="50"/>
      <c r="E179" s="42">
        <f t="shared" si="8"/>
        <v>255.3686601618555</v>
      </c>
      <c r="F179" s="49"/>
      <c r="G179" s="40">
        <v>24912</v>
      </c>
      <c r="H179" s="41">
        <v>19</v>
      </c>
      <c r="I179" s="85">
        <f t="shared" si="6"/>
        <v>1597.0186642502999</v>
      </c>
      <c r="J179" s="25">
        <f t="shared" si="7"/>
        <v>1170.6369912836051</v>
      </c>
    </row>
    <row r="180" spans="1:10" x14ac:dyDescent="0.2">
      <c r="A180" s="20"/>
      <c r="B180" s="21"/>
      <c r="C180" s="22">
        <v>201</v>
      </c>
      <c r="D180" s="50"/>
      <c r="E180" s="42">
        <f t="shared" si="8"/>
        <v>255.63911414160918</v>
      </c>
      <c r="F180" s="49"/>
      <c r="G180" s="40">
        <v>24912</v>
      </c>
      <c r="H180" s="41">
        <v>19</v>
      </c>
      <c r="I180" s="85">
        <f t="shared" si="6"/>
        <v>1595.3491958307075</v>
      </c>
      <c r="J180" s="25">
        <f t="shared" si="7"/>
        <v>1169.3985132275277</v>
      </c>
    </row>
    <row r="181" spans="1:10" x14ac:dyDescent="0.2">
      <c r="A181" s="20"/>
      <c r="B181" s="21"/>
      <c r="C181" s="22">
        <v>202</v>
      </c>
      <c r="D181" s="50"/>
      <c r="E181" s="42">
        <f t="shared" si="8"/>
        <v>255.90840971985787</v>
      </c>
      <c r="F181" s="49"/>
      <c r="G181" s="40">
        <v>24912</v>
      </c>
      <c r="H181" s="41">
        <v>19</v>
      </c>
      <c r="I181" s="85">
        <f t="shared" si="6"/>
        <v>1593.6903841149149</v>
      </c>
      <c r="J181" s="25">
        <f t="shared" si="7"/>
        <v>1168.1679407380673</v>
      </c>
    </row>
    <row r="182" spans="1:10" x14ac:dyDescent="0.2">
      <c r="A182" s="20"/>
      <c r="B182" s="21"/>
      <c r="C182" s="22">
        <v>203</v>
      </c>
      <c r="D182" s="50"/>
      <c r="E182" s="42">
        <f t="shared" si="8"/>
        <v>256.17655833767412</v>
      </c>
      <c r="F182" s="49"/>
      <c r="G182" s="40">
        <v>24912</v>
      </c>
      <c r="H182" s="41">
        <v>19</v>
      </c>
      <c r="I182" s="85">
        <f t="shared" si="6"/>
        <v>1592.0421027392538</v>
      </c>
      <c r="J182" s="25">
        <f t="shared" si="7"/>
        <v>1166.9451800736304</v>
      </c>
    </row>
    <row r="183" spans="1:10" x14ac:dyDescent="0.2">
      <c r="A183" s="20"/>
      <c r="B183" s="21"/>
      <c r="C183" s="22">
        <v>204</v>
      </c>
      <c r="D183" s="50"/>
      <c r="E183" s="42">
        <f t="shared" si="8"/>
        <v>256.44357126746485</v>
      </c>
      <c r="F183" s="49"/>
      <c r="G183" s="40">
        <v>24912</v>
      </c>
      <c r="H183" s="41">
        <v>19</v>
      </c>
      <c r="I183" s="85">
        <f t="shared" si="6"/>
        <v>1590.4042274809246</v>
      </c>
      <c r="J183" s="25">
        <f t="shared" si="7"/>
        <v>1165.7301390808045</v>
      </c>
    </row>
    <row r="184" spans="1:10" x14ac:dyDescent="0.2">
      <c r="A184" s="20"/>
      <c r="B184" s="21"/>
      <c r="C184" s="22">
        <v>205</v>
      </c>
      <c r="D184" s="50"/>
      <c r="E184" s="42">
        <f t="shared" si="8"/>
        <v>256.70945961627012</v>
      </c>
      <c r="F184" s="49"/>
      <c r="G184" s="40">
        <v>24912</v>
      </c>
      <c r="H184" s="41">
        <v>19</v>
      </c>
      <c r="I184" s="85">
        <f t="shared" si="6"/>
        <v>1588.7766362111092</v>
      </c>
      <c r="J184" s="25">
        <f t="shared" si="7"/>
        <v>1164.5227271595763</v>
      </c>
    </row>
    <row r="185" spans="1:10" x14ac:dyDescent="0.2">
      <c r="A185" s="20"/>
      <c r="B185" s="21"/>
      <c r="C185" s="22">
        <v>206</v>
      </c>
      <c r="D185" s="50"/>
      <c r="E185" s="42">
        <f t="shared" si="8"/>
        <v>256.97423432898199</v>
      </c>
      <c r="F185" s="49"/>
      <c r="G185" s="40">
        <v>24912</v>
      </c>
      <c r="H185" s="41">
        <v>19</v>
      </c>
      <c r="I185" s="85">
        <f t="shared" si="6"/>
        <v>1587.1592088493351</v>
      </c>
      <c r="J185" s="25">
        <f t="shared" si="7"/>
        <v>1163.322855229477</v>
      </c>
    </row>
    <row r="186" spans="1:10" x14ac:dyDescent="0.2">
      <c r="A186" s="20"/>
      <c r="B186" s="21"/>
      <c r="C186" s="22">
        <v>207</v>
      </c>
      <c r="D186" s="50"/>
      <c r="E186" s="42">
        <f t="shared" si="8"/>
        <v>257.23790619148593</v>
      </c>
      <c r="F186" s="49"/>
      <c r="G186" s="40">
        <v>24912</v>
      </c>
      <c r="H186" s="41">
        <v>19</v>
      </c>
      <c r="I186" s="85">
        <f t="shared" si="6"/>
        <v>1585.5518273190553</v>
      </c>
      <c r="J186" s="25">
        <f t="shared" si="7"/>
        <v>1162.1304356966284</v>
      </c>
    </row>
    <row r="187" spans="1:10" x14ac:dyDescent="0.2">
      <c r="A187" s="20"/>
      <c r="B187" s="21"/>
      <c r="C187" s="22">
        <v>208</v>
      </c>
      <c r="D187" s="50"/>
      <c r="E187" s="42">
        <f t="shared" si="8"/>
        <v>257.50048583372535</v>
      </c>
      <c r="F187" s="49"/>
      <c r="G187" s="40">
        <v>24912</v>
      </c>
      <c r="H187" s="41">
        <v>19</v>
      </c>
      <c r="I187" s="85">
        <f t="shared" si="6"/>
        <v>1583.954375504411</v>
      </c>
      <c r="J187" s="25">
        <f t="shared" si="7"/>
        <v>1160.9453824216698</v>
      </c>
    </row>
    <row r="188" spans="1:10" x14ac:dyDescent="0.2">
      <c r="A188" s="20"/>
      <c r="B188" s="21"/>
      <c r="C188" s="22">
        <v>209</v>
      </c>
      <c r="D188" s="50"/>
      <c r="E188" s="42">
        <f t="shared" si="8"/>
        <v>257.76198373269386</v>
      </c>
      <c r="F188" s="49"/>
      <c r="G188" s="40">
        <v>24912</v>
      </c>
      <c r="H188" s="41">
        <v>19</v>
      </c>
      <c r="I188" s="85">
        <f t="shared" si="6"/>
        <v>1582.3667392081277</v>
      </c>
      <c r="J188" s="25">
        <f t="shared" si="7"/>
        <v>1159.7676106885219</v>
      </c>
    </row>
    <row r="189" spans="1:10" x14ac:dyDescent="0.2">
      <c r="A189" s="20"/>
      <c r="B189" s="21"/>
      <c r="C189" s="22">
        <v>210</v>
      </c>
      <c r="D189" s="50"/>
      <c r="E189" s="42">
        <f t="shared" si="8"/>
        <v>258.02241021535531</v>
      </c>
      <c r="F189" s="49"/>
      <c r="G189" s="40">
        <v>24912</v>
      </c>
      <c r="H189" s="41">
        <v>19</v>
      </c>
      <c r="I189" s="85">
        <f t="shared" si="6"/>
        <v>1580.7888061105255</v>
      </c>
      <c r="J189" s="25">
        <f t="shared" si="7"/>
        <v>1158.5970371739802</v>
      </c>
    </row>
    <row r="190" spans="1:10" x14ac:dyDescent="0.2">
      <c r="A190" s="20"/>
      <c r="B190" s="21"/>
      <c r="C190" s="22">
        <v>211</v>
      </c>
      <c r="D190" s="50"/>
      <c r="E190" s="42">
        <f t="shared" si="8"/>
        <v>258.2817754614947</v>
      </c>
      <c r="F190" s="49"/>
      <c r="G190" s="40">
        <v>24912</v>
      </c>
      <c r="H190" s="41">
        <v>19</v>
      </c>
      <c r="I190" s="85">
        <f t="shared" si="6"/>
        <v>1579.2204657295952</v>
      </c>
      <c r="J190" s="25">
        <f t="shared" si="7"/>
        <v>1157.4335799180972</v>
      </c>
    </row>
    <row r="191" spans="1:10" x14ac:dyDescent="0.2">
      <c r="A191" s="20"/>
      <c r="B191" s="21"/>
      <c r="C191" s="22">
        <v>212</v>
      </c>
      <c r="D191" s="50"/>
      <c r="E191" s="42">
        <f t="shared" si="8"/>
        <v>258.540089506502</v>
      </c>
      <c r="F191" s="49"/>
      <c r="G191" s="40">
        <v>24912</v>
      </c>
      <c r="H191" s="41">
        <v>19</v>
      </c>
      <c r="I191" s="85">
        <f t="shared" si="6"/>
        <v>1577.6616093821133</v>
      </c>
      <c r="J191" s="25">
        <f t="shared" si="7"/>
        <v>1156.277158295336</v>
      </c>
    </row>
    <row r="192" spans="1:10" x14ac:dyDescent="0.2">
      <c r="A192" s="20"/>
      <c r="B192" s="21"/>
      <c r="C192" s="22">
        <v>213</v>
      </c>
      <c r="D192" s="50"/>
      <c r="E192" s="42">
        <f t="shared" si="8"/>
        <v>258.79736224408998</v>
      </c>
      <c r="F192" s="49"/>
      <c r="G192" s="40">
        <v>24912</v>
      </c>
      <c r="H192" s="41">
        <v>19</v>
      </c>
      <c r="I192" s="85">
        <f t="shared" si="6"/>
        <v>1576.1121301457647</v>
      </c>
      <c r="J192" s="25">
        <f t="shared" si="7"/>
        <v>1155.1276929864723</v>
      </c>
    </row>
    <row r="193" spans="1:10" x14ac:dyDescent="0.2">
      <c r="A193" s="20"/>
      <c r="B193" s="21"/>
      <c r="C193" s="22">
        <v>214</v>
      </c>
      <c r="D193" s="50"/>
      <c r="E193" s="42">
        <f t="shared" si="8"/>
        <v>259.05360342894858</v>
      </c>
      <c r="F193" s="49"/>
      <c r="G193" s="40">
        <v>24912</v>
      </c>
      <c r="H193" s="41">
        <v>19</v>
      </c>
      <c r="I193" s="85">
        <f t="shared" si="6"/>
        <v>1574.571922822242</v>
      </c>
      <c r="J193" s="25">
        <f t="shared" si="7"/>
        <v>1153.985105951218</v>
      </c>
    </row>
    <row r="194" spans="1:10" x14ac:dyDescent="0.2">
      <c r="A194" s="20"/>
      <c r="B194" s="21"/>
      <c r="C194" s="22">
        <v>215</v>
      </c>
      <c r="D194" s="50"/>
      <c r="E194" s="42">
        <f t="shared" si="8"/>
        <v>259.30882267933754</v>
      </c>
      <c r="F194" s="49"/>
      <c r="G194" s="40">
        <v>24912</v>
      </c>
      <c r="H194" s="41">
        <v>19</v>
      </c>
      <c r="I194" s="85">
        <f t="shared" si="6"/>
        <v>1573.0408839012878</v>
      </c>
      <c r="J194" s="25">
        <f t="shared" si="7"/>
        <v>1152.8493204015488</v>
      </c>
    </row>
    <row r="195" spans="1:10" x14ac:dyDescent="0.2">
      <c r="A195" s="20"/>
      <c r="B195" s="21"/>
      <c r="C195" s="22">
        <v>216</v>
      </c>
      <c r="D195" s="50"/>
      <c r="E195" s="42">
        <f t="shared" si="8"/>
        <v>259.56302947961893</v>
      </c>
      <c r="F195" s="49"/>
      <c r="G195" s="40">
        <v>24912</v>
      </c>
      <c r="H195" s="41">
        <v>19</v>
      </c>
      <c r="I195" s="85">
        <f t="shared" si="6"/>
        <v>1571.5189115256571</v>
      </c>
      <c r="J195" s="25">
        <f t="shared" si="7"/>
        <v>1151.7202607757099</v>
      </c>
    </row>
    <row r="196" spans="1:10" x14ac:dyDescent="0.2">
      <c r="A196" s="20"/>
      <c r="B196" s="21"/>
      <c r="C196" s="22">
        <v>217</v>
      </c>
      <c r="D196" s="50"/>
      <c r="E196" s="42">
        <f t="shared" si="8"/>
        <v>259.81623318273051</v>
      </c>
      <c r="F196" s="49"/>
      <c r="G196" s="40">
        <v>24912</v>
      </c>
      <c r="H196" s="41">
        <v>19</v>
      </c>
      <c r="I196" s="85">
        <f t="shared" si="6"/>
        <v>1570.0059054569695</v>
      </c>
      <c r="J196" s="25">
        <f t="shared" si="7"/>
        <v>1150.5978527128852</v>
      </c>
    </row>
    <row r="197" spans="1:10" x14ac:dyDescent="0.2">
      <c r="A197" s="20"/>
      <c r="B197" s="21"/>
      <c r="C197" s="22">
        <v>218</v>
      </c>
      <c r="D197" s="50"/>
      <c r="E197" s="42">
        <f t="shared" si="8"/>
        <v>260.06844301260338</v>
      </c>
      <c r="F197" s="49"/>
      <c r="G197" s="40">
        <v>24912</v>
      </c>
      <c r="H197" s="41">
        <v>19</v>
      </c>
      <c r="I197" s="85">
        <f t="shared" si="6"/>
        <v>1568.5017670424206</v>
      </c>
      <c r="J197" s="25">
        <f t="shared" si="7"/>
        <v>1149.4820230285018</v>
      </c>
    </row>
    <row r="198" spans="1:10" x14ac:dyDescent="0.2">
      <c r="A198" s="20"/>
      <c r="B198" s="21"/>
      <c r="C198" s="22">
        <v>219</v>
      </c>
      <c r="D198" s="50"/>
      <c r="E198" s="42">
        <f t="shared" si="8"/>
        <v>260.31966806652332</v>
      </c>
      <c r="F198" s="49"/>
      <c r="G198" s="40">
        <v>24912</v>
      </c>
      <c r="H198" s="41">
        <v>19</v>
      </c>
      <c r="I198" s="85">
        <f t="shared" si="6"/>
        <v>1567.0063991823374</v>
      </c>
      <c r="J198" s="25">
        <f t="shared" si="7"/>
        <v>1148.372699690161</v>
      </c>
    </row>
    <row r="199" spans="1:10" x14ac:dyDescent="0.2">
      <c r="A199" s="20"/>
      <c r="B199" s="21"/>
      <c r="C199" s="22">
        <v>220</v>
      </c>
      <c r="D199" s="50"/>
      <c r="E199" s="42">
        <f t="shared" si="8"/>
        <v>260.56991731743864</v>
      </c>
      <c r="F199" s="49"/>
      <c r="G199" s="40">
        <v>24912</v>
      </c>
      <c r="H199" s="41">
        <v>19</v>
      </c>
      <c r="I199" s="85">
        <f t="shared" si="6"/>
        <v>1565.5197062985399</v>
      </c>
      <c r="J199" s="25">
        <f t="shared" si="7"/>
        <v>1147.2698117941691</v>
      </c>
    </row>
    <row r="200" spans="1:10" x14ac:dyDescent="0.2">
      <c r="A200" s="20"/>
      <c r="B200" s="21"/>
      <c r="C200" s="22">
        <v>221</v>
      </c>
      <c r="D200" s="50"/>
      <c r="E200" s="42">
        <f t="shared" si="8"/>
        <v>260.819199616216</v>
      </c>
      <c r="F200" s="49"/>
      <c r="G200" s="40">
        <v>24912</v>
      </c>
      <c r="H200" s="41">
        <v>19</v>
      </c>
      <c r="I200" s="85">
        <f t="shared" si="6"/>
        <v>1564.0415943034957</v>
      </c>
      <c r="J200" s="25">
        <f t="shared" si="7"/>
        <v>1146.1732895426524</v>
      </c>
    </row>
    <row r="201" spans="1:10" x14ac:dyDescent="0.2">
      <c r="A201" s="20"/>
      <c r="B201" s="21"/>
      <c r="C201" s="22">
        <v>222</v>
      </c>
      <c r="D201" s="50"/>
      <c r="E201" s="42">
        <f t="shared" si="8"/>
        <v>261.06752369384486</v>
      </c>
      <c r="F201" s="49"/>
      <c r="G201" s="40">
        <v>24912</v>
      </c>
      <c r="H201" s="41">
        <v>19</v>
      </c>
      <c r="I201" s="85">
        <f t="shared" si="6"/>
        <v>1562.5719705702365</v>
      </c>
      <c r="J201" s="25">
        <f t="shared" si="7"/>
        <v>1145.0830642212436</v>
      </c>
    </row>
    <row r="202" spans="1:10" x14ac:dyDescent="0.2">
      <c r="A202" s="20"/>
      <c r="B202" s="21"/>
      <c r="C202" s="22">
        <v>223</v>
      </c>
      <c r="D202" s="50"/>
      <c r="E202" s="42">
        <f t="shared" si="8"/>
        <v>261.31489816359277</v>
      </c>
      <c r="F202" s="49"/>
      <c r="G202" s="40">
        <v>24912</v>
      </c>
      <c r="H202" s="41">
        <v>19</v>
      </c>
      <c r="I202" s="85">
        <f t="shared" ref="I202:I265" si="9">12*1.348*(1/E202*G202)+H202</f>
        <v>1561.1107439030202</v>
      </c>
      <c r="J202" s="25">
        <f t="shared" ref="J202:J265" si="10">12*(1/E202*G202)</f>
        <v>1143.9990681773145</v>
      </c>
    </row>
    <row r="203" spans="1:10" x14ac:dyDescent="0.2">
      <c r="A203" s="20"/>
      <c r="B203" s="21"/>
      <c r="C203" s="22">
        <v>224</v>
      </c>
      <c r="D203" s="50"/>
      <c r="E203" s="42">
        <f t="shared" ref="E203:E266" si="11">(11.7*LN(C203)+(C203)/108)/0.25</f>
        <v>261.56133152311213</v>
      </c>
      <c r="F203" s="49"/>
      <c r="G203" s="40">
        <v>24912</v>
      </c>
      <c r="H203" s="41">
        <v>19</v>
      </c>
      <c r="I203" s="85">
        <f t="shared" si="9"/>
        <v>1559.6578245087126</v>
      </c>
      <c r="J203" s="25">
        <f t="shared" si="10"/>
        <v>1142.9212347987482</v>
      </c>
    </row>
    <row r="204" spans="1:10" x14ac:dyDescent="0.2">
      <c r="A204" s="20"/>
      <c r="B204" s="21"/>
      <c r="C204" s="22">
        <v>225</v>
      </c>
      <c r="D204" s="50"/>
      <c r="E204" s="42">
        <f t="shared" si="11"/>
        <v>261.80683215650015</v>
      </c>
      <c r="F204" s="49"/>
      <c r="G204" s="40">
        <v>24912</v>
      </c>
      <c r="H204" s="41">
        <v>19</v>
      </c>
      <c r="I204" s="85">
        <f t="shared" si="9"/>
        <v>1558.2131239688695</v>
      </c>
      <c r="J204" s="25">
        <f t="shared" si="10"/>
        <v>1141.8494984932265</v>
      </c>
    </row>
    <row r="205" spans="1:10" x14ac:dyDescent="0.2">
      <c r="A205" s="20"/>
      <c r="B205" s="21"/>
      <c r="C205" s="22">
        <v>226</v>
      </c>
      <c r="D205" s="50"/>
      <c r="E205" s="42">
        <f t="shared" si="11"/>
        <v>262.05140833631333</v>
      </c>
      <c r="F205" s="49"/>
      <c r="G205" s="40">
        <v>24912</v>
      </c>
      <c r="H205" s="41">
        <v>19</v>
      </c>
      <c r="I205" s="85">
        <f t="shared" si="9"/>
        <v>1556.7765552124999</v>
      </c>
      <c r="J205" s="25">
        <f t="shared" si="10"/>
        <v>1140.7837946680265</v>
      </c>
    </row>
    <row r="206" spans="1:10" x14ac:dyDescent="0.2">
      <c r="A206" s="20"/>
      <c r="B206" s="21"/>
      <c r="C206" s="22">
        <v>227</v>
      </c>
      <c r="D206" s="50"/>
      <c r="E206" s="42">
        <f t="shared" si="11"/>
        <v>262.29506822553702</v>
      </c>
      <c r="F206" s="49"/>
      <c r="G206" s="40">
        <v>24912</v>
      </c>
      <c r="H206" s="41">
        <v>19</v>
      </c>
      <c r="I206" s="85">
        <f t="shared" si="9"/>
        <v>1555.348032489489</v>
      </c>
      <c r="J206" s="25">
        <f t="shared" si="10"/>
        <v>1139.7240597103032</v>
      </c>
    </row>
    <row r="207" spans="1:10" x14ac:dyDescent="0.2">
      <c r="A207" s="20"/>
      <c r="B207" s="21"/>
      <c r="C207" s="22">
        <v>228</v>
      </c>
      <c r="D207" s="50"/>
      <c r="E207" s="42">
        <f t="shared" si="11"/>
        <v>262.53781987951226</v>
      </c>
      <c r="F207" s="49"/>
      <c r="G207" s="40">
        <v>24912</v>
      </c>
      <c r="H207" s="41">
        <v>19</v>
      </c>
      <c r="I207" s="85">
        <f t="shared" si="9"/>
        <v>1553.9274713446621</v>
      </c>
      <c r="J207" s="25">
        <f t="shared" si="10"/>
        <v>1138.6702309678501</v>
      </c>
    </row>
    <row r="208" spans="1:10" x14ac:dyDescent="0.2">
      <c r="A208" s="20"/>
      <c r="B208" s="21"/>
      <c r="C208" s="22">
        <v>229</v>
      </c>
      <c r="D208" s="50"/>
      <c r="E208" s="42">
        <f t="shared" si="11"/>
        <v>262.77967124781992</v>
      </c>
      <c r="F208" s="49"/>
      <c r="G208" s="40">
        <v>24912</v>
      </c>
      <c r="H208" s="41">
        <v>19</v>
      </c>
      <c r="I208" s="85">
        <f t="shared" si="9"/>
        <v>1552.5147885924725</v>
      </c>
      <c r="J208" s="25">
        <f t="shared" si="10"/>
        <v>1137.6222467303207</v>
      </c>
    </row>
    <row r="209" spans="1:10" x14ac:dyDescent="0.2">
      <c r="A209" s="20"/>
      <c r="B209" s="21"/>
      <c r="C209" s="22">
        <v>230</v>
      </c>
      <c r="D209" s="50"/>
      <c r="E209" s="42">
        <f t="shared" si="11"/>
        <v>263.02063017612403</v>
      </c>
      <c r="F209" s="49"/>
      <c r="G209" s="40">
        <v>24912</v>
      </c>
      <c r="H209" s="41">
        <v>19</v>
      </c>
      <c r="I209" s="85">
        <f t="shared" si="9"/>
        <v>1551.1099022922981</v>
      </c>
      <c r="J209" s="25">
        <f t="shared" si="10"/>
        <v>1136.5800462109037</v>
      </c>
    </row>
    <row r="210" spans="1:10" x14ac:dyDescent="0.2">
      <c r="A210" s="20"/>
      <c r="B210" s="21"/>
      <c r="C210" s="22">
        <v>231</v>
      </c>
      <c r="D210" s="50"/>
      <c r="E210" s="42">
        <f t="shared" si="11"/>
        <v>263.26070440797548</v>
      </c>
      <c r="F210" s="49"/>
      <c r="G210" s="40">
        <v>24912</v>
      </c>
      <c r="H210" s="41">
        <v>19</v>
      </c>
      <c r="I210" s="85">
        <f t="shared" si="9"/>
        <v>1549.7127317243169</v>
      </c>
      <c r="J210" s="25">
        <f t="shared" si="10"/>
        <v>1135.5435695284248</v>
      </c>
    </row>
    <row r="211" spans="1:10" x14ac:dyDescent="0.2">
      <c r="A211" s="20"/>
      <c r="B211" s="21"/>
      <c r="C211" s="22">
        <v>232</v>
      </c>
      <c r="D211" s="50"/>
      <c r="E211" s="42">
        <f t="shared" si="11"/>
        <v>263.4999015865759</v>
      </c>
      <c r="F211" s="49"/>
      <c r="G211" s="40">
        <v>24912</v>
      </c>
      <c r="H211" s="41">
        <v>19</v>
      </c>
      <c r="I211" s="85">
        <f t="shared" si="9"/>
        <v>1548.3231973659674</v>
      </c>
      <c r="J211" s="25">
        <f t="shared" si="10"/>
        <v>1134.5127576898867</v>
      </c>
    </row>
    <row r="212" spans="1:10" x14ac:dyDescent="0.2">
      <c r="A212" s="20"/>
      <c r="B212" s="21"/>
      <c r="C212" s="22">
        <v>233</v>
      </c>
      <c r="D212" s="50"/>
      <c r="E212" s="42">
        <f t="shared" si="11"/>
        <v>263.73822925650438</v>
      </c>
      <c r="F212" s="49"/>
      <c r="G212" s="40">
        <v>24912</v>
      </c>
      <c r="H212" s="41">
        <v>19</v>
      </c>
      <c r="I212" s="85">
        <f t="shared" si="9"/>
        <v>1546.9412208689564</v>
      </c>
      <c r="J212" s="25">
        <f t="shared" si="10"/>
        <v>1133.4875525734096</v>
      </c>
    </row>
    <row r="213" spans="1:10" x14ac:dyDescent="0.2">
      <c r="A213" s="20"/>
      <c r="B213" s="21"/>
      <c r="C213" s="22">
        <v>234</v>
      </c>
      <c r="D213" s="50"/>
      <c r="E213" s="42">
        <f t="shared" si="11"/>
        <v>263.97569486540709</v>
      </c>
      <c r="F213" s="49"/>
      <c r="G213" s="40">
        <v>24912</v>
      </c>
      <c r="H213" s="41">
        <v>19</v>
      </c>
      <c r="I213" s="85">
        <f t="shared" si="9"/>
        <v>1545.5667250368074</v>
      </c>
      <c r="J213" s="25">
        <f t="shared" si="10"/>
        <v>1132.467896911578</v>
      </c>
    </row>
    <row r="214" spans="1:10" x14ac:dyDescent="0.2">
      <c r="A214" s="20"/>
      <c r="B214" s="21"/>
      <c r="C214" s="22">
        <v>235</v>
      </c>
      <c r="D214" s="50"/>
      <c r="E214" s="42">
        <f t="shared" si="11"/>
        <v>264.21230576565034</v>
      </c>
      <c r="F214" s="49"/>
      <c r="G214" s="40">
        <v>24912</v>
      </c>
      <c r="H214" s="41">
        <v>19</v>
      </c>
      <c r="I214" s="85">
        <f t="shared" si="9"/>
        <v>1544.1996338029389</v>
      </c>
      <c r="J214" s="25">
        <f t="shared" si="10"/>
        <v>1131.4537342751771</v>
      </c>
    </row>
    <row r="215" spans="1:10" x14ac:dyDescent="0.2">
      <c r="A215" s="20"/>
      <c r="B215" s="21"/>
      <c r="C215" s="22">
        <v>236</v>
      </c>
      <c r="D215" s="50"/>
      <c r="E215" s="42">
        <f t="shared" si="11"/>
        <v>264.44806921593931</v>
      </c>
      <c r="F215" s="49"/>
      <c r="G215" s="40">
        <v>24912</v>
      </c>
      <c r="H215" s="41">
        <v>19</v>
      </c>
      <c r="I215" s="85">
        <f t="shared" si="9"/>
        <v>1542.8398722092506</v>
      </c>
      <c r="J215" s="25">
        <f t="shared" si="10"/>
        <v>1130.4450090573075</v>
      </c>
    </row>
    <row r="216" spans="1:10" x14ac:dyDescent="0.2">
      <c r="A216" s="20"/>
      <c r="B216" s="21"/>
      <c r="C216" s="22">
        <v>237</v>
      </c>
      <c r="D216" s="50"/>
      <c r="E216" s="42">
        <f t="shared" si="11"/>
        <v>264.68299238290194</v>
      </c>
      <c r="F216" s="49"/>
      <c r="G216" s="40">
        <v>24912</v>
      </c>
      <c r="H216" s="41">
        <v>19</v>
      </c>
      <c r="I216" s="85">
        <f t="shared" si="9"/>
        <v>1541.4873663852065</v>
      </c>
      <c r="J216" s="25">
        <f t="shared" si="10"/>
        <v>1129.4416664578682</v>
      </c>
    </row>
    <row r="217" spans="1:10" x14ac:dyDescent="0.2">
      <c r="A217" s="20"/>
      <c r="B217" s="21"/>
      <c r="C217" s="22">
        <v>238</v>
      </c>
      <c r="D217" s="50"/>
      <c r="E217" s="42">
        <f t="shared" si="11"/>
        <v>264.91708234263984</v>
      </c>
      <c r="F217" s="49"/>
      <c r="G217" s="40">
        <v>24912</v>
      </c>
      <c r="H217" s="41">
        <v>19</v>
      </c>
      <c r="I217" s="85">
        <f t="shared" si="9"/>
        <v>1540.1420435274015</v>
      </c>
      <c r="J217" s="25">
        <f t="shared" si="10"/>
        <v>1128.4436524683986</v>
      </c>
    </row>
    <row r="218" spans="1:10" x14ac:dyDescent="0.2">
      <c r="A218" s="20"/>
      <c r="B218" s="21"/>
      <c r="C218" s="22">
        <v>239</v>
      </c>
      <c r="D218" s="50"/>
      <c r="E218" s="42">
        <f t="shared" si="11"/>
        <v>265.15034608224653</v>
      </c>
      <c r="F218" s="49"/>
      <c r="G218" s="40">
        <v>24912</v>
      </c>
      <c r="H218" s="41">
        <v>19</v>
      </c>
      <c r="I218" s="85">
        <f t="shared" si="9"/>
        <v>1538.8038318795986</v>
      </c>
      <c r="J218" s="25">
        <f t="shared" si="10"/>
        <v>1127.4509138572689</v>
      </c>
    </row>
    <row r="219" spans="1:10" x14ac:dyDescent="0.2">
      <c r="A219" s="20"/>
      <c r="B219" s="21"/>
      <c r="C219" s="22">
        <v>240</v>
      </c>
      <c r="D219" s="50"/>
      <c r="E219" s="42">
        <f t="shared" si="11"/>
        <v>265.3827905012941</v>
      </c>
      <c r="F219" s="49"/>
      <c r="G219" s="40">
        <v>24912</v>
      </c>
      <c r="H219" s="41">
        <v>19</v>
      </c>
      <c r="I219" s="85">
        <f t="shared" si="9"/>
        <v>1537.4726607132234</v>
      </c>
      <c r="J219" s="25">
        <f t="shared" si="10"/>
        <v>1126.4633981552101</v>
      </c>
    </row>
    <row r="220" spans="1:10" x14ac:dyDescent="0.2">
      <c r="A220" s="20"/>
      <c r="B220" s="21"/>
      <c r="C220" s="22">
        <v>241</v>
      </c>
      <c r="D220" s="50"/>
      <c r="E220" s="42">
        <f t="shared" si="11"/>
        <v>265.61442241328854</v>
      </c>
      <c r="F220" s="49"/>
      <c r="G220" s="40">
        <v>24912</v>
      </c>
      <c r="H220" s="41">
        <v>19</v>
      </c>
      <c r="I220" s="85">
        <f t="shared" si="9"/>
        <v>1536.1484603083036</v>
      </c>
      <c r="J220" s="25">
        <f t="shared" si="10"/>
        <v>1125.4810536411746</v>
      </c>
    </row>
    <row r="221" spans="1:10" x14ac:dyDescent="0.2">
      <c r="A221" s="20"/>
      <c r="B221" s="21"/>
      <c r="C221" s="22">
        <v>242</v>
      </c>
      <c r="D221" s="50"/>
      <c r="E221" s="42">
        <f t="shared" si="11"/>
        <v>265.84524854709593</v>
      </c>
      <c r="F221" s="49"/>
      <c r="G221" s="40">
        <v>24912</v>
      </c>
      <c r="H221" s="41">
        <v>19</v>
      </c>
      <c r="I221" s="85">
        <f t="shared" si="9"/>
        <v>1534.8311619348374</v>
      </c>
      <c r="J221" s="25">
        <f t="shared" si="10"/>
        <v>1124.5038293285143</v>
      </c>
    </row>
    <row r="222" spans="1:10" x14ac:dyDescent="0.2">
      <c r="A222" s="20"/>
      <c r="B222" s="21"/>
      <c r="C222" s="22">
        <v>243</v>
      </c>
      <c r="D222" s="50"/>
      <c r="E222" s="42">
        <f t="shared" si="11"/>
        <v>266.07527554833763</v>
      </c>
      <c r="F222" s="49"/>
      <c r="G222" s="40">
        <v>24912</v>
      </c>
      <c r="H222" s="41">
        <v>19</v>
      </c>
      <c r="I222" s="85">
        <f t="shared" si="9"/>
        <v>1533.5206978345934</v>
      </c>
      <c r="J222" s="25">
        <f t="shared" si="10"/>
        <v>1123.5316749514786</v>
      </c>
    </row>
    <row r="223" spans="1:10" x14ac:dyDescent="0.2">
      <c r="A223" s="20"/>
      <c r="B223" s="21"/>
      <c r="C223" s="22">
        <v>244</v>
      </c>
      <c r="D223" s="50"/>
      <c r="E223" s="42">
        <f t="shared" si="11"/>
        <v>266.30450998075884</v>
      </c>
      <c r="F223" s="49"/>
      <c r="G223" s="40">
        <v>24912</v>
      </c>
      <c r="H223" s="41">
        <v>19</v>
      </c>
      <c r="I223" s="85">
        <f t="shared" si="9"/>
        <v>1532.2170012033071</v>
      </c>
      <c r="J223" s="25">
        <f t="shared" si="10"/>
        <v>1122.5645409520082</v>
      </c>
    </row>
    <row r="224" spans="1:10" x14ac:dyDescent="0.2">
      <c r="A224" s="20"/>
      <c r="B224" s="21"/>
      <c r="C224" s="22">
        <v>245</v>
      </c>
      <c r="D224" s="50"/>
      <c r="E224" s="42">
        <f t="shared" si="11"/>
        <v>266.53295832756731</v>
      </c>
      <c r="F224" s="49"/>
      <c r="G224" s="40">
        <v>24912</v>
      </c>
      <c r="H224" s="41">
        <v>19</v>
      </c>
      <c r="I224" s="85">
        <f t="shared" si="9"/>
        <v>1530.9200061732872</v>
      </c>
      <c r="J224" s="25">
        <f t="shared" si="10"/>
        <v>1121.60237846683</v>
      </c>
    </row>
    <row r="225" spans="1:10" x14ac:dyDescent="0.2">
      <c r="A225" s="20"/>
      <c r="B225" s="21"/>
      <c r="C225" s="22">
        <v>246</v>
      </c>
      <c r="D225" s="50"/>
      <c r="E225" s="42">
        <f t="shared" si="11"/>
        <v>266.76062699274564</v>
      </c>
      <c r="F225" s="49"/>
      <c r="G225" s="40">
        <v>24912</v>
      </c>
      <c r="H225" s="41">
        <v>19</v>
      </c>
      <c r="I225" s="85">
        <f t="shared" si="9"/>
        <v>1529.629647796407</v>
      </c>
      <c r="J225" s="25">
        <f t="shared" si="10"/>
        <v>1120.6451393148418</v>
      </c>
    </row>
    <row r="226" spans="1:10" x14ac:dyDescent="0.2">
      <c r="A226" s="20"/>
      <c r="B226" s="21"/>
      <c r="C226" s="22">
        <v>247</v>
      </c>
      <c r="D226" s="50"/>
      <c r="E226" s="42">
        <f t="shared" si="11"/>
        <v>266.98752230233748</v>
      </c>
      <c r="F226" s="49"/>
      <c r="G226" s="40">
        <v>24912</v>
      </c>
      <c r="H226" s="41">
        <v>19</v>
      </c>
      <c r="I226" s="85">
        <f t="shared" si="9"/>
        <v>1528.3458620274705</v>
      </c>
      <c r="J226" s="25">
        <f t="shared" si="10"/>
        <v>1119.6927759847704</v>
      </c>
    </row>
    <row r="227" spans="1:10" x14ac:dyDescent="0.2">
      <c r="A227" s="20"/>
      <c r="B227" s="21"/>
      <c r="C227" s="22">
        <v>248</v>
      </c>
      <c r="D227" s="50"/>
      <c r="E227" s="42">
        <f t="shared" si="11"/>
        <v>267.21365050570631</v>
      </c>
      <c r="F227" s="49"/>
      <c r="G227" s="40">
        <v>24912</v>
      </c>
      <c r="H227" s="41">
        <v>19</v>
      </c>
      <c r="I227" s="85">
        <f t="shared" si="9"/>
        <v>1527.0685857079541</v>
      </c>
      <c r="J227" s="25">
        <f t="shared" si="10"/>
        <v>1118.7452416231113</v>
      </c>
    </row>
    <row r="228" spans="1:10" x14ac:dyDescent="0.2">
      <c r="A228" s="20"/>
      <c r="B228" s="21"/>
      <c r="C228" s="22">
        <v>249</v>
      </c>
      <c r="D228" s="50"/>
      <c r="E228" s="42">
        <f t="shared" si="11"/>
        <v>267.43901777677053</v>
      </c>
      <c r="F228" s="49"/>
      <c r="G228" s="40">
        <v>24912</v>
      </c>
      <c r="H228" s="41">
        <v>19</v>
      </c>
      <c r="I228" s="85">
        <f t="shared" si="9"/>
        <v>1525.7977565500996</v>
      </c>
      <c r="J228" s="25">
        <f t="shared" si="10"/>
        <v>1117.802490022329</v>
      </c>
    </row>
    <row r="229" spans="1:10" x14ac:dyDescent="0.2">
      <c r="A229" s="20"/>
      <c r="B229" s="21"/>
      <c r="C229" s="22">
        <v>250</v>
      </c>
      <c r="D229" s="50"/>
      <c r="E229" s="42">
        <f t="shared" si="11"/>
        <v>267.66363021521232</v>
      </c>
      <c r="F229" s="49"/>
      <c r="G229" s="40">
        <v>24912</v>
      </c>
      <c r="H229" s="41">
        <v>19</v>
      </c>
      <c r="I229" s="85">
        <f t="shared" si="9"/>
        <v>1524.5333131213633</v>
      </c>
      <c r="J229" s="25">
        <f t="shared" si="10"/>
        <v>1116.8644756093199</v>
      </c>
    </row>
    <row r="230" spans="1:10" x14ac:dyDescent="0.2">
      <c r="A230" s="20"/>
      <c r="B230" s="21"/>
      <c r="C230" s="22">
        <v>251</v>
      </c>
      <c r="D230" s="50"/>
      <c r="E230" s="42">
        <f t="shared" si="11"/>
        <v>267.88749384766373</v>
      </c>
      <c r="F230" s="49"/>
      <c r="G230" s="40">
        <v>24912</v>
      </c>
      <c r="H230" s="41">
        <v>19</v>
      </c>
      <c r="I230" s="85">
        <f t="shared" si="9"/>
        <v>1523.2751948291984</v>
      </c>
      <c r="J230" s="25">
        <f t="shared" si="10"/>
        <v>1115.9311534341234</v>
      </c>
    </row>
    <row r="231" spans="1:10" x14ac:dyDescent="0.2">
      <c r="A231" s="20"/>
      <c r="B231" s="21"/>
      <c r="C231" s="22">
        <v>252</v>
      </c>
      <c r="D231" s="50"/>
      <c r="E231" s="42">
        <f t="shared" si="11"/>
        <v>268.11061462886789</v>
      </c>
      <c r="F231" s="49"/>
      <c r="G231" s="40">
        <v>24912</v>
      </c>
      <c r="H231" s="41">
        <v>19</v>
      </c>
      <c r="I231" s="85">
        <f t="shared" si="9"/>
        <v>1522.0233419061765</v>
      </c>
      <c r="J231" s="25">
        <f t="shared" si="10"/>
        <v>1115.0024791588844</v>
      </c>
    </row>
    <row r="232" spans="1:10" x14ac:dyDescent="0.2">
      <c r="A232" s="20"/>
      <c r="B232" s="21"/>
      <c r="C232" s="22">
        <v>253</v>
      </c>
      <c r="D232" s="50"/>
      <c r="E232" s="42">
        <f t="shared" si="11"/>
        <v>268.33299844281834</v>
      </c>
      <c r="F232" s="49"/>
      <c r="G232" s="40">
        <v>24912</v>
      </c>
      <c r="H232" s="41">
        <v>19</v>
      </c>
      <c r="I232" s="85">
        <f t="shared" si="9"/>
        <v>1520.7776953954256</v>
      </c>
      <c r="J232" s="25">
        <f t="shared" si="10"/>
        <v>1114.0784090470515</v>
      </c>
    </row>
    <row r="233" spans="1:10" x14ac:dyDescent="0.2">
      <c r="A233" s="20"/>
      <c r="B233" s="21"/>
      <c r="C233" s="22">
        <v>254</v>
      </c>
      <c r="D233" s="50"/>
      <c r="E233" s="42">
        <f t="shared" si="11"/>
        <v>268.5546511038749</v>
      </c>
      <c r="F233" s="49"/>
      <c r="G233" s="40">
        <v>24912</v>
      </c>
      <c r="H233" s="41">
        <v>19</v>
      </c>
      <c r="I233" s="85">
        <f t="shared" si="9"/>
        <v>1519.5381971363875</v>
      </c>
      <c r="J233" s="25">
        <f t="shared" si="10"/>
        <v>1113.1588999528096</v>
      </c>
    </row>
    <row r="234" spans="1:10" x14ac:dyDescent="0.2">
      <c r="A234" s="20"/>
      <c r="B234" s="21"/>
      <c r="C234" s="22">
        <v>255</v>
      </c>
      <c r="D234" s="50"/>
      <c r="E234" s="42">
        <f t="shared" si="11"/>
        <v>268.77557835785876</v>
      </c>
      <c r="F234" s="49"/>
      <c r="G234" s="40">
        <v>24912</v>
      </c>
      <c r="H234" s="41">
        <v>19</v>
      </c>
      <c r="I234" s="85">
        <f t="shared" si="9"/>
        <v>1518.3047897508777</v>
      </c>
      <c r="J234" s="25">
        <f t="shared" si="10"/>
        <v>1112.24390931074</v>
      </c>
    </row>
    <row r="235" spans="1:10" x14ac:dyDescent="0.2">
      <c r="A235" s="20"/>
      <c r="B235" s="21"/>
      <c r="C235" s="22">
        <v>256</v>
      </c>
      <c r="D235" s="50"/>
      <c r="E235" s="42">
        <f t="shared" si="11"/>
        <v>268.99578588312494</v>
      </c>
      <c r="F235" s="49"/>
      <c r="G235" s="40">
        <v>24912</v>
      </c>
      <c r="H235" s="41">
        <v>19</v>
      </c>
      <c r="I235" s="85">
        <f t="shared" si="9"/>
        <v>1517.0774166294484</v>
      </c>
      <c r="J235" s="25">
        <f t="shared" si="10"/>
        <v>1111.3333951257034</v>
      </c>
    </row>
    <row r="236" spans="1:10" x14ac:dyDescent="0.2">
      <c r="A236" s="20"/>
      <c r="B236" s="21"/>
      <c r="C236" s="22">
        <v>257</v>
      </c>
      <c r="D236" s="50"/>
      <c r="E236" s="42">
        <f t="shared" si="11"/>
        <v>269.21527929161482</v>
      </c>
      <c r="F236" s="49"/>
      <c r="G236" s="40">
        <v>24912</v>
      </c>
      <c r="H236" s="41">
        <v>19</v>
      </c>
      <c r="I236" s="85">
        <f t="shared" si="9"/>
        <v>1515.8560219180376</v>
      </c>
      <c r="J236" s="25">
        <f t="shared" si="10"/>
        <v>1110.4273159629358</v>
      </c>
    </row>
    <row r="237" spans="1:10" x14ac:dyDescent="0.2">
      <c r="A237" s="20"/>
      <c r="B237" s="21"/>
      <c r="C237" s="22">
        <v>258</v>
      </c>
      <c r="D237" s="50"/>
      <c r="E237" s="42">
        <f t="shared" si="11"/>
        <v>269.43406412988725</v>
      </c>
      <c r="F237" s="49"/>
      <c r="G237" s="40">
        <v>24912</v>
      </c>
      <c r="H237" s="41">
        <v>19</v>
      </c>
      <c r="I237" s="85">
        <f t="shared" si="9"/>
        <v>1514.6405505049111</v>
      </c>
      <c r="J237" s="25">
        <f t="shared" si="10"/>
        <v>1109.5256309383612</v>
      </c>
    </row>
    <row r="238" spans="1:10" x14ac:dyDescent="0.2">
      <c r="A238" s="20"/>
      <c r="B238" s="21"/>
      <c r="C238" s="22">
        <v>259</v>
      </c>
      <c r="D238" s="50"/>
      <c r="E238" s="42">
        <f t="shared" si="11"/>
        <v>269.65214588013094</v>
      </c>
      <c r="F238" s="49"/>
      <c r="G238" s="40">
        <v>24912</v>
      </c>
      <c r="H238" s="41">
        <v>19</v>
      </c>
      <c r="I238" s="85">
        <f t="shared" si="9"/>
        <v>1513.4309480078682</v>
      </c>
      <c r="J238" s="25">
        <f t="shared" si="10"/>
        <v>1108.6282997091009</v>
      </c>
    </row>
    <row r="239" spans="1:10" x14ac:dyDescent="0.2">
      <c r="A239" s="20"/>
      <c r="B239" s="21"/>
      <c r="C239" s="22">
        <v>260</v>
      </c>
      <c r="D239" s="50"/>
      <c r="E239" s="42">
        <f t="shared" si="11"/>
        <v>269.86952996115627</v>
      </c>
      <c r="F239" s="49"/>
      <c r="G239" s="40">
        <v>24912</v>
      </c>
      <c r="H239" s="41">
        <v>19</v>
      </c>
      <c r="I239" s="85">
        <f t="shared" si="9"/>
        <v>1512.2271607617301</v>
      </c>
      <c r="J239" s="25">
        <f t="shared" si="10"/>
        <v>1107.7352824641914</v>
      </c>
    </row>
    <row r="240" spans="1:10" x14ac:dyDescent="0.2">
      <c r="A240" s="20"/>
      <c r="B240" s="21"/>
      <c r="C240" s="22">
        <v>261</v>
      </c>
      <c r="D240" s="50"/>
      <c r="E240" s="42">
        <f t="shared" si="11"/>
        <v>270.08622172936873</v>
      </c>
      <c r="F240" s="49"/>
      <c r="G240" s="40">
        <v>24912</v>
      </c>
      <c r="H240" s="41">
        <v>19</v>
      </c>
      <c r="I240" s="85">
        <f t="shared" si="9"/>
        <v>1511.0291358060826</v>
      </c>
      <c r="J240" s="25">
        <f t="shared" si="10"/>
        <v>1106.8465399154916</v>
      </c>
    </row>
    <row r="241" spans="1:10" x14ac:dyDescent="0.2">
      <c r="A241" s="20"/>
      <c r="B241" s="21"/>
      <c r="C241" s="22">
        <v>262</v>
      </c>
      <c r="D241" s="50"/>
      <c r="E241" s="42">
        <f t="shared" si="11"/>
        <v>270.302226479723</v>
      </c>
      <c r="F241" s="49"/>
      <c r="G241" s="40">
        <v>24912</v>
      </c>
      <c r="H241" s="41">
        <v>19</v>
      </c>
      <c r="I241" s="85">
        <f t="shared" si="9"/>
        <v>1509.8368208732818</v>
      </c>
      <c r="J241" s="25">
        <f t="shared" si="10"/>
        <v>1105.9620332887846</v>
      </c>
    </row>
    <row r="242" spans="1:10" x14ac:dyDescent="0.2">
      <c r="A242" s="20"/>
      <c r="B242" s="21"/>
      <c r="C242" s="22">
        <v>263</v>
      </c>
      <c r="D242" s="50"/>
      <c r="E242" s="42">
        <f t="shared" si="11"/>
        <v>270.51754944666015</v>
      </c>
      <c r="F242" s="49"/>
      <c r="G242" s="40">
        <v>24912</v>
      </c>
      <c r="H242" s="41">
        <v>19</v>
      </c>
      <c r="I242" s="85">
        <f t="shared" si="9"/>
        <v>1508.6501643767026</v>
      </c>
      <c r="J242" s="25">
        <f t="shared" si="10"/>
        <v>1105.0817243150611</v>
      </c>
    </row>
    <row r="243" spans="1:10" x14ac:dyDescent="0.2">
      <c r="A243" s="20"/>
      <c r="B243" s="21"/>
      <c r="C243" s="22">
        <v>264</v>
      </c>
      <c r="D243" s="50"/>
      <c r="E243" s="42">
        <f t="shared" si="11"/>
        <v>270.73219580502536</v>
      </c>
      <c r="F243" s="49"/>
      <c r="G243" s="40">
        <v>24912</v>
      </c>
      <c r="H243" s="41">
        <v>19</v>
      </c>
      <c r="I243" s="85">
        <f t="shared" si="9"/>
        <v>1507.4691153992405</v>
      </c>
      <c r="J243" s="25">
        <f t="shared" si="10"/>
        <v>1104.2055752219883</v>
      </c>
    </row>
    <row r="244" spans="1:10" x14ac:dyDescent="0.2">
      <c r="A244" s="20"/>
      <c r="B244" s="21"/>
      <c r="C244" s="22">
        <v>265</v>
      </c>
      <c r="D244" s="50"/>
      <c r="E244" s="42">
        <f t="shared" si="11"/>
        <v>270.94617067096999</v>
      </c>
      <c r="F244" s="49"/>
      <c r="G244" s="40">
        <v>24912</v>
      </c>
      <c r="H244" s="41">
        <v>19</v>
      </c>
      <c r="I244" s="85">
        <f t="shared" si="9"/>
        <v>1506.2936236820422</v>
      </c>
      <c r="J244" s="25">
        <f t="shared" si="10"/>
        <v>1103.3335487255504</v>
      </c>
    </row>
    <row r="245" spans="1:10" x14ac:dyDescent="0.2">
      <c r="A245" s="20"/>
      <c r="B245" s="21"/>
      <c r="C245" s="22">
        <v>266</v>
      </c>
      <c r="D245" s="50"/>
      <c r="E245" s="42">
        <f t="shared" si="11"/>
        <v>271.15947910283535</v>
      </c>
      <c r="F245" s="49"/>
      <c r="G245" s="40">
        <v>24912</v>
      </c>
      <c r="H245" s="41">
        <v>19</v>
      </c>
      <c r="I245" s="85">
        <f t="shared" si="9"/>
        <v>1505.1236396134764</v>
      </c>
      <c r="J245" s="25">
        <f t="shared" si="10"/>
        <v>1102.4656080218665</v>
      </c>
    </row>
    <row r="246" spans="1:10" x14ac:dyDescent="0.2">
      <c r="A246" s="20"/>
      <c r="B246" s="21"/>
      <c r="C246" s="22">
        <v>267</v>
      </c>
      <c r="D246" s="50"/>
      <c r="E246" s="42">
        <f t="shared" si="11"/>
        <v>271.37212610202056</v>
      </c>
      <c r="F246" s="49"/>
      <c r="G246" s="40">
        <v>24912</v>
      </c>
      <c r="H246" s="41">
        <v>19</v>
      </c>
      <c r="I246" s="85">
        <f t="shared" si="9"/>
        <v>1503.9591142183251</v>
      </c>
      <c r="J246" s="25">
        <f t="shared" si="10"/>
        <v>1101.6017167791729</v>
      </c>
    </row>
    <row r="247" spans="1:10" x14ac:dyDescent="0.2">
      <c r="A247" s="20"/>
      <c r="B247" s="21"/>
      <c r="C247" s="22">
        <v>268</v>
      </c>
      <c r="D247" s="50"/>
      <c r="E247" s="42">
        <f t="shared" si="11"/>
        <v>271.584116613834</v>
      </c>
      <c r="F247" s="49"/>
      <c r="G247" s="40">
        <v>24912</v>
      </c>
      <c r="H247" s="41">
        <v>19</v>
      </c>
      <c r="I247" s="85">
        <f t="shared" si="9"/>
        <v>1502.7999991472004</v>
      </c>
      <c r="J247" s="25">
        <f t="shared" si="10"/>
        <v>1100.7418391299705</v>
      </c>
    </row>
    <row r="248" spans="1:10" x14ac:dyDescent="0.2">
      <c r="A248" s="20"/>
      <c r="B248" s="21"/>
      <c r="C248" s="22">
        <v>269</v>
      </c>
      <c r="D248" s="50"/>
      <c r="E248" s="42">
        <f t="shared" si="11"/>
        <v>271.79545552832906</v>
      </c>
      <c r="F248" s="49"/>
      <c r="G248" s="40">
        <v>24912</v>
      </c>
      <c r="H248" s="41">
        <v>19</v>
      </c>
      <c r="I248" s="85">
        <f t="shared" si="9"/>
        <v>1501.6462466661737</v>
      </c>
      <c r="J248" s="25">
        <f t="shared" si="10"/>
        <v>1099.8859396633336</v>
      </c>
    </row>
    <row r="249" spans="1:10" x14ac:dyDescent="0.2">
      <c r="A249" s="20"/>
      <c r="B249" s="21"/>
      <c r="C249" s="22">
        <v>270</v>
      </c>
      <c r="D249" s="50"/>
      <c r="E249" s="42">
        <f t="shared" si="11"/>
        <v>272.00614768112393</v>
      </c>
      <c r="F249" s="49"/>
      <c r="G249" s="40">
        <v>24912</v>
      </c>
      <c r="H249" s="41">
        <v>19</v>
      </c>
      <c r="I249" s="85">
        <f t="shared" si="9"/>
        <v>1500.4978096466195</v>
      </c>
      <c r="J249" s="25">
        <f t="shared" si="10"/>
        <v>1099.0339834173733</v>
      </c>
    </row>
    <row r="250" spans="1:10" x14ac:dyDescent="0.2">
      <c r="A250" s="20"/>
      <c r="B250" s="21"/>
      <c r="C250" s="22">
        <v>271</v>
      </c>
      <c r="D250" s="50"/>
      <c r="E250" s="42">
        <f t="shared" si="11"/>
        <v>272.216197854207</v>
      </c>
      <c r="F250" s="49"/>
      <c r="G250" s="40">
        <v>24912</v>
      </c>
      <c r="H250" s="41">
        <v>19</v>
      </c>
      <c r="I250" s="85">
        <f t="shared" si="9"/>
        <v>1499.3546415552589</v>
      </c>
      <c r="J250" s="25">
        <f t="shared" si="10"/>
        <v>1098.1859358718536</v>
      </c>
    </row>
    <row r="251" spans="1:10" x14ac:dyDescent="0.2">
      <c r="A251" s="20"/>
      <c r="B251" s="21"/>
      <c r="C251" s="22">
        <v>272</v>
      </c>
      <c r="D251" s="50"/>
      <c r="E251" s="42">
        <f t="shared" si="11"/>
        <v>272.42561077672673</v>
      </c>
      <c r="F251" s="49"/>
      <c r="G251" s="40">
        <v>24912</v>
      </c>
      <c r="H251" s="41">
        <v>19</v>
      </c>
      <c r="I251" s="85">
        <f t="shared" si="9"/>
        <v>1498.2166964444089</v>
      </c>
      <c r="J251" s="25">
        <f t="shared" si="10"/>
        <v>1097.341762940956</v>
      </c>
    </row>
    <row r="252" spans="1:10" x14ac:dyDescent="0.2">
      <c r="A252" s="20"/>
      <c r="B252" s="21"/>
      <c r="C252" s="22">
        <v>273</v>
      </c>
      <c r="D252" s="50"/>
      <c r="E252" s="42">
        <f t="shared" si="11"/>
        <v>272.63439112576719</v>
      </c>
      <c r="F252" s="49"/>
      <c r="G252" s="40">
        <v>24912</v>
      </c>
      <c r="H252" s="41">
        <v>19</v>
      </c>
      <c r="I252" s="85">
        <f t="shared" si="9"/>
        <v>1497.0839289424262</v>
      </c>
      <c r="J252" s="25">
        <f t="shared" si="10"/>
        <v>1096.5014309661913</v>
      </c>
    </row>
    <row r="253" spans="1:10" x14ac:dyDescent="0.2">
      <c r="A253" s="20"/>
      <c r="B253" s="21"/>
      <c r="C253" s="22">
        <v>274</v>
      </c>
      <c r="D253" s="50"/>
      <c r="E253" s="42">
        <f t="shared" si="11"/>
        <v>272.84254352710985</v>
      </c>
      <c r="F253" s="49"/>
      <c r="G253" s="40">
        <v>24912</v>
      </c>
      <c r="H253" s="41">
        <v>19</v>
      </c>
      <c r="I253" s="85">
        <f t="shared" si="9"/>
        <v>1495.9562942443395</v>
      </c>
      <c r="J253" s="25">
        <f t="shared" si="10"/>
        <v>1095.6649067094504</v>
      </c>
    </row>
    <row r="254" spans="1:10" x14ac:dyDescent="0.2">
      <c r="A254" s="20"/>
      <c r="B254" s="21"/>
      <c r="C254" s="22">
        <v>275</v>
      </c>
      <c r="D254" s="50"/>
      <c r="E254" s="42">
        <f t="shared" si="11"/>
        <v>273.05007255598071</v>
      </c>
      <c r="F254" s="49"/>
      <c r="G254" s="40">
        <v>24912</v>
      </c>
      <c r="H254" s="41">
        <v>19</v>
      </c>
      <c r="I254" s="85">
        <f t="shared" si="9"/>
        <v>1494.8337481026738</v>
      </c>
      <c r="J254" s="25">
        <f t="shared" si="10"/>
        <v>1094.8321573461972</v>
      </c>
    </row>
    <row r="255" spans="1:10" x14ac:dyDescent="0.2">
      <c r="A255" s="20"/>
      <c r="B255" s="21"/>
      <c r="C255" s="22">
        <v>276</v>
      </c>
      <c r="D255" s="50"/>
      <c r="E255" s="42">
        <f t="shared" si="11"/>
        <v>273.25698273778482</v>
      </c>
      <c r="F255" s="49"/>
      <c r="G255" s="40">
        <v>24912</v>
      </c>
      <c r="H255" s="41">
        <v>19</v>
      </c>
      <c r="I255" s="85">
        <f t="shared" si="9"/>
        <v>1493.7162468184501</v>
      </c>
      <c r="J255" s="25">
        <f t="shared" si="10"/>
        <v>1094.0031504587907</v>
      </c>
    </row>
    <row r="256" spans="1:10" x14ac:dyDescent="0.2">
      <c r="A256" s="20"/>
      <c r="B256" s="21"/>
      <c r="C256" s="22">
        <v>277</v>
      </c>
      <c r="D256" s="50"/>
      <c r="E256" s="42">
        <f t="shared" si="11"/>
        <v>273.46327854882668</v>
      </c>
      <c r="F256" s="49"/>
      <c r="G256" s="40">
        <v>24912</v>
      </c>
      <c r="H256" s="41">
        <v>19</v>
      </c>
      <c r="I256" s="85">
        <f t="shared" si="9"/>
        <v>1492.6037472323685</v>
      </c>
      <c r="J256" s="25">
        <f t="shared" si="10"/>
        <v>1093.177854029947</v>
      </c>
    </row>
    <row r="257" spans="1:10" x14ac:dyDescent="0.2">
      <c r="A257" s="20"/>
      <c r="B257" s="21"/>
      <c r="C257" s="22">
        <v>278</v>
      </c>
      <c r="D257" s="50"/>
      <c r="E257" s="42">
        <f t="shared" si="11"/>
        <v>273.66896441701812</v>
      </c>
      <c r="F257" s="49"/>
      <c r="G257" s="40">
        <v>24912</v>
      </c>
      <c r="H257" s="41">
        <v>19</v>
      </c>
      <c r="I257" s="85">
        <f t="shared" si="9"/>
        <v>1491.4962067161639</v>
      </c>
      <c r="J257" s="25">
        <f t="shared" si="10"/>
        <v>1092.3562364363233</v>
      </c>
    </row>
    <row r="258" spans="1:10" x14ac:dyDescent="0.2">
      <c r="A258" s="20"/>
      <c r="B258" s="21"/>
      <c r="C258" s="22">
        <v>279</v>
      </c>
      <c r="D258" s="50"/>
      <c r="E258" s="42">
        <f t="shared" si="11"/>
        <v>273.87404472257322</v>
      </c>
      <c r="F258" s="49"/>
      <c r="G258" s="40">
        <v>24912</v>
      </c>
      <c r="H258" s="41">
        <v>19</v>
      </c>
      <c r="I258" s="85">
        <f t="shared" si="9"/>
        <v>1490.3935831641295</v>
      </c>
      <c r="J258" s="25">
        <f t="shared" si="10"/>
        <v>1091.5382664422323</v>
      </c>
    </row>
    <row r="259" spans="1:10" x14ac:dyDescent="0.2">
      <c r="A259" s="20"/>
      <c r="B259" s="21"/>
      <c r="C259" s="22">
        <v>280</v>
      </c>
      <c r="D259" s="50"/>
      <c r="E259" s="42">
        <f t="shared" si="11"/>
        <v>274.07852379869121</v>
      </c>
      <c r="F259" s="49"/>
      <c r="G259" s="40">
        <v>24912</v>
      </c>
      <c r="H259" s="41">
        <v>19</v>
      </c>
      <c r="I259" s="85">
        <f t="shared" si="9"/>
        <v>1489.2958349848072</v>
      </c>
      <c r="J259" s="25">
        <f t="shared" si="10"/>
        <v>1090.7239131934771</v>
      </c>
    </row>
    <row r="260" spans="1:10" x14ac:dyDescent="0.2">
      <c r="A260" s="20"/>
      <c r="B260" s="21"/>
      <c r="C260" s="22">
        <v>281</v>
      </c>
      <c r="D260" s="50"/>
      <c r="E260" s="42">
        <f t="shared" si="11"/>
        <v>274.28240593222665</v>
      </c>
      <c r="F260" s="49"/>
      <c r="G260" s="40">
        <v>24912</v>
      </c>
      <c r="H260" s="41">
        <v>19</v>
      </c>
      <c r="I260" s="85">
        <f t="shared" si="9"/>
        <v>1488.2029210928417</v>
      </c>
      <c r="J260" s="25">
        <f t="shared" si="10"/>
        <v>1089.9131462113069</v>
      </c>
    </row>
    <row r="261" spans="1:10" x14ac:dyDescent="0.2">
      <c r="A261" s="20"/>
      <c r="B261" s="21"/>
      <c r="C261" s="22">
        <v>282</v>
      </c>
      <c r="D261" s="50"/>
      <c r="E261" s="42">
        <f t="shared" si="11"/>
        <v>274.48569536434815</v>
      </c>
      <c r="F261" s="49"/>
      <c r="G261" s="40">
        <v>24912</v>
      </c>
      <c r="H261" s="41">
        <v>19</v>
      </c>
      <c r="I261" s="85">
        <f t="shared" si="9"/>
        <v>1487.114800900991</v>
      </c>
      <c r="J261" s="25">
        <f t="shared" si="10"/>
        <v>1089.1059353864916</v>
      </c>
    </row>
    <row r="262" spans="1:10" x14ac:dyDescent="0.2">
      <c r="A262" s="20"/>
      <c r="B262" s="21"/>
      <c r="C262" s="22">
        <v>283</v>
      </c>
      <c r="D262" s="50"/>
      <c r="E262" s="42">
        <f t="shared" si="11"/>
        <v>274.68839629118497</v>
      </c>
      <c r="F262" s="49"/>
      <c r="G262" s="40">
        <v>24912</v>
      </c>
      <c r="H262" s="41">
        <v>19</v>
      </c>
      <c r="I262" s="85">
        <f t="shared" si="9"/>
        <v>1486.0314343122909</v>
      </c>
      <c r="J262" s="25">
        <f t="shared" si="10"/>
        <v>1088.3022509735094</v>
      </c>
    </row>
    <row r="263" spans="1:10" x14ac:dyDescent="0.2">
      <c r="A263" s="20"/>
      <c r="B263" s="21"/>
      <c r="C263" s="22">
        <v>284</v>
      </c>
      <c r="D263" s="50"/>
      <c r="E263" s="42">
        <f t="shared" si="11"/>
        <v>274.89051286446295</v>
      </c>
      <c r="F263" s="49"/>
      <c r="G263" s="40">
        <v>24912</v>
      </c>
      <c r="H263" s="41">
        <v>19</v>
      </c>
      <c r="I263" s="85">
        <f t="shared" si="9"/>
        <v>1484.9527817123719</v>
      </c>
      <c r="J263" s="25">
        <f t="shared" si="10"/>
        <v>1087.5020635848455</v>
      </c>
    </row>
    <row r="264" spans="1:10" x14ac:dyDescent="0.2">
      <c r="A264" s="20"/>
      <c r="B264" s="21"/>
      <c r="C264" s="22">
        <v>285</v>
      </c>
      <c r="D264" s="50"/>
      <c r="E264" s="42">
        <f t="shared" si="11"/>
        <v>275.0920491921284</v>
      </c>
      <c r="F264" s="49"/>
      <c r="G264" s="40">
        <v>24912</v>
      </c>
      <c r="H264" s="41">
        <v>19</v>
      </c>
      <c r="I264" s="85">
        <f t="shared" si="9"/>
        <v>1483.8788039619249</v>
      </c>
      <c r="J264" s="25">
        <f t="shared" si="10"/>
        <v>1086.7053441854041</v>
      </c>
    </row>
    <row r="265" spans="1:10" x14ac:dyDescent="0.2">
      <c r="A265" s="20"/>
      <c r="B265" s="21"/>
      <c r="C265" s="22">
        <v>286</v>
      </c>
      <c r="D265" s="50"/>
      <c r="E265" s="42">
        <f t="shared" si="11"/>
        <v>275.29300933896167</v>
      </c>
      <c r="F265" s="49"/>
      <c r="G265" s="40">
        <v>24912</v>
      </c>
      <c r="H265" s="41">
        <v>19</v>
      </c>
      <c r="I265" s="85">
        <f t="shared" si="9"/>
        <v>1482.8094623893073</v>
      </c>
      <c r="J265" s="25">
        <f t="shared" si="10"/>
        <v>1085.9120640870231</v>
      </c>
    </row>
    <row r="266" spans="1:10" x14ac:dyDescent="0.2">
      <c r="A266" s="20"/>
      <c r="B266" s="21"/>
      <c r="C266" s="22">
        <v>287</v>
      </c>
      <c r="D266" s="50"/>
      <c r="E266" s="42">
        <f t="shared" si="11"/>
        <v>275.49339732717988</v>
      </c>
      <c r="F266" s="49"/>
      <c r="G266" s="40">
        <v>24912</v>
      </c>
      <c r="H266" s="41">
        <v>19</v>
      </c>
      <c r="I266" s="85">
        <f t="shared" ref="I266:I329" si="12">12*1.348*(1/E266*G266)+H266</f>
        <v>1481.7447187832943</v>
      </c>
      <c r="J266" s="25">
        <f t="shared" ref="J266:J329" si="13">12*(1/E266*G266)</f>
        <v>1085.1221949430965</v>
      </c>
    </row>
    <row r="267" spans="1:10" x14ac:dyDescent="0.2">
      <c r="A267" s="20"/>
      <c r="B267" s="21"/>
      <c r="C267" s="22">
        <v>288</v>
      </c>
      <c r="D267" s="50"/>
      <c r="E267" s="42">
        <f t="shared" ref="E267:E330" si="14">(11.7*LN(C267)+(C267)/108)/0.25</f>
        <v>275.69321713702897</v>
      </c>
      <c r="F267" s="49"/>
      <c r="G267" s="40">
        <v>24912</v>
      </c>
      <c r="H267" s="41">
        <v>19</v>
      </c>
      <c r="I267" s="85">
        <f t="shared" si="12"/>
        <v>1480.6845353859644</v>
      </c>
      <c r="J267" s="25">
        <f t="shared" si="13"/>
        <v>1084.3357087432969</v>
      </c>
    </row>
    <row r="268" spans="1:10" x14ac:dyDescent="0.2">
      <c r="A268" s="20"/>
      <c r="B268" s="21"/>
      <c r="C268" s="22">
        <v>289</v>
      </c>
      <c r="D268" s="50"/>
      <c r="E268" s="42">
        <f t="shared" si="14"/>
        <v>275.89247270736553</v>
      </c>
      <c r="F268" s="49"/>
      <c r="G268" s="40">
        <v>24912</v>
      </c>
      <c r="H268" s="41">
        <v>19</v>
      </c>
      <c r="I268" s="85">
        <f t="shared" si="12"/>
        <v>1479.6288748857255</v>
      </c>
      <c r="J268" s="25">
        <f t="shared" si="13"/>
        <v>1083.5525778084016</v>
      </c>
    </row>
    <row r="269" spans="1:10" x14ac:dyDescent="0.2">
      <c r="A269" s="20"/>
      <c r="B269" s="21"/>
      <c r="C269" s="22">
        <v>290</v>
      </c>
      <c r="D269" s="50"/>
      <c r="E269" s="42">
        <f t="shared" si="14"/>
        <v>276.09116793622906</v>
      </c>
      <c r="F269" s="49"/>
      <c r="G269" s="40">
        <v>24912</v>
      </c>
      <c r="H269" s="41">
        <v>19</v>
      </c>
      <c r="I269" s="85">
        <f t="shared" si="12"/>
        <v>1478.5777004104625</v>
      </c>
      <c r="J269" s="25">
        <f t="shared" si="13"/>
        <v>1082.7727747852095</v>
      </c>
    </row>
    <row r="270" spans="1:10" x14ac:dyDescent="0.2">
      <c r="A270" s="20"/>
      <c r="B270" s="21"/>
      <c r="C270" s="22">
        <v>291</v>
      </c>
      <c r="D270" s="50"/>
      <c r="E270" s="42">
        <f t="shared" si="14"/>
        <v>276.28930668140362</v>
      </c>
      <c r="F270" s="49"/>
      <c r="G270" s="40">
        <v>24912</v>
      </c>
      <c r="H270" s="41">
        <v>19</v>
      </c>
      <c r="I270" s="85">
        <f t="shared" si="12"/>
        <v>1477.530975520825</v>
      </c>
      <c r="J270" s="25">
        <f t="shared" si="13"/>
        <v>1081.9962726415615</v>
      </c>
    </row>
    <row r="271" spans="1:10" x14ac:dyDescent="0.2">
      <c r="A271" s="20"/>
      <c r="B271" s="21"/>
      <c r="C271" s="22">
        <v>292</v>
      </c>
      <c r="D271" s="50"/>
      <c r="E271" s="42">
        <f t="shared" si="14"/>
        <v>276.48689276097042</v>
      </c>
      <c r="F271" s="49"/>
      <c r="G271" s="40">
        <v>24912</v>
      </c>
      <c r="H271" s="41">
        <v>19</v>
      </c>
      <c r="I271" s="85">
        <f t="shared" si="12"/>
        <v>1476.4886642036336</v>
      </c>
      <c r="J271" s="25">
        <f t="shared" si="13"/>
        <v>1081.223044661449</v>
      </c>
    </row>
    <row r="272" spans="1:10" x14ac:dyDescent="0.2">
      <c r="A272" s="20"/>
      <c r="B272" s="21"/>
      <c r="C272" s="22">
        <v>293</v>
      </c>
      <c r="D272" s="50"/>
      <c r="E272" s="42">
        <f t="shared" si="14"/>
        <v>276.68392995385062</v>
      </c>
      <c r="F272" s="49"/>
      <c r="G272" s="40">
        <v>24912</v>
      </c>
      <c r="H272" s="41">
        <v>19</v>
      </c>
      <c r="I272" s="85">
        <f t="shared" si="12"/>
        <v>1475.4507308654115</v>
      </c>
      <c r="J272" s="25">
        <f t="shared" si="13"/>
        <v>1080.4530644402162</v>
      </c>
    </row>
    <row r="273" spans="1:10" x14ac:dyDescent="0.2">
      <c r="A273" s="20"/>
      <c r="B273" s="21"/>
      <c r="C273" s="22">
        <v>294</v>
      </c>
      <c r="D273" s="50"/>
      <c r="E273" s="42">
        <f t="shared" si="14"/>
        <v>276.88042200033919</v>
      </c>
      <c r="F273" s="49"/>
      <c r="G273" s="40">
        <v>24912</v>
      </c>
      <c r="H273" s="41">
        <v>19</v>
      </c>
      <c r="I273" s="85">
        <f t="shared" si="12"/>
        <v>1474.417140326037</v>
      </c>
      <c r="J273" s="25">
        <f t="shared" si="13"/>
        <v>1079.6863058798494</v>
      </c>
    </row>
    <row r="274" spans="1:10" x14ac:dyDescent="0.2">
      <c r="A274" s="20"/>
      <c r="B274" s="21"/>
      <c r="C274" s="22">
        <v>295</v>
      </c>
      <c r="D274" s="50"/>
      <c r="E274" s="42">
        <f t="shared" si="14"/>
        <v>277.07637260262948</v>
      </c>
      <c r="F274" s="49"/>
      <c r="G274" s="40">
        <v>24912</v>
      </c>
      <c r="H274" s="41">
        <v>19</v>
      </c>
      <c r="I274" s="85">
        <f t="shared" si="12"/>
        <v>1473.3878578125132</v>
      </c>
      <c r="J274" s="25">
        <f t="shared" si="13"/>
        <v>1078.9227431843569</v>
      </c>
    </row>
    <row r="275" spans="1:10" x14ac:dyDescent="0.2">
      <c r="A275" s="20"/>
      <c r="B275" s="21"/>
      <c r="C275" s="22">
        <v>296</v>
      </c>
      <c r="D275" s="50"/>
      <c r="E275" s="42">
        <f t="shared" si="14"/>
        <v>277.27178542532897</v>
      </c>
      <c r="F275" s="49"/>
      <c r="G275" s="40">
        <v>24912</v>
      </c>
      <c r="H275" s="41">
        <v>19</v>
      </c>
      <c r="I275" s="85">
        <f t="shared" si="12"/>
        <v>1472.3628489528523</v>
      </c>
      <c r="J275" s="25">
        <f t="shared" si="13"/>
        <v>1078.1623508552316</v>
      </c>
    </row>
    <row r="276" spans="1:10" x14ac:dyDescent="0.2">
      <c r="A276" s="20"/>
      <c r="B276" s="21"/>
      <c r="C276" s="22">
        <v>297</v>
      </c>
      <c r="D276" s="50"/>
      <c r="E276" s="42">
        <f t="shared" si="14"/>
        <v>277.46666409596634</v>
      </c>
      <c r="F276" s="49"/>
      <c r="G276" s="40">
        <v>24912</v>
      </c>
      <c r="H276" s="41">
        <v>19</v>
      </c>
      <c r="I276" s="85">
        <f t="shared" si="12"/>
        <v>1471.3420797700733</v>
      </c>
      <c r="J276" s="25">
        <f t="shared" si="13"/>
        <v>1077.4051036869978</v>
      </c>
    </row>
    <row r="277" spans="1:10" x14ac:dyDescent="0.2">
      <c r="A277" s="20"/>
      <c r="B277" s="21"/>
      <c r="C277" s="22">
        <v>298</v>
      </c>
      <c r="D277" s="50"/>
      <c r="E277" s="42">
        <f t="shared" si="14"/>
        <v>277.66101220548995</v>
      </c>
      <c r="F277" s="49"/>
      <c r="G277" s="40">
        <v>24912</v>
      </c>
      <c r="H277" s="41">
        <v>19</v>
      </c>
      <c r="I277" s="85">
        <f t="shared" si="12"/>
        <v>1470.3255166763104</v>
      </c>
      <c r="J277" s="25">
        <f t="shared" si="13"/>
        <v>1076.6509767628413</v>
      </c>
    </row>
    <row r="278" spans="1:10" x14ac:dyDescent="0.2">
      <c r="A278" s="20"/>
      <c r="B278" s="21"/>
      <c r="C278" s="22">
        <v>299</v>
      </c>
      <c r="D278" s="50"/>
      <c r="E278" s="42">
        <f t="shared" si="14"/>
        <v>277.8548333087582</v>
      </c>
      <c r="F278" s="49"/>
      <c r="G278" s="40">
        <v>24912</v>
      </c>
      <c r="H278" s="41">
        <v>19</v>
      </c>
      <c r="I278" s="85">
        <f t="shared" si="12"/>
        <v>1469.313126467028</v>
      </c>
      <c r="J278" s="25">
        <f t="shared" si="13"/>
        <v>1075.8999454503175</v>
      </c>
    </row>
    <row r="279" spans="1:10" x14ac:dyDescent="0.2">
      <c r="A279" s="20"/>
      <c r="B279" s="21"/>
      <c r="C279" s="22">
        <v>300</v>
      </c>
      <c r="D279" s="50"/>
      <c r="E279" s="42">
        <f t="shared" si="14"/>
        <v>278.04813092502127</v>
      </c>
      <c r="F279" s="49"/>
      <c r="G279" s="40">
        <v>24912</v>
      </c>
      <c r="H279" s="41">
        <v>19</v>
      </c>
      <c r="I279" s="85">
        <f t="shared" si="12"/>
        <v>1468.3048763153424</v>
      </c>
      <c r="J279" s="25">
        <f t="shared" si="13"/>
        <v>1075.1519853971381</v>
      </c>
    </row>
    <row r="280" spans="1:10" x14ac:dyDescent="0.2">
      <c r="A280" s="20"/>
      <c r="B280" s="21"/>
      <c r="C280" s="22">
        <v>301</v>
      </c>
      <c r="D280" s="50"/>
      <c r="E280" s="42">
        <f t="shared" si="14"/>
        <v>278.2409085383955</v>
      </c>
      <c r="F280" s="49"/>
      <c r="G280" s="40">
        <v>24912</v>
      </c>
      <c r="H280" s="41">
        <v>19</v>
      </c>
      <c r="I280" s="85">
        <f t="shared" si="12"/>
        <v>1467.3007337664433</v>
      </c>
      <c r="J280" s="25">
        <f t="shared" si="13"/>
        <v>1074.4070725270349</v>
      </c>
    </row>
    <row r="281" spans="1:10" x14ac:dyDescent="0.2">
      <c r="A281" s="20"/>
      <c r="B281" s="21"/>
      <c r="C281" s="22">
        <v>302</v>
      </c>
      <c r="D281" s="50"/>
      <c r="E281" s="42">
        <f t="shared" si="14"/>
        <v>278.43316959832907</v>
      </c>
      <c r="F281" s="49"/>
      <c r="G281" s="40">
        <v>24912</v>
      </c>
      <c r="H281" s="41">
        <v>19</v>
      </c>
      <c r="I281" s="85">
        <f t="shared" si="12"/>
        <v>1466.3006667321233</v>
      </c>
      <c r="J281" s="25">
        <f t="shared" si="13"/>
        <v>1073.6651830356996</v>
      </c>
    </row>
    <row r="282" spans="1:10" x14ac:dyDescent="0.2">
      <c r="A282" s="20"/>
      <c r="B282" s="21"/>
      <c r="C282" s="22">
        <v>303</v>
      </c>
      <c r="D282" s="50"/>
      <c r="E282" s="42">
        <f t="shared" si="14"/>
        <v>278.62491752006065</v>
      </c>
      <c r="F282" s="49"/>
      <c r="G282" s="40">
        <v>24912</v>
      </c>
      <c r="H282" s="41">
        <v>19</v>
      </c>
      <c r="I282" s="85">
        <f t="shared" si="12"/>
        <v>1465.3046434853991</v>
      </c>
      <c r="J282" s="25">
        <f t="shared" si="13"/>
        <v>1072.9262933867944</v>
      </c>
    </row>
    <row r="283" spans="1:10" x14ac:dyDescent="0.2">
      <c r="A283" s="20"/>
      <c r="B283" s="21"/>
      <c r="C283" s="22">
        <v>304</v>
      </c>
      <c r="D283" s="50"/>
      <c r="E283" s="42">
        <f t="shared" si="14"/>
        <v>278.81615568507038</v>
      </c>
      <c r="F283" s="49"/>
      <c r="G283" s="40">
        <v>24912</v>
      </c>
      <c r="H283" s="41">
        <v>19</v>
      </c>
      <c r="I283" s="85">
        <f t="shared" si="12"/>
        <v>1464.3126326552317</v>
      </c>
      <c r="J283" s="25">
        <f t="shared" si="13"/>
        <v>1072.1903803080354</v>
      </c>
    </row>
    <row r="284" spans="1:10" x14ac:dyDescent="0.2">
      <c r="A284" s="20"/>
      <c r="B284" s="21"/>
      <c r="C284" s="22">
        <v>305</v>
      </c>
      <c r="D284" s="50"/>
      <c r="E284" s="42">
        <f t="shared" si="14"/>
        <v>279.00688744152319</v>
      </c>
      <c r="F284" s="49"/>
      <c r="G284" s="40">
        <v>24912</v>
      </c>
      <c r="H284" s="41">
        <v>19</v>
      </c>
      <c r="I284" s="85">
        <f t="shared" si="12"/>
        <v>1463.3246032213435</v>
      </c>
      <c r="J284" s="25">
        <f t="shared" si="13"/>
        <v>1071.4574207873466</v>
      </c>
    </row>
    <row r="285" spans="1:10" x14ac:dyDescent="0.2">
      <c r="A285" s="20"/>
      <c r="B285" s="21"/>
      <c r="C285" s="22">
        <v>306</v>
      </c>
      <c r="D285" s="50"/>
      <c r="E285" s="42">
        <f t="shared" si="14"/>
        <v>279.19711610470472</v>
      </c>
      <c r="F285" s="49"/>
      <c r="G285" s="40">
        <v>24912</v>
      </c>
      <c r="H285" s="41">
        <v>19</v>
      </c>
      <c r="I285" s="85">
        <f t="shared" si="12"/>
        <v>1462.3405245091267</v>
      </c>
      <c r="J285" s="25">
        <f t="shared" si="13"/>
        <v>1070.727392069085</v>
      </c>
    </row>
    <row r="286" spans="1:10" x14ac:dyDescent="0.2">
      <c r="A286" s="20"/>
      <c r="B286" s="21"/>
      <c r="C286" s="22">
        <v>307</v>
      </c>
      <c r="D286" s="50"/>
      <c r="E286" s="42">
        <f t="shared" si="14"/>
        <v>279.38684495745116</v>
      </c>
      <c r="F286" s="49"/>
      <c r="G286" s="40">
        <v>24912</v>
      </c>
      <c r="H286" s="41">
        <v>19</v>
      </c>
      <c r="I286" s="85">
        <f t="shared" si="12"/>
        <v>1461.3603661846385</v>
      </c>
      <c r="J286" s="25">
        <f t="shared" si="13"/>
        <v>1070.0002716503252</v>
      </c>
    </row>
    <row r="287" spans="1:10" x14ac:dyDescent="0.2">
      <c r="A287" s="20"/>
      <c r="B287" s="21"/>
      <c r="C287" s="22">
        <v>308</v>
      </c>
      <c r="D287" s="50"/>
      <c r="E287" s="42">
        <f t="shared" si="14"/>
        <v>279.57607725057062</v>
      </c>
      <c r="F287" s="49"/>
      <c r="G287" s="40">
        <v>24912</v>
      </c>
      <c r="H287" s="41">
        <v>19</v>
      </c>
      <c r="I287" s="85">
        <f t="shared" si="12"/>
        <v>1460.3840982496924</v>
      </c>
      <c r="J287" s="25">
        <f t="shared" si="13"/>
        <v>1069.2760372772198</v>
      </c>
    </row>
    <row r="288" spans="1:10" x14ac:dyDescent="0.2">
      <c r="A288" s="20"/>
      <c r="B288" s="21"/>
      <c r="C288" s="22">
        <v>309</v>
      </c>
      <c r="D288" s="50"/>
      <c r="E288" s="42">
        <f t="shared" si="14"/>
        <v>279.76481620325893</v>
      </c>
      <c r="F288" s="49"/>
      <c r="G288" s="40">
        <v>24912</v>
      </c>
      <c r="H288" s="41">
        <v>19</v>
      </c>
      <c r="I288" s="85">
        <f t="shared" si="12"/>
        <v>1459.4116910370296</v>
      </c>
      <c r="J288" s="25">
        <f t="shared" si="13"/>
        <v>1068.5546669414166</v>
      </c>
    </row>
    <row r="289" spans="1:10" x14ac:dyDescent="0.2">
      <c r="A289" s="20"/>
      <c r="B289" s="21"/>
      <c r="C289" s="22">
        <v>310</v>
      </c>
      <c r="D289" s="50"/>
      <c r="E289" s="42">
        <f t="shared" si="14"/>
        <v>279.95306500350762</v>
      </c>
      <c r="F289" s="49"/>
      <c r="G289" s="40">
        <v>24912</v>
      </c>
      <c r="H289" s="41">
        <v>19</v>
      </c>
      <c r="I289" s="85">
        <f t="shared" si="12"/>
        <v>1458.4431152055827</v>
      </c>
      <c r="J289" s="25">
        <f t="shared" si="13"/>
        <v>1067.836138876545</v>
      </c>
    </row>
    <row r="290" spans="1:10" x14ac:dyDescent="0.2">
      <c r="A290" s="20"/>
      <c r="B290" s="21"/>
      <c r="C290" s="22">
        <v>311</v>
      </c>
      <c r="D290" s="50"/>
      <c r="E290" s="42">
        <f t="shared" si="14"/>
        <v>280.14082680850669</v>
      </c>
      <c r="F290" s="49"/>
      <c r="G290" s="40">
        <v>24912</v>
      </c>
      <c r="H290" s="41">
        <v>19</v>
      </c>
      <c r="I290" s="85">
        <f t="shared" si="12"/>
        <v>1457.4783417358121</v>
      </c>
      <c r="J290" s="25">
        <f t="shared" si="13"/>
        <v>1067.1204315547566</v>
      </c>
    </row>
    <row r="291" spans="1:10" x14ac:dyDescent="0.2">
      <c r="A291" s="20"/>
      <c r="B291" s="21"/>
      <c r="C291" s="22">
        <v>312</v>
      </c>
      <c r="D291" s="50"/>
      <c r="E291" s="42">
        <f t="shared" si="14"/>
        <v>280.3281047450393</v>
      </c>
      <c r="F291" s="49"/>
      <c r="G291" s="40">
        <v>24912</v>
      </c>
      <c r="H291" s="41">
        <v>19</v>
      </c>
      <c r="I291" s="85">
        <f t="shared" si="12"/>
        <v>1456.5173419251362</v>
      </c>
      <c r="J291" s="25">
        <f t="shared" si="13"/>
        <v>1066.4075236833355</v>
      </c>
    </row>
    <row r="292" spans="1:10" x14ac:dyDescent="0.2">
      <c r="A292" s="20"/>
      <c r="B292" s="21"/>
      <c r="C292" s="22">
        <v>313</v>
      </c>
      <c r="D292" s="50"/>
      <c r="E292" s="42">
        <f t="shared" si="14"/>
        <v>280.51490190987175</v>
      </c>
      <c r="F292" s="49"/>
      <c r="G292" s="40">
        <v>24912</v>
      </c>
      <c r="H292" s="41">
        <v>19</v>
      </c>
      <c r="I292" s="85">
        <f t="shared" si="12"/>
        <v>1455.5600873834314</v>
      </c>
      <c r="J292" s="25">
        <f t="shared" si="13"/>
        <v>1065.6973942013585</v>
      </c>
    </row>
    <row r="293" spans="1:10" x14ac:dyDescent="0.2">
      <c r="A293" s="20"/>
      <c r="B293" s="21"/>
      <c r="C293" s="22">
        <v>314</v>
      </c>
      <c r="D293" s="50"/>
      <c r="E293" s="42">
        <f t="shared" si="14"/>
        <v>280.70122137013584</v>
      </c>
      <c r="F293" s="49"/>
      <c r="G293" s="40">
        <v>24912</v>
      </c>
      <c r="H293" s="41">
        <v>19</v>
      </c>
      <c r="I293" s="85">
        <f t="shared" si="12"/>
        <v>1454.6065500286179</v>
      </c>
      <c r="J293" s="25">
        <f t="shared" si="13"/>
        <v>1064.9900222764227</v>
      </c>
    </row>
    <row r="294" spans="1:10" x14ac:dyDescent="0.2">
      <c r="A294" s="20"/>
      <c r="B294" s="21"/>
      <c r="C294" s="22">
        <v>315</v>
      </c>
      <c r="D294" s="50"/>
      <c r="E294" s="42">
        <f t="shared" si="14"/>
        <v>280.88706616370632</v>
      </c>
      <c r="F294" s="49"/>
      <c r="G294" s="40">
        <v>24912</v>
      </c>
      <c r="H294" s="41">
        <v>19</v>
      </c>
      <c r="I294" s="85">
        <f t="shared" si="12"/>
        <v>1453.6567020823156</v>
      </c>
      <c r="J294" s="25">
        <f t="shared" si="13"/>
        <v>1064.285387301421</v>
      </c>
    </row>
    <row r="295" spans="1:10" x14ac:dyDescent="0.2">
      <c r="A295" s="20"/>
      <c r="B295" s="21"/>
      <c r="C295" s="22">
        <v>316</v>
      </c>
      <c r="D295" s="50"/>
      <c r="E295" s="42">
        <f t="shared" si="14"/>
        <v>281.07243929957116</v>
      </c>
      <c r="F295" s="49"/>
      <c r="G295" s="40">
        <v>24912</v>
      </c>
      <c r="H295" s="41">
        <v>19</v>
      </c>
      <c r="I295" s="85">
        <f t="shared" si="12"/>
        <v>1452.7105160655817</v>
      </c>
      <c r="J295" s="25">
        <f t="shared" si="13"/>
        <v>1063.583468891381</v>
      </c>
    </row>
    <row r="296" spans="1:10" x14ac:dyDescent="0.2">
      <c r="A296" s="20"/>
      <c r="B296" s="21"/>
      <c r="C296" s="22">
        <v>317</v>
      </c>
      <c r="D296" s="50"/>
      <c r="E296" s="42">
        <f t="shared" si="14"/>
        <v>281.25734375819746</v>
      </c>
      <c r="F296" s="49"/>
      <c r="G296" s="40">
        <v>24912</v>
      </c>
      <c r="H296" s="41">
        <v>19</v>
      </c>
      <c r="I296" s="85">
        <f t="shared" si="12"/>
        <v>1451.7679647947148</v>
      </c>
      <c r="J296" s="25">
        <f t="shared" si="13"/>
        <v>1062.8842468803521</v>
      </c>
    </row>
    <row r="297" spans="1:10" x14ac:dyDescent="0.2">
      <c r="A297" s="20"/>
      <c r="B297" s="21"/>
      <c r="C297" s="22">
        <v>318</v>
      </c>
      <c r="D297" s="50"/>
      <c r="E297" s="42">
        <f t="shared" si="14"/>
        <v>281.44178249189002</v>
      </c>
      <c r="F297" s="49"/>
      <c r="G297" s="40">
        <v>24912</v>
      </c>
      <c r="H297" s="41">
        <v>19</v>
      </c>
      <c r="I297" s="85">
        <f t="shared" si="12"/>
        <v>1450.8290213771375</v>
      </c>
      <c r="J297" s="25">
        <f t="shared" si="13"/>
        <v>1062.1877013183512</v>
      </c>
    </row>
    <row r="298" spans="1:10" x14ac:dyDescent="0.2">
      <c r="A298" s="20"/>
      <c r="B298" s="21"/>
      <c r="C298" s="22">
        <v>319</v>
      </c>
      <c r="D298" s="50"/>
      <c r="E298" s="42">
        <f t="shared" si="14"/>
        <v>281.62575842514553</v>
      </c>
      <c r="F298" s="49"/>
      <c r="G298" s="40">
        <v>24912</v>
      </c>
      <c r="H298" s="41">
        <v>19</v>
      </c>
      <c r="I298" s="85">
        <f t="shared" si="12"/>
        <v>1449.8936592073442</v>
      </c>
      <c r="J298" s="25">
        <f t="shared" si="13"/>
        <v>1061.4938124683561</v>
      </c>
    </row>
    <row r="299" spans="1:10" x14ac:dyDescent="0.2">
      <c r="A299" s="20"/>
      <c r="B299" s="21"/>
      <c r="C299" s="22">
        <v>320</v>
      </c>
      <c r="D299" s="50"/>
      <c r="E299" s="42">
        <f t="shared" si="14"/>
        <v>281.80927445500038</v>
      </c>
      <c r="F299" s="49"/>
      <c r="G299" s="40">
        <v>24912</v>
      </c>
      <c r="H299" s="41">
        <v>19</v>
      </c>
      <c r="I299" s="85">
        <f t="shared" si="12"/>
        <v>1448.9618519629234</v>
      </c>
      <c r="J299" s="25">
        <f t="shared" si="13"/>
        <v>1060.8025608033554</v>
      </c>
    </row>
    <row r="300" spans="1:10" x14ac:dyDescent="0.2">
      <c r="A300" s="20"/>
      <c r="B300" s="21"/>
      <c r="C300" s="22">
        <v>321</v>
      </c>
      <c r="D300" s="50"/>
      <c r="E300" s="42">
        <f t="shared" si="14"/>
        <v>281.99233345137361</v>
      </c>
      <c r="F300" s="49"/>
      <c r="G300" s="40">
        <v>24912</v>
      </c>
      <c r="H300" s="41">
        <v>19</v>
      </c>
      <c r="I300" s="85">
        <f t="shared" si="12"/>
        <v>1448.0335736006411</v>
      </c>
      <c r="J300" s="25">
        <f t="shared" si="13"/>
        <v>1060.1139270034428</v>
      </c>
    </row>
    <row r="301" spans="1:10" x14ac:dyDescent="0.2">
      <c r="A301" s="20"/>
      <c r="B301" s="21"/>
      <c r="C301" s="22">
        <v>322</v>
      </c>
      <c r="D301" s="50"/>
      <c r="E301" s="42">
        <f t="shared" si="14"/>
        <v>282.17493825740422</v>
      </c>
      <c r="F301" s="49"/>
      <c r="G301" s="40">
        <v>24912</v>
      </c>
      <c r="H301" s="41">
        <v>19</v>
      </c>
      <c r="I301" s="85">
        <f t="shared" si="12"/>
        <v>1447.1087983525979</v>
      </c>
      <c r="J301" s="25">
        <f t="shared" si="13"/>
        <v>1059.4278919529656</v>
      </c>
    </row>
    <row r="302" spans="1:10" x14ac:dyDescent="0.2">
      <c r="A302" s="20"/>
      <c r="B302" s="21"/>
      <c r="C302" s="22">
        <v>323</v>
      </c>
      <c r="D302" s="50"/>
      <c r="E302" s="42">
        <f t="shared" si="14"/>
        <v>282.35709168978332</v>
      </c>
      <c r="F302" s="49"/>
      <c r="G302" s="40">
        <v>24912</v>
      </c>
      <c r="H302" s="41">
        <v>19</v>
      </c>
      <c r="I302" s="85">
        <f t="shared" si="12"/>
        <v>1446.1875007224448</v>
      </c>
      <c r="J302" s="25">
        <f t="shared" si="13"/>
        <v>1058.7444367377186</v>
      </c>
    </row>
    <row r="303" spans="1:10" x14ac:dyDescent="0.2">
      <c r="A303" s="20"/>
      <c r="B303" s="21"/>
      <c r="C303" s="22">
        <v>324</v>
      </c>
      <c r="D303" s="50"/>
      <c r="E303" s="42">
        <f t="shared" si="14"/>
        <v>282.53879653908098</v>
      </c>
      <c r="F303" s="49"/>
      <c r="G303" s="40">
        <v>24912</v>
      </c>
      <c r="H303" s="41">
        <v>19</v>
      </c>
      <c r="I303" s="85">
        <f t="shared" si="12"/>
        <v>1445.2696554816678</v>
      </c>
      <c r="J303" s="25">
        <f t="shared" si="13"/>
        <v>1058.0635426421868</v>
      </c>
    </row>
    <row r="304" spans="1:10" x14ac:dyDescent="0.2">
      <c r="A304" s="20"/>
      <c r="B304" s="21"/>
      <c r="C304" s="22">
        <v>325</v>
      </c>
      <c r="D304" s="50"/>
      <c r="E304" s="42">
        <f t="shared" si="14"/>
        <v>282.72005557006872</v>
      </c>
      <c r="F304" s="49"/>
      <c r="G304" s="40">
        <v>24912</v>
      </c>
      <c r="H304" s="41">
        <v>19</v>
      </c>
      <c r="I304" s="85">
        <f t="shared" si="12"/>
        <v>1444.3552376659293</v>
      </c>
      <c r="J304" s="25">
        <f t="shared" si="13"/>
        <v>1057.3851911468316</v>
      </c>
    </row>
    <row r="305" spans="1:10" x14ac:dyDescent="0.2">
      <c r="A305" s="20"/>
      <c r="B305" s="21"/>
      <c r="C305" s="22">
        <v>326</v>
      </c>
      <c r="D305" s="50"/>
      <c r="E305" s="42">
        <f t="shared" si="14"/>
        <v>282.90087152203597</v>
      </c>
      <c r="F305" s="49"/>
      <c r="G305" s="40">
        <v>24912</v>
      </c>
      <c r="H305" s="41">
        <v>19</v>
      </c>
      <c r="I305" s="85">
        <f t="shared" si="12"/>
        <v>1443.4442225714779</v>
      </c>
      <c r="J305" s="25">
        <f t="shared" si="13"/>
        <v>1056.7093639254285</v>
      </c>
    </row>
    <row r="306" spans="1:10" x14ac:dyDescent="0.2">
      <c r="A306" s="20"/>
      <c r="B306" s="21"/>
      <c r="C306" s="22">
        <v>327</v>
      </c>
      <c r="D306" s="50"/>
      <c r="E306" s="42">
        <f t="shared" si="14"/>
        <v>283.08124710910255</v>
      </c>
      <c r="F306" s="49"/>
      <c r="G306" s="40">
        <v>24912</v>
      </c>
      <c r="H306" s="41">
        <v>19</v>
      </c>
      <c r="I306" s="85">
        <f t="shared" si="12"/>
        <v>1442.5365857516113</v>
      </c>
      <c r="J306" s="25">
        <f t="shared" si="13"/>
        <v>1056.0360428424415</v>
      </c>
    </row>
    <row r="307" spans="1:10" x14ac:dyDescent="0.2">
      <c r="A307" s="20"/>
      <c r="B307" s="21"/>
      <c r="C307" s="22">
        <v>328</v>
      </c>
      <c r="D307" s="50"/>
      <c r="E307" s="42">
        <f t="shared" si="14"/>
        <v>283.26118502052606</v>
      </c>
      <c r="F307" s="49"/>
      <c r="G307" s="40">
        <v>24912</v>
      </c>
      <c r="H307" s="41">
        <v>19</v>
      </c>
      <c r="I307" s="85">
        <f t="shared" si="12"/>
        <v>1441.6323030132032</v>
      </c>
      <c r="J307" s="25">
        <f t="shared" si="13"/>
        <v>1055.3652099504475</v>
      </c>
    </row>
    <row r="308" spans="1:10" x14ac:dyDescent="0.2">
      <c r="A308" s="20"/>
      <c r="B308" s="21"/>
      <c r="C308" s="22">
        <v>329</v>
      </c>
      <c r="D308" s="50"/>
      <c r="E308" s="42">
        <f t="shared" si="14"/>
        <v>283.44068792100455</v>
      </c>
      <c r="F308" s="49"/>
      <c r="G308" s="40">
        <v>24912</v>
      </c>
      <c r="H308" s="41">
        <v>19</v>
      </c>
      <c r="I308" s="85">
        <f t="shared" si="12"/>
        <v>1440.7313504132842</v>
      </c>
      <c r="J308" s="25">
        <f t="shared" si="13"/>
        <v>1054.6968474875994</v>
      </c>
    </row>
    <row r="309" spans="1:10" x14ac:dyDescent="0.2">
      <c r="A309" s="20"/>
      <c r="B309" s="21"/>
      <c r="C309" s="22">
        <v>330</v>
      </c>
      <c r="D309" s="50"/>
      <c r="E309" s="42">
        <f t="shared" si="14"/>
        <v>283.61975845097481</v>
      </c>
      <c r="F309" s="49"/>
      <c r="G309" s="40">
        <v>24912</v>
      </c>
      <c r="H309" s="41">
        <v>19</v>
      </c>
      <c r="I309" s="85">
        <f t="shared" si="12"/>
        <v>1439.8337042556811</v>
      </c>
      <c r="J309" s="25">
        <f t="shared" si="13"/>
        <v>1054.0309378751342</v>
      </c>
    </row>
    <row r="310" spans="1:10" x14ac:dyDescent="0.2">
      <c r="A310" s="20"/>
      <c r="B310" s="21"/>
      <c r="C310" s="22">
        <v>331</v>
      </c>
      <c r="D310" s="50"/>
      <c r="E310" s="42">
        <f t="shared" si="14"/>
        <v>283.79839922690576</v>
      </c>
      <c r="F310" s="49"/>
      <c r="G310" s="40">
        <v>24912</v>
      </c>
      <c r="H310" s="41">
        <v>19</v>
      </c>
      <c r="I310" s="85">
        <f t="shared" si="12"/>
        <v>1438.9393410877121</v>
      </c>
      <c r="J310" s="25">
        <f t="shared" si="13"/>
        <v>1053.3674637149199</v>
      </c>
    </row>
    <row r="311" spans="1:10" x14ac:dyDescent="0.2">
      <c r="A311" s="20"/>
      <c r="B311" s="21"/>
      <c r="C311" s="22">
        <v>332</v>
      </c>
      <c r="D311" s="50"/>
      <c r="E311" s="42">
        <f t="shared" si="14"/>
        <v>283.97661284158795</v>
      </c>
      <c r="F311" s="49"/>
      <c r="G311" s="40">
        <v>24912</v>
      </c>
      <c r="H311" s="41">
        <v>19</v>
      </c>
      <c r="I311" s="85">
        <f t="shared" si="12"/>
        <v>1438.0482376969346</v>
      </c>
      <c r="J311" s="25">
        <f t="shared" si="13"/>
        <v>1052.7064077870432</v>
      </c>
    </row>
    <row r="312" spans="1:10" x14ac:dyDescent="0.2">
      <c r="A312" s="20"/>
      <c r="B312" s="21"/>
      <c r="C312" s="22">
        <v>333</v>
      </c>
      <c r="D312" s="50"/>
      <c r="E312" s="42">
        <f t="shared" si="14"/>
        <v>284.15440186441805</v>
      </c>
      <c r="F312" s="49"/>
      <c r="G312" s="40">
        <v>24912</v>
      </c>
      <c r="H312" s="41">
        <v>19</v>
      </c>
      <c r="I312" s="85">
        <f t="shared" si="12"/>
        <v>1437.1603711079476</v>
      </c>
      <c r="J312" s="25">
        <f t="shared" si="13"/>
        <v>1052.0477530474388</v>
      </c>
    </row>
    <row r="313" spans="1:10" x14ac:dyDescent="0.2">
      <c r="A313" s="20"/>
      <c r="B313" s="21"/>
      <c r="C313" s="22">
        <v>334</v>
      </c>
      <c r="D313" s="50"/>
      <c r="E313" s="42">
        <f t="shared" si="14"/>
        <v>284.33176884167995</v>
      </c>
      <c r="F313" s="49"/>
      <c r="G313" s="40">
        <v>24912</v>
      </c>
      <c r="H313" s="41">
        <v>19</v>
      </c>
      <c r="I313" s="85">
        <f t="shared" si="12"/>
        <v>1436.2757185792464</v>
      </c>
      <c r="J313" s="25">
        <f t="shared" si="13"/>
        <v>1051.3914826255536</v>
      </c>
    </row>
    <row r="314" spans="1:10" x14ac:dyDescent="0.2">
      <c r="A314" s="20"/>
      <c r="B314" s="21"/>
      <c r="C314" s="22">
        <v>335</v>
      </c>
      <c r="D314" s="50"/>
      <c r="E314" s="42">
        <f t="shared" si="14"/>
        <v>284.50871629682047</v>
      </c>
      <c r="F314" s="49"/>
      <c r="G314" s="40">
        <v>24912</v>
      </c>
      <c r="H314" s="41">
        <v>19</v>
      </c>
      <c r="I314" s="85">
        <f t="shared" si="12"/>
        <v>1435.3942576001266</v>
      </c>
      <c r="J314" s="25">
        <f t="shared" si="13"/>
        <v>1050.7375798220521</v>
      </c>
    </row>
    <row r="315" spans="1:10" x14ac:dyDescent="0.2">
      <c r="A315" s="20"/>
      <c r="B315" s="21"/>
      <c r="C315" s="22">
        <v>336</v>
      </c>
      <c r="D315" s="50"/>
      <c r="E315" s="42">
        <f t="shared" si="14"/>
        <v>284.68524673072238</v>
      </c>
      <c r="F315" s="49"/>
      <c r="G315" s="40">
        <v>24912</v>
      </c>
      <c r="H315" s="41">
        <v>19</v>
      </c>
      <c r="I315" s="85">
        <f t="shared" si="12"/>
        <v>1434.5159658876414</v>
      </c>
      <c r="J315" s="25">
        <f t="shared" si="13"/>
        <v>1050.0860281065588</v>
      </c>
    </row>
    <row r="316" spans="1:10" x14ac:dyDescent="0.2">
      <c r="A316" s="20"/>
      <c r="B316" s="21"/>
      <c r="C316" s="22">
        <v>337</v>
      </c>
      <c r="D316" s="50"/>
      <c r="E316" s="42">
        <f t="shared" si="14"/>
        <v>284.86136262197198</v>
      </c>
      <c r="F316" s="49"/>
      <c r="G316" s="40">
        <v>24912</v>
      </c>
      <c r="H316" s="41">
        <v>19</v>
      </c>
      <c r="I316" s="85">
        <f t="shared" si="12"/>
        <v>1433.6408213836073</v>
      </c>
      <c r="J316" s="25">
        <f t="shared" si="13"/>
        <v>1049.4368111154356</v>
      </c>
    </row>
    <row r="317" spans="1:10" x14ac:dyDescent="0.2">
      <c r="A317" s="20"/>
      <c r="B317" s="21"/>
      <c r="C317" s="22">
        <v>338</v>
      </c>
      <c r="D317" s="50"/>
      <c r="E317" s="42">
        <f t="shared" si="14"/>
        <v>285.03706642712382</v>
      </c>
      <c r="F317" s="49"/>
      <c r="G317" s="40">
        <v>24912</v>
      </c>
      <c r="H317" s="41">
        <v>19</v>
      </c>
      <c r="I317" s="85">
        <f t="shared" si="12"/>
        <v>1432.7688022516543</v>
      </c>
      <c r="J317" s="25">
        <f t="shared" si="13"/>
        <v>1048.789912649595</v>
      </c>
    </row>
    <row r="318" spans="1:10" x14ac:dyDescent="0.2">
      <c r="A318" s="20"/>
      <c r="B318" s="21"/>
      <c r="C318" s="22">
        <v>339</v>
      </c>
      <c r="D318" s="50"/>
      <c r="E318" s="42">
        <f t="shared" si="14"/>
        <v>285.21236058096059</v>
      </c>
      <c r="F318" s="49"/>
      <c r="G318" s="40">
        <v>24912</v>
      </c>
      <c r="H318" s="41">
        <v>19</v>
      </c>
      <c r="I318" s="85">
        <f t="shared" si="12"/>
        <v>1431.8998868743308</v>
      </c>
      <c r="J318" s="25">
        <f t="shared" si="13"/>
        <v>1048.145316672352</v>
      </c>
    </row>
    <row r="319" spans="1:10" x14ac:dyDescent="0.2">
      <c r="A319" s="20"/>
      <c r="B319" s="21"/>
      <c r="C319" s="22">
        <v>340</v>
      </c>
      <c r="D319" s="50"/>
      <c r="E319" s="42">
        <f t="shared" si="14"/>
        <v>285.38724749675032</v>
      </c>
      <c r="F319" s="49"/>
      <c r="G319" s="40">
        <v>24912</v>
      </c>
      <c r="H319" s="41">
        <v>19</v>
      </c>
      <c r="I319" s="85">
        <f t="shared" si="12"/>
        <v>1431.0340538502469</v>
      </c>
      <c r="J319" s="25">
        <f t="shared" si="13"/>
        <v>1047.5030073073046</v>
      </c>
    </row>
    <row r="320" spans="1:10" x14ac:dyDescent="0.2">
      <c r="A320" s="20"/>
      <c r="B320" s="21"/>
      <c r="C320" s="22">
        <v>341</v>
      </c>
      <c r="D320" s="50"/>
      <c r="E320" s="42">
        <f t="shared" si="14"/>
        <v>285.56172956649817</v>
      </c>
      <c r="F320" s="49"/>
      <c r="G320" s="40">
        <v>24912</v>
      </c>
      <c r="H320" s="41">
        <v>19</v>
      </c>
      <c r="I320" s="85">
        <f t="shared" si="12"/>
        <v>1430.1712819912716</v>
      </c>
      <c r="J320" s="25">
        <f t="shared" si="13"/>
        <v>1046.8629688362548</v>
      </c>
    </row>
    <row r="321" spans="1:10" x14ac:dyDescent="0.2">
      <c r="A321" s="20"/>
      <c r="B321" s="21"/>
      <c r="C321" s="22">
        <v>342</v>
      </c>
      <c r="D321" s="50"/>
      <c r="E321" s="42">
        <f t="shared" si="14"/>
        <v>285.73580916119658</v>
      </c>
      <c r="F321" s="49"/>
      <c r="G321" s="40">
        <v>24912</v>
      </c>
      <c r="H321" s="41">
        <v>19</v>
      </c>
      <c r="I321" s="85">
        <f t="shared" si="12"/>
        <v>1429.3115503197664</v>
      </c>
      <c r="J321" s="25">
        <f t="shared" si="13"/>
        <v>1046.2251856971559</v>
      </c>
    </row>
    <row r="322" spans="1:10" x14ac:dyDescent="0.2">
      <c r="A322" s="20"/>
      <c r="B322" s="21"/>
      <c r="C322" s="22">
        <v>343</v>
      </c>
      <c r="D322" s="50"/>
      <c r="E322" s="42">
        <f t="shared" si="14"/>
        <v>285.90948863106962</v>
      </c>
      <c r="F322" s="49"/>
      <c r="G322" s="40">
        <v>24912</v>
      </c>
      <c r="H322" s="41">
        <v>19</v>
      </c>
      <c r="I322" s="85">
        <f t="shared" si="12"/>
        <v>1428.4548380658705</v>
      </c>
      <c r="J322" s="25">
        <f t="shared" si="13"/>
        <v>1045.5896424820996</v>
      </c>
    </row>
    <row r="323" spans="1:10" x14ac:dyDescent="0.2">
      <c r="A323" s="20"/>
      <c r="B323" s="21"/>
      <c r="C323" s="22">
        <v>344</v>
      </c>
      <c r="D323" s="50"/>
      <c r="E323" s="42">
        <f t="shared" si="14"/>
        <v>286.08277030581576</v>
      </c>
      <c r="F323" s="49"/>
      <c r="G323" s="40">
        <v>24912</v>
      </c>
      <c r="H323" s="41">
        <v>19</v>
      </c>
      <c r="I323" s="85">
        <f t="shared" si="12"/>
        <v>1427.601124664822</v>
      </c>
      <c r="J323" s="25">
        <f t="shared" si="13"/>
        <v>1044.9563239353279</v>
      </c>
    </row>
    <row r="324" spans="1:10" x14ac:dyDescent="0.2">
      <c r="A324" s="20"/>
      <c r="B324" s="21"/>
      <c r="C324" s="22">
        <v>345</v>
      </c>
      <c r="D324" s="50"/>
      <c r="E324" s="42">
        <f t="shared" si="14"/>
        <v>286.25565649484543</v>
      </c>
      <c r="F324" s="49"/>
      <c r="G324" s="40">
        <v>24912</v>
      </c>
      <c r="H324" s="41">
        <v>19</v>
      </c>
      <c r="I324" s="85">
        <f t="shared" si="12"/>
        <v>1426.7503897543293</v>
      </c>
      <c r="J324" s="25">
        <f t="shared" si="13"/>
        <v>1044.3252149512828</v>
      </c>
    </row>
    <row r="325" spans="1:10" x14ac:dyDescent="0.2">
      <c r="A325" s="20"/>
      <c r="B325" s="21"/>
      <c r="C325" s="22">
        <v>346</v>
      </c>
      <c r="D325" s="50"/>
      <c r="E325" s="42">
        <f t="shared" si="14"/>
        <v>286.42814948751635</v>
      </c>
      <c r="F325" s="49"/>
      <c r="G325" s="40">
        <v>24912</v>
      </c>
      <c r="H325" s="41">
        <v>19</v>
      </c>
      <c r="I325" s="85">
        <f t="shared" si="12"/>
        <v>1425.9026131719756</v>
      </c>
      <c r="J325" s="25">
        <f t="shared" si="13"/>
        <v>1043.696300572682</v>
      </c>
    </row>
    <row r="326" spans="1:10" x14ac:dyDescent="0.2">
      <c r="A326" s="20"/>
      <c r="B326" s="21"/>
      <c r="C326" s="22">
        <v>347</v>
      </c>
      <c r="D326" s="50"/>
      <c r="E326" s="42">
        <f t="shared" si="14"/>
        <v>286.60025155336484</v>
      </c>
      <c r="F326" s="49"/>
      <c r="G326" s="40">
        <v>24912</v>
      </c>
      <c r="H326" s="41">
        <v>19</v>
      </c>
      <c r="I326" s="85">
        <f t="shared" si="12"/>
        <v>1425.0577749526713</v>
      </c>
      <c r="J326" s="25">
        <f t="shared" si="13"/>
        <v>1043.0695659886285</v>
      </c>
    </row>
    <row r="327" spans="1:10" x14ac:dyDescent="0.2">
      <c r="A327" s="20"/>
      <c r="B327" s="21"/>
      <c r="C327" s="22">
        <v>348</v>
      </c>
      <c r="D327" s="50"/>
      <c r="E327" s="42">
        <f t="shared" si="14"/>
        <v>286.77196494233431</v>
      </c>
      <c r="F327" s="49"/>
      <c r="G327" s="40">
        <v>24912</v>
      </c>
      <c r="H327" s="41">
        <v>19</v>
      </c>
      <c r="I327" s="85">
        <f t="shared" si="12"/>
        <v>1424.2158553261397</v>
      </c>
      <c r="J327" s="25">
        <f t="shared" si="13"/>
        <v>1042.4449965327444</v>
      </c>
    </row>
    <row r="328" spans="1:10" x14ac:dyDescent="0.2">
      <c r="A328" s="20"/>
      <c r="B328" s="21"/>
      <c r="C328" s="22">
        <v>349</v>
      </c>
      <c r="D328" s="50"/>
      <c r="E328" s="42">
        <f t="shared" si="14"/>
        <v>286.9432918849995</v>
      </c>
      <c r="F328" s="49"/>
      <c r="G328" s="40">
        <v>24912</v>
      </c>
      <c r="H328" s="41">
        <v>19</v>
      </c>
      <c r="I328" s="85">
        <f t="shared" si="12"/>
        <v>1423.3768347144496</v>
      </c>
      <c r="J328" s="25">
        <f t="shared" si="13"/>
        <v>1041.8225776813424</v>
      </c>
    </row>
    <row r="329" spans="1:10" x14ac:dyDescent="0.2">
      <c r="A329" s="20"/>
      <c r="B329" s="21"/>
      <c r="C329" s="22">
        <v>350</v>
      </c>
      <c r="D329" s="50"/>
      <c r="E329" s="42">
        <f t="shared" si="14"/>
        <v>287.11423459278888</v>
      </c>
      <c r="F329" s="49"/>
      <c r="G329" s="40">
        <v>24912</v>
      </c>
      <c r="H329" s="41">
        <v>19</v>
      </c>
      <c r="I329" s="85">
        <f t="shared" si="12"/>
        <v>1422.5406937295791</v>
      </c>
      <c r="J329" s="25">
        <f t="shared" si="13"/>
        <v>1041.2022950516164</v>
      </c>
    </row>
    <row r="330" spans="1:10" x14ac:dyDescent="0.2">
      <c r="A330" s="20"/>
      <c r="B330" s="21"/>
      <c r="C330" s="22">
        <v>351</v>
      </c>
      <c r="D330" s="50"/>
      <c r="E330" s="42">
        <f t="shared" si="14"/>
        <v>287.28479525820251</v>
      </c>
      <c r="F330" s="49"/>
      <c r="G330" s="40">
        <v>24912</v>
      </c>
      <c r="H330" s="41">
        <v>19</v>
      </c>
      <c r="I330" s="85">
        <f t="shared" ref="I330:I393" si="15">12*1.348*(1/E330*G330)+H330</f>
        <v>1421.7074131710226</v>
      </c>
      <c r="J330" s="25">
        <f t="shared" ref="J330:J393" si="16">12*(1/E330*G330)</f>
        <v>1040.5841343998682</v>
      </c>
    </row>
    <row r="331" spans="1:10" x14ac:dyDescent="0.2">
      <c r="A331" s="20"/>
      <c r="B331" s="21"/>
      <c r="C331" s="22">
        <v>352</v>
      </c>
      <c r="D331" s="50"/>
      <c r="E331" s="42">
        <f t="shared" ref="E331:E394" si="17">(11.7*LN(C331)+(C331)/108)/0.25</f>
        <v>287.45497605502794</v>
      </c>
      <c r="F331" s="49"/>
      <c r="G331" s="40">
        <v>24912</v>
      </c>
      <c r="H331" s="41">
        <v>19</v>
      </c>
      <c r="I331" s="85">
        <f t="shared" si="15"/>
        <v>1420.8769740234297</v>
      </c>
      <c r="J331" s="25">
        <f t="shared" si="16"/>
        <v>1039.9680816197549</v>
      </c>
    </row>
    <row r="332" spans="1:10" x14ac:dyDescent="0.2">
      <c r="A332" s="20"/>
      <c r="B332" s="21"/>
      <c r="C332" s="22">
        <v>353</v>
      </c>
      <c r="D332" s="50"/>
      <c r="E332" s="42">
        <f t="shared" si="17"/>
        <v>287.62477913855236</v>
      </c>
      <c r="F332" s="49"/>
      <c r="G332" s="40">
        <v>24912</v>
      </c>
      <c r="H332" s="41">
        <v>19</v>
      </c>
      <c r="I332" s="85">
        <f t="shared" si="15"/>
        <v>1420.0493574542872</v>
      </c>
      <c r="J332" s="25">
        <f t="shared" si="16"/>
        <v>1039.354122740569</v>
      </c>
    </row>
    <row r="333" spans="1:10" x14ac:dyDescent="0.2">
      <c r="A333" s="20"/>
      <c r="B333" s="21"/>
      <c r="C333" s="22">
        <v>354</v>
      </c>
      <c r="D333" s="50"/>
      <c r="E333" s="42">
        <f t="shared" si="17"/>
        <v>287.79420664577168</v>
      </c>
      <c r="F333" s="49"/>
      <c r="G333" s="40">
        <v>24912</v>
      </c>
      <c r="H333" s="41">
        <v>19</v>
      </c>
      <c r="I333" s="85">
        <f t="shared" si="15"/>
        <v>1419.2245448116307</v>
      </c>
      <c r="J333" s="25">
        <f t="shared" si="16"/>
        <v>1038.742243925542</v>
      </c>
    </row>
    <row r="334" spans="1:10" x14ac:dyDescent="0.2">
      <c r="A334" s="20"/>
      <c r="B334" s="21"/>
      <c r="C334" s="22">
        <v>355</v>
      </c>
      <c r="D334" s="50"/>
      <c r="E334" s="42">
        <f t="shared" si="17"/>
        <v>287.96326069559763</v>
      </c>
      <c r="F334" s="49"/>
      <c r="G334" s="40">
        <v>24912</v>
      </c>
      <c r="H334" s="41">
        <v>19</v>
      </c>
      <c r="I334" s="85">
        <f t="shared" si="15"/>
        <v>1418.4025176217931</v>
      </c>
      <c r="J334" s="25">
        <f t="shared" si="16"/>
        <v>1038.1324314701728</v>
      </c>
    </row>
    <row r="335" spans="1:10" x14ac:dyDescent="0.2">
      <c r="A335" s="20"/>
      <c r="B335" s="21"/>
      <c r="C335" s="22">
        <v>356</v>
      </c>
      <c r="D335" s="50"/>
      <c r="E335" s="42">
        <f t="shared" si="17"/>
        <v>288.13194338906015</v>
      </c>
      <c r="F335" s="49"/>
      <c r="G335" s="40">
        <v>24912</v>
      </c>
      <c r="H335" s="41">
        <v>19</v>
      </c>
      <c r="I335" s="85">
        <f t="shared" si="15"/>
        <v>1417.5832575871916</v>
      </c>
      <c r="J335" s="25">
        <f t="shared" si="16"/>
        <v>1037.5246718005872</v>
      </c>
    </row>
    <row r="336" spans="1:10" x14ac:dyDescent="0.2">
      <c r="A336" s="20"/>
      <c r="B336" s="21"/>
      <c r="C336" s="22">
        <v>357</v>
      </c>
      <c r="D336" s="50"/>
      <c r="E336" s="42">
        <f t="shared" si="17"/>
        <v>288.30025680950928</v>
      </c>
      <c r="F336" s="49"/>
      <c r="G336" s="40">
        <v>24912</v>
      </c>
      <c r="H336" s="41">
        <v>19</v>
      </c>
      <c r="I336" s="85">
        <f t="shared" si="15"/>
        <v>1416.7667465841405</v>
      </c>
      <c r="J336" s="25">
        <f t="shared" si="16"/>
        <v>1036.9189514719142</v>
      </c>
    </row>
    <row r="337" spans="1:10" x14ac:dyDescent="0.2">
      <c r="A337" s="20"/>
      <c r="B337" s="21"/>
      <c r="C337" s="22">
        <v>358</v>
      </c>
      <c r="D337" s="50"/>
      <c r="E337" s="42">
        <f t="shared" si="17"/>
        <v>288.46820302281202</v>
      </c>
      <c r="F337" s="49"/>
      <c r="G337" s="40">
        <v>24912</v>
      </c>
      <c r="H337" s="41">
        <v>19</v>
      </c>
      <c r="I337" s="85">
        <f t="shared" si="15"/>
        <v>1415.9529666607059</v>
      </c>
      <c r="J337" s="25">
        <f t="shared" si="16"/>
        <v>1036.3152571666956</v>
      </c>
    </row>
    <row r="338" spans="1:10" x14ac:dyDescent="0.2">
      <c r="A338" s="20"/>
      <c r="B338" s="21"/>
      <c r="C338" s="22">
        <v>359</v>
      </c>
      <c r="D338" s="50"/>
      <c r="E338" s="42">
        <f t="shared" si="17"/>
        <v>288.63578407754773</v>
      </c>
      <c r="F338" s="49"/>
      <c r="G338" s="40">
        <v>24912</v>
      </c>
      <c r="H338" s="41">
        <v>19</v>
      </c>
      <c r="I338" s="85">
        <f t="shared" si="15"/>
        <v>1415.1419000345863</v>
      </c>
      <c r="J338" s="25">
        <f t="shared" si="16"/>
        <v>1035.713575693313</v>
      </c>
    </row>
    <row r="339" spans="1:10" x14ac:dyDescent="0.2">
      <c r="A339" s="20"/>
      <c r="B339" s="21"/>
      <c r="C339" s="22">
        <v>360</v>
      </c>
      <c r="D339" s="50"/>
      <c r="E339" s="42">
        <f t="shared" si="17"/>
        <v>288.8030020052006</v>
      </c>
      <c r="F339" s="49"/>
      <c r="G339" s="40">
        <v>24912</v>
      </c>
      <c r="H339" s="41">
        <v>19</v>
      </c>
      <c r="I339" s="85">
        <f t="shared" si="15"/>
        <v>1414.3335290910288</v>
      </c>
      <c r="J339" s="25">
        <f t="shared" si="16"/>
        <v>1035.1138939844427</v>
      </c>
    </row>
    <row r="340" spans="1:10" x14ac:dyDescent="0.2">
      <c r="A340" s="20"/>
      <c r="B340" s="21"/>
      <c r="C340" s="22">
        <v>361</v>
      </c>
      <c r="D340" s="50"/>
      <c r="E340" s="42">
        <f t="shared" si="17"/>
        <v>288.96985882034915</v>
      </c>
      <c r="F340" s="49"/>
      <c r="G340" s="40">
        <v>24912</v>
      </c>
      <c r="H340" s="41">
        <v>19</v>
      </c>
      <c r="I340" s="85">
        <f t="shared" si="15"/>
        <v>1413.527836380777</v>
      </c>
      <c r="J340" s="25">
        <f t="shared" si="16"/>
        <v>1034.5161990955316</v>
      </c>
    </row>
    <row r="341" spans="1:10" x14ac:dyDescent="0.2">
      <c r="A341" s="20"/>
      <c r="B341" s="21"/>
      <c r="C341" s="22">
        <v>362</v>
      </c>
      <c r="D341" s="50"/>
      <c r="E341" s="42">
        <f t="shared" si="17"/>
        <v>289.1363565208535</v>
      </c>
      <c r="F341" s="49"/>
      <c r="G341" s="40">
        <v>24912</v>
      </c>
      <c r="H341" s="41">
        <v>19</v>
      </c>
      <c r="I341" s="85">
        <f t="shared" si="15"/>
        <v>1412.7248046180453</v>
      </c>
      <c r="J341" s="25">
        <f t="shared" si="16"/>
        <v>1033.9204782032975</v>
      </c>
    </row>
    <row r="342" spans="1:10" x14ac:dyDescent="0.2">
      <c r="A342" s="20"/>
      <c r="B342" s="21"/>
      <c r="C342" s="22">
        <v>363</v>
      </c>
      <c r="D342" s="50"/>
      <c r="E342" s="42">
        <f t="shared" si="17"/>
        <v>289.30249708803944</v>
      </c>
      <c r="F342" s="49"/>
      <c r="G342" s="40">
        <v>24912</v>
      </c>
      <c r="H342" s="41">
        <v>19</v>
      </c>
      <c r="I342" s="85">
        <f t="shared" si="15"/>
        <v>1411.9244166785322</v>
      </c>
      <c r="J342" s="25">
        <f t="shared" si="16"/>
        <v>1033.3267186042522</v>
      </c>
    </row>
    <row r="343" spans="1:10" x14ac:dyDescent="0.2">
      <c r="A343" s="20"/>
      <c r="B343" s="21"/>
      <c r="C343" s="22">
        <v>364</v>
      </c>
      <c r="D343" s="50"/>
      <c r="E343" s="42">
        <f t="shared" si="17"/>
        <v>289.46828248688092</v>
      </c>
      <c r="F343" s="49"/>
      <c r="G343" s="40">
        <v>24912</v>
      </c>
      <c r="H343" s="41">
        <v>19</v>
      </c>
      <c r="I343" s="85">
        <f t="shared" si="15"/>
        <v>1411.1266555974521</v>
      </c>
      <c r="J343" s="25">
        <f t="shared" si="16"/>
        <v>1032.7349077132433</v>
      </c>
    </row>
    <row r="344" spans="1:10" x14ac:dyDescent="0.2">
      <c r="A344" s="20"/>
      <c r="B344" s="21"/>
      <c r="C344" s="22">
        <v>365</v>
      </c>
      <c r="D344" s="50"/>
      <c r="E344" s="42">
        <f t="shared" si="17"/>
        <v>289.63371466617912</v>
      </c>
      <c r="F344" s="49"/>
      <c r="G344" s="40">
        <v>24912</v>
      </c>
      <c r="H344" s="41">
        <v>19</v>
      </c>
      <c r="I344" s="85">
        <f t="shared" si="15"/>
        <v>1410.3315045676072</v>
      </c>
      <c r="J344" s="25">
        <f t="shared" si="16"/>
        <v>1032.145033062023</v>
      </c>
    </row>
    <row r="345" spans="1:10" x14ac:dyDescent="0.2">
      <c r="A345" s="20"/>
      <c r="B345" s="21"/>
      <c r="C345" s="22">
        <v>366</v>
      </c>
      <c r="D345" s="50"/>
      <c r="E345" s="42">
        <f t="shared" si="17"/>
        <v>289.79879555873947</v>
      </c>
      <c r="F345" s="49"/>
      <c r="G345" s="40">
        <v>24912</v>
      </c>
      <c r="H345" s="41">
        <v>19</v>
      </c>
      <c r="I345" s="85">
        <f t="shared" si="15"/>
        <v>1409.5389469374813</v>
      </c>
      <c r="J345" s="25">
        <f t="shared" si="16"/>
        <v>1031.5570822978348</v>
      </c>
    </row>
    <row r="346" spans="1:10" x14ac:dyDescent="0.2">
      <c r="A346" s="20"/>
      <c r="B346" s="21"/>
      <c r="C346" s="22">
        <v>367</v>
      </c>
      <c r="D346" s="50"/>
      <c r="E346" s="42">
        <f t="shared" si="17"/>
        <v>289.96352708154649</v>
      </c>
      <c r="F346" s="49"/>
      <c r="G346" s="40">
        <v>24912</v>
      </c>
      <c r="H346" s="41">
        <v>19</v>
      </c>
      <c r="I346" s="85">
        <f t="shared" si="15"/>
        <v>1408.7489662093637</v>
      </c>
      <c r="J346" s="25">
        <f t="shared" si="16"/>
        <v>1030.9710431820204</v>
      </c>
    </row>
    <row r="347" spans="1:10" x14ac:dyDescent="0.2">
      <c r="A347" s="20"/>
      <c r="B347" s="21"/>
      <c r="C347" s="22">
        <v>368</v>
      </c>
      <c r="D347" s="50"/>
      <c r="E347" s="42">
        <f t="shared" si="17"/>
        <v>290.12791113593556</v>
      </c>
      <c r="F347" s="49"/>
      <c r="G347" s="40">
        <v>24912</v>
      </c>
      <c r="H347" s="41">
        <v>19</v>
      </c>
      <c r="I347" s="85">
        <f t="shared" si="15"/>
        <v>1407.9615460375021</v>
      </c>
      <c r="J347" s="25">
        <f t="shared" si="16"/>
        <v>1030.3869035886512</v>
      </c>
    </row>
    <row r="348" spans="1:10" x14ac:dyDescent="0.2">
      <c r="A348" s="20"/>
      <c r="B348" s="21"/>
      <c r="C348" s="22">
        <v>369</v>
      </c>
      <c r="D348" s="50"/>
      <c r="E348" s="42">
        <f t="shared" si="17"/>
        <v>290.29194960776334</v>
      </c>
      <c r="F348" s="49"/>
      <c r="G348" s="40">
        <v>24912</v>
      </c>
      <c r="H348" s="41">
        <v>19</v>
      </c>
      <c r="I348" s="85">
        <f t="shared" si="15"/>
        <v>1407.1766702262801</v>
      </c>
      <c r="J348" s="25">
        <f t="shared" si="16"/>
        <v>1029.8046515031751</v>
      </c>
    </row>
    <row r="349" spans="1:10" x14ac:dyDescent="0.2">
      <c r="A349" s="20"/>
      <c r="B349" s="21"/>
      <c r="C349" s="22">
        <v>370</v>
      </c>
      <c r="D349" s="50"/>
      <c r="E349" s="42">
        <f t="shared" si="17"/>
        <v>290.45564436757468</v>
      </c>
      <c r="F349" s="49"/>
      <c r="G349" s="40">
        <v>24912</v>
      </c>
      <c r="H349" s="41">
        <v>19</v>
      </c>
      <c r="I349" s="85">
        <f t="shared" si="15"/>
        <v>1406.3943227284269</v>
      </c>
      <c r="J349" s="25">
        <f t="shared" si="16"/>
        <v>1029.224275021088</v>
      </c>
    </row>
    <row r="350" spans="1:10" x14ac:dyDescent="0.2">
      <c r="A350" s="20"/>
      <c r="B350" s="21"/>
      <c r="C350" s="22">
        <v>371</v>
      </c>
      <c r="D350" s="50"/>
      <c r="E350" s="42">
        <f t="shared" si="17"/>
        <v>290.61899727076872</v>
      </c>
      <c r="F350" s="49"/>
      <c r="G350" s="40">
        <v>24912</v>
      </c>
      <c r="H350" s="41">
        <v>19</v>
      </c>
      <c r="I350" s="85">
        <f t="shared" si="15"/>
        <v>1405.6144876432431</v>
      </c>
      <c r="J350" s="25">
        <f t="shared" si="16"/>
        <v>1028.6457623466194</v>
      </c>
    </row>
    <row r="351" spans="1:10" x14ac:dyDescent="0.2">
      <c r="A351" s="20"/>
      <c r="B351" s="21"/>
      <c r="C351" s="22">
        <v>372</v>
      </c>
      <c r="D351" s="50"/>
      <c r="E351" s="42">
        <f t="shared" si="17"/>
        <v>290.78201015776102</v>
      </c>
      <c r="F351" s="49"/>
      <c r="G351" s="40">
        <v>24912</v>
      </c>
      <c r="H351" s="41">
        <v>19</v>
      </c>
      <c r="I351" s="85">
        <f t="shared" si="15"/>
        <v>1404.8371492148669</v>
      </c>
      <c r="J351" s="25">
        <f t="shared" si="16"/>
        <v>1028.0691017914442</v>
      </c>
    </row>
    <row r="352" spans="1:10" x14ac:dyDescent="0.2">
      <c r="A352" s="20"/>
      <c r="B352" s="21"/>
      <c r="C352" s="22">
        <v>373</v>
      </c>
      <c r="D352" s="50"/>
      <c r="E352" s="42">
        <f t="shared" si="17"/>
        <v>290.94468485414541</v>
      </c>
      <c r="F352" s="49"/>
      <c r="G352" s="40">
        <v>24912</v>
      </c>
      <c r="H352" s="41">
        <v>19</v>
      </c>
      <c r="I352" s="85">
        <f t="shared" si="15"/>
        <v>1404.062291830551</v>
      </c>
      <c r="J352" s="25">
        <f t="shared" si="16"/>
        <v>1027.4942817734056</v>
      </c>
    </row>
    <row r="353" spans="1:10" x14ac:dyDescent="0.2">
      <c r="A353" s="20"/>
      <c r="B353" s="21"/>
      <c r="C353" s="22">
        <v>374</v>
      </c>
      <c r="D353" s="50"/>
      <c r="E353" s="42">
        <f t="shared" si="17"/>
        <v>291.10702317085196</v>
      </c>
      <c r="F353" s="49"/>
      <c r="G353" s="40">
        <v>24912</v>
      </c>
      <c r="H353" s="41">
        <v>19</v>
      </c>
      <c r="I353" s="85">
        <f t="shared" si="15"/>
        <v>1403.2899000189748</v>
      </c>
      <c r="J353" s="25">
        <f t="shared" si="16"/>
        <v>1026.9212908152631</v>
      </c>
    </row>
    <row r="354" spans="1:10" x14ac:dyDescent="0.2">
      <c r="A354" s="20"/>
      <c r="B354" s="21"/>
      <c r="C354" s="22">
        <v>375</v>
      </c>
      <c r="D354" s="50"/>
      <c r="E354" s="42">
        <f t="shared" si="17"/>
        <v>291.2690269043041</v>
      </c>
      <c r="F354" s="49"/>
      <c r="G354" s="40">
        <v>24912</v>
      </c>
      <c r="H354" s="41">
        <v>19</v>
      </c>
      <c r="I354" s="85">
        <f t="shared" si="15"/>
        <v>1402.5199584485763</v>
      </c>
      <c r="J354" s="25">
        <f t="shared" si="16"/>
        <v>1026.350117543454</v>
      </c>
    </row>
    <row r="355" spans="1:10" x14ac:dyDescent="0.2">
      <c r="A355" s="20"/>
      <c r="B355" s="21"/>
      <c r="C355" s="22">
        <v>376</v>
      </c>
      <c r="D355" s="50"/>
      <c r="E355" s="42">
        <f t="shared" si="17"/>
        <v>291.43069783657296</v>
      </c>
      <c r="F355" s="49"/>
      <c r="G355" s="40">
        <v>24912</v>
      </c>
      <c r="H355" s="41">
        <v>19</v>
      </c>
      <c r="I355" s="85">
        <f t="shared" si="15"/>
        <v>1401.7524519259093</v>
      </c>
      <c r="J355" s="25">
        <f t="shared" si="16"/>
        <v>1025.7807506868762</v>
      </c>
    </row>
    <row r="356" spans="1:10" x14ac:dyDescent="0.2">
      <c r="A356" s="20"/>
      <c r="B356" s="21"/>
      <c r="C356" s="22">
        <v>377</v>
      </c>
      <c r="D356" s="50"/>
      <c r="E356" s="42">
        <f t="shared" si="17"/>
        <v>291.59203773552986</v>
      </c>
      <c r="F356" s="49"/>
      <c r="G356" s="40">
        <v>24912</v>
      </c>
      <c r="H356" s="41">
        <v>19</v>
      </c>
      <c r="I356" s="85">
        <f t="shared" si="15"/>
        <v>1400.9873653940251</v>
      </c>
      <c r="J356" s="25">
        <f t="shared" si="16"/>
        <v>1025.2131790756862</v>
      </c>
    </row>
    <row r="357" spans="1:10" x14ac:dyDescent="0.2">
      <c r="A357" s="20"/>
      <c r="B357" s="21"/>
      <c r="C357" s="22">
        <v>378</v>
      </c>
      <c r="D357" s="50"/>
      <c r="E357" s="42">
        <f t="shared" si="17"/>
        <v>291.75304835499668</v>
      </c>
      <c r="F357" s="49"/>
      <c r="G357" s="40">
        <v>24912</v>
      </c>
      <c r="H357" s="41">
        <v>19</v>
      </c>
      <c r="I357" s="85">
        <f t="shared" si="15"/>
        <v>1400.2246839308768</v>
      </c>
      <c r="J357" s="25">
        <f t="shared" si="16"/>
        <v>1024.6473916401162</v>
      </c>
    </row>
    <row r="358" spans="1:10" x14ac:dyDescent="0.2">
      <c r="A358" s="20"/>
      <c r="B358" s="21"/>
      <c r="C358" s="22">
        <v>379</v>
      </c>
      <c r="D358" s="50"/>
      <c r="E358" s="42">
        <f t="shared" si="17"/>
        <v>291.91373143489454</v>
      </c>
      <c r="F358" s="49"/>
      <c r="G358" s="40">
        <v>24912</v>
      </c>
      <c r="H358" s="41">
        <v>19</v>
      </c>
      <c r="I358" s="85">
        <f t="shared" si="15"/>
        <v>1399.4643927477453</v>
      </c>
      <c r="J358" s="25">
        <f t="shared" si="16"/>
        <v>1024.0833774093064</v>
      </c>
    </row>
    <row r="359" spans="1:10" x14ac:dyDescent="0.2">
      <c r="A359" s="20"/>
      <c r="B359" s="21"/>
      <c r="C359" s="22">
        <v>380</v>
      </c>
      <c r="D359" s="50"/>
      <c r="E359" s="42">
        <f t="shared" si="17"/>
        <v>292.07408870139028</v>
      </c>
      <c r="F359" s="49"/>
      <c r="G359" s="40">
        <v>24912</v>
      </c>
      <c r="H359" s="41">
        <v>19</v>
      </c>
      <c r="I359" s="85">
        <f t="shared" si="15"/>
        <v>1398.7064771876901</v>
      </c>
      <c r="J359" s="25">
        <f t="shared" si="16"/>
        <v>1023.5211255101557</v>
      </c>
    </row>
    <row r="360" spans="1:10" x14ac:dyDescent="0.2">
      <c r="A360" s="20"/>
      <c r="B360" s="21"/>
      <c r="C360" s="22">
        <v>381</v>
      </c>
      <c r="D360" s="50"/>
      <c r="E360" s="42">
        <f t="shared" si="17"/>
        <v>292.2341218670407</v>
      </c>
      <c r="F360" s="49"/>
      <c r="G360" s="40">
        <v>24912</v>
      </c>
      <c r="H360" s="41">
        <v>19</v>
      </c>
      <c r="I360" s="85">
        <f t="shared" si="15"/>
        <v>1397.9509227240219</v>
      </c>
      <c r="J360" s="25">
        <f t="shared" si="16"/>
        <v>1022.9606251661883</v>
      </c>
    </row>
    <row r="361" spans="1:10" x14ac:dyDescent="0.2">
      <c r="A361" s="20"/>
      <c r="B361" s="21"/>
      <c r="C361" s="22">
        <v>382</v>
      </c>
      <c r="D361" s="50"/>
      <c r="E361" s="42">
        <f t="shared" si="17"/>
        <v>292.39383263093583</v>
      </c>
      <c r="F361" s="49"/>
      <c r="G361" s="40">
        <v>24912</v>
      </c>
      <c r="H361" s="41">
        <v>19</v>
      </c>
      <c r="I361" s="85">
        <f t="shared" si="15"/>
        <v>1397.1977149587947</v>
      </c>
      <c r="J361" s="25">
        <f t="shared" si="16"/>
        <v>1022.4018656964352</v>
      </c>
    </row>
    <row r="362" spans="1:10" x14ac:dyDescent="0.2">
      <c r="A362" s="20"/>
      <c r="B362" s="21"/>
      <c r="C362" s="22">
        <v>383</v>
      </c>
      <c r="D362" s="50"/>
      <c r="E362" s="42">
        <f t="shared" si="17"/>
        <v>292.55322267883935</v>
      </c>
      <c r="F362" s="49"/>
      <c r="G362" s="40">
        <v>24912</v>
      </c>
      <c r="H362" s="41">
        <v>19</v>
      </c>
      <c r="I362" s="85">
        <f t="shared" si="15"/>
        <v>1396.4468396213217</v>
      </c>
      <c r="J362" s="25">
        <f t="shared" si="16"/>
        <v>1021.8448365143336</v>
      </c>
    </row>
    <row r="363" spans="1:10" x14ac:dyDescent="0.2">
      <c r="A363" s="20"/>
      <c r="B363" s="21"/>
      <c r="C363" s="22">
        <v>384</v>
      </c>
      <c r="D363" s="50"/>
      <c r="E363" s="42">
        <f t="shared" si="17"/>
        <v>292.71229368332786</v>
      </c>
      <c r="F363" s="49"/>
      <c r="G363" s="40">
        <v>24912</v>
      </c>
      <c r="H363" s="41">
        <v>19</v>
      </c>
      <c r="I363" s="85">
        <f t="shared" si="15"/>
        <v>1395.6982825667105</v>
      </c>
      <c r="J363" s="25">
        <f t="shared" si="16"/>
        <v>1021.2895271266398</v>
      </c>
    </row>
    <row r="364" spans="1:10" x14ac:dyDescent="0.2">
      <c r="A364" s="20"/>
      <c r="B364" s="21"/>
      <c r="C364" s="22">
        <v>385</v>
      </c>
      <c r="D364" s="50"/>
      <c r="E364" s="42">
        <f t="shared" si="17"/>
        <v>292.87104730392753</v>
      </c>
      <c r="F364" s="49"/>
      <c r="G364" s="40">
        <v>24912</v>
      </c>
      <c r="H364" s="41">
        <v>19</v>
      </c>
      <c r="I364" s="85">
        <f t="shared" si="15"/>
        <v>1394.9520297744227</v>
      </c>
      <c r="J364" s="25">
        <f t="shared" si="16"/>
        <v>1020.7359271323609</v>
      </c>
    </row>
    <row r="365" spans="1:10" x14ac:dyDescent="0.2">
      <c r="A365" s="20"/>
      <c r="B365" s="21"/>
      <c r="C365" s="22">
        <v>386</v>
      </c>
      <c r="D365" s="50"/>
      <c r="E365" s="42">
        <f t="shared" si="17"/>
        <v>293.02948518725037</v>
      </c>
      <c r="F365" s="49"/>
      <c r="G365" s="40">
        <v>24912</v>
      </c>
      <c r="H365" s="41">
        <v>19</v>
      </c>
      <c r="I365" s="85">
        <f t="shared" si="15"/>
        <v>1394.2080673468467</v>
      </c>
      <c r="J365" s="25">
        <f t="shared" si="16"/>
        <v>1020.1840262216963</v>
      </c>
    </row>
    <row r="366" spans="1:10" x14ac:dyDescent="0.2">
      <c r="A366" s="20"/>
      <c r="B366" s="21"/>
      <c r="C366" s="22">
        <v>387</v>
      </c>
      <c r="D366" s="50"/>
      <c r="E366" s="42">
        <f t="shared" si="17"/>
        <v>293.18760896712712</v>
      </c>
      <c r="F366" s="49"/>
      <c r="G366" s="40">
        <v>24912</v>
      </c>
      <c r="H366" s="41">
        <v>19</v>
      </c>
      <c r="I366" s="85">
        <f t="shared" si="15"/>
        <v>1393.4663815078991</v>
      </c>
      <c r="J366" s="25">
        <f t="shared" si="16"/>
        <v>1019.6338141749993</v>
      </c>
    </row>
    <row r="367" spans="1:10" x14ac:dyDescent="0.2">
      <c r="A367" s="20"/>
      <c r="B367" s="21"/>
      <c r="C367" s="22">
        <v>388</v>
      </c>
      <c r="D367" s="50"/>
      <c r="E367" s="42">
        <f t="shared" si="17"/>
        <v>293.34542026473957</v>
      </c>
      <c r="F367" s="49"/>
      <c r="G367" s="40">
        <v>24912</v>
      </c>
      <c r="H367" s="41">
        <v>19</v>
      </c>
      <c r="I367" s="85">
        <f t="shared" si="15"/>
        <v>1392.726958601638</v>
      </c>
      <c r="J367" s="25">
        <f t="shared" si="16"/>
        <v>1019.0852808617492</v>
      </c>
    </row>
    <row r="368" spans="1:10" x14ac:dyDescent="0.2">
      <c r="A368" s="20"/>
      <c r="B368" s="21"/>
      <c r="C368" s="22">
        <v>389</v>
      </c>
      <c r="D368" s="50"/>
      <c r="E368" s="42">
        <f t="shared" si="17"/>
        <v>293.50292068875063</v>
      </c>
      <c r="F368" s="49"/>
      <c r="G368" s="40">
        <v>24912</v>
      </c>
      <c r="H368" s="41">
        <v>19</v>
      </c>
      <c r="I368" s="85">
        <f t="shared" si="15"/>
        <v>1391.9897850909031</v>
      </c>
      <c r="J368" s="25">
        <f t="shared" si="16"/>
        <v>1018.5384162395421</v>
      </c>
    </row>
    <row r="369" spans="1:10" x14ac:dyDescent="0.2">
      <c r="A369" s="20"/>
      <c r="B369" s="21"/>
      <c r="C369" s="22">
        <v>390</v>
      </c>
      <c r="D369" s="50"/>
      <c r="E369" s="42">
        <f t="shared" si="17"/>
        <v>293.66011183543321</v>
      </c>
      <c r="F369" s="49"/>
      <c r="G369" s="40">
        <v>24912</v>
      </c>
      <c r="H369" s="41">
        <v>19</v>
      </c>
      <c r="I369" s="85">
        <f t="shared" si="15"/>
        <v>1391.2548475559649</v>
      </c>
      <c r="J369" s="25">
        <f t="shared" si="16"/>
        <v>1017.9932103530896</v>
      </c>
    </row>
    <row r="370" spans="1:10" x14ac:dyDescent="0.2">
      <c r="A370" s="20"/>
      <c r="B370" s="21"/>
      <c r="C370" s="22">
        <v>391</v>
      </c>
      <c r="D370" s="50"/>
      <c r="E370" s="42">
        <f t="shared" si="17"/>
        <v>293.81699528879659</v>
      </c>
      <c r="F370" s="49"/>
      <c r="G370" s="40">
        <v>24912</v>
      </c>
      <c r="H370" s="41">
        <v>19</v>
      </c>
      <c r="I370" s="85">
        <f t="shared" si="15"/>
        <v>1390.5221326932065</v>
      </c>
      <c r="J370" s="25">
        <f t="shared" si="16"/>
        <v>1017.4496533332391</v>
      </c>
    </row>
    <row r="371" spans="1:10" x14ac:dyDescent="0.2">
      <c r="A371" s="20"/>
      <c r="B371" s="21"/>
      <c r="C371" s="22">
        <v>392</v>
      </c>
      <c r="D371" s="50"/>
      <c r="E371" s="42">
        <f t="shared" si="17"/>
        <v>293.97357262071216</v>
      </c>
      <c r="F371" s="49"/>
      <c r="G371" s="40">
        <v>24912</v>
      </c>
      <c r="H371" s="41">
        <v>19</v>
      </c>
      <c r="I371" s="85">
        <f t="shared" si="15"/>
        <v>1389.7916273138082</v>
      </c>
      <c r="J371" s="25">
        <f t="shared" si="16"/>
        <v>1016.9077353960001</v>
      </c>
    </row>
    <row r="372" spans="1:10" x14ac:dyDescent="0.2">
      <c r="A372" s="20"/>
      <c r="B372" s="21"/>
      <c r="C372" s="22">
        <v>393</v>
      </c>
      <c r="D372" s="50"/>
      <c r="E372" s="42">
        <f t="shared" si="17"/>
        <v>294.12984539103695</v>
      </c>
      <c r="F372" s="49"/>
      <c r="G372" s="40">
        <v>24912</v>
      </c>
      <c r="H372" s="41">
        <v>19</v>
      </c>
      <c r="I372" s="85">
        <f t="shared" si="15"/>
        <v>1389.0633183424643</v>
      </c>
      <c r="J372" s="25">
        <f t="shared" si="16"/>
        <v>1016.3674468415905</v>
      </c>
    </row>
    <row r="373" spans="1:10" x14ac:dyDescent="0.2">
      <c r="A373" s="20"/>
      <c r="B373" s="21"/>
      <c r="C373" s="22">
        <v>394</v>
      </c>
      <c r="D373" s="50"/>
      <c r="E373" s="42">
        <f t="shared" si="17"/>
        <v>294.28581514773589</v>
      </c>
      <c r="F373" s="49"/>
      <c r="G373" s="40">
        <v>24912</v>
      </c>
      <c r="H373" s="41">
        <v>19</v>
      </c>
      <c r="I373" s="85">
        <f t="shared" si="15"/>
        <v>1388.3371928161057</v>
      </c>
      <c r="J373" s="25">
        <f t="shared" si="16"/>
        <v>1015.8287780534909</v>
      </c>
    </row>
    <row r="374" spans="1:10" x14ac:dyDescent="0.2">
      <c r="A374" s="20"/>
      <c r="B374" s="21"/>
      <c r="C374" s="22">
        <v>395</v>
      </c>
      <c r="D374" s="50"/>
      <c r="E374" s="42">
        <f t="shared" si="17"/>
        <v>294.44148342700214</v>
      </c>
      <c r="F374" s="49"/>
      <c r="G374" s="40">
        <v>24912</v>
      </c>
      <c r="H374" s="41">
        <v>19</v>
      </c>
      <c r="I374" s="85">
        <f t="shared" si="15"/>
        <v>1387.6132378826501</v>
      </c>
      <c r="J374" s="25">
        <f t="shared" si="16"/>
        <v>1015.2917194975148</v>
      </c>
    </row>
    <row r="375" spans="1:10" x14ac:dyDescent="0.2">
      <c r="A375" s="20"/>
      <c r="B375" s="21"/>
      <c r="C375" s="22">
        <v>396</v>
      </c>
      <c r="D375" s="50"/>
      <c r="E375" s="42">
        <f t="shared" si="17"/>
        <v>294.59685175337637</v>
      </c>
      <c r="F375" s="49"/>
      <c r="G375" s="40">
        <v>24912</v>
      </c>
      <c r="H375" s="41">
        <v>19</v>
      </c>
      <c r="I375" s="85">
        <f t="shared" si="15"/>
        <v>1386.8914407997624</v>
      </c>
      <c r="J375" s="25">
        <f t="shared" si="16"/>
        <v>1014.756261720892</v>
      </c>
    </row>
    <row r="376" spans="1:10" x14ac:dyDescent="0.2">
      <c r="A376" s="20"/>
      <c r="B376" s="21"/>
      <c r="C376" s="22">
        <v>397</v>
      </c>
      <c r="D376" s="50"/>
      <c r="E376" s="42">
        <f t="shared" si="17"/>
        <v>294.75192163986418</v>
      </c>
      <c r="F376" s="49"/>
      <c r="G376" s="40">
        <v>24912</v>
      </c>
      <c r="H376" s="41">
        <v>19</v>
      </c>
      <c r="I376" s="85">
        <f t="shared" si="15"/>
        <v>1386.1717889336362</v>
      </c>
      <c r="J376" s="25">
        <f t="shared" si="16"/>
        <v>1014.2223953513619</v>
      </c>
    </row>
    <row r="377" spans="1:10" x14ac:dyDescent="0.2">
      <c r="A377" s="20"/>
      <c r="B377" s="21"/>
      <c r="C377" s="22">
        <v>398</v>
      </c>
      <c r="D377" s="50"/>
      <c r="E377" s="42">
        <f t="shared" si="17"/>
        <v>294.9066945880524</v>
      </c>
      <c r="F377" s="49"/>
      <c r="G377" s="40">
        <v>24912</v>
      </c>
      <c r="H377" s="41">
        <v>19</v>
      </c>
      <c r="I377" s="85">
        <f t="shared" si="15"/>
        <v>1385.4542697577876</v>
      </c>
      <c r="J377" s="25">
        <f t="shared" si="16"/>
        <v>1013.6901110962815</v>
      </c>
    </row>
    <row r="378" spans="1:10" x14ac:dyDescent="0.2">
      <c r="A378" s="20"/>
      <c r="B378" s="21"/>
      <c r="C378" s="22">
        <v>399</v>
      </c>
      <c r="D378" s="50"/>
      <c r="E378" s="42">
        <f t="shared" si="17"/>
        <v>295.06117208822337</v>
      </c>
      <c r="F378" s="49"/>
      <c r="G378" s="40">
        <v>24912</v>
      </c>
      <c r="H378" s="41">
        <v>19</v>
      </c>
      <c r="I378" s="85">
        <f t="shared" si="15"/>
        <v>1384.738870851872</v>
      </c>
      <c r="J378" s="25">
        <f t="shared" si="16"/>
        <v>1013.1593997417447</v>
      </c>
    </row>
    <row r="379" spans="1:10" x14ac:dyDescent="0.2">
      <c r="A379" s="20"/>
      <c r="B379" s="21"/>
      <c r="C379" s="22">
        <v>400</v>
      </c>
      <c r="D379" s="50"/>
      <c r="E379" s="42">
        <f t="shared" si="17"/>
        <v>295.21535561946837</v>
      </c>
      <c r="F379" s="49"/>
      <c r="G379" s="40">
        <v>24912</v>
      </c>
      <c r="H379" s="41">
        <v>19</v>
      </c>
      <c r="I379" s="85">
        <f t="shared" si="15"/>
        <v>1384.0255799005099</v>
      </c>
      <c r="J379" s="25">
        <f t="shared" si="16"/>
        <v>1012.6302521517135</v>
      </c>
    </row>
    <row r="380" spans="1:10" x14ac:dyDescent="0.2">
      <c r="A380" s="20"/>
      <c r="B380" s="21"/>
      <c r="C380" s="22">
        <v>401</v>
      </c>
      <c r="D380" s="50"/>
      <c r="E380" s="42">
        <f t="shared" si="17"/>
        <v>295.36924664979927</v>
      </c>
      <c r="F380" s="49"/>
      <c r="G380" s="40">
        <v>24912</v>
      </c>
      <c r="H380" s="41">
        <v>19</v>
      </c>
      <c r="I380" s="85">
        <f t="shared" si="15"/>
        <v>1383.3143846921339</v>
      </c>
      <c r="J380" s="25">
        <f t="shared" si="16"/>
        <v>1012.1026592671615</v>
      </c>
    </row>
    <row r="381" spans="1:10" x14ac:dyDescent="0.2">
      <c r="A381" s="20"/>
      <c r="B381" s="21"/>
      <c r="C381" s="22">
        <v>402</v>
      </c>
      <c r="D381" s="50"/>
      <c r="E381" s="42">
        <f t="shared" si="17"/>
        <v>295.52284663625909</v>
      </c>
      <c r="F381" s="49"/>
      <c r="G381" s="40">
        <v>24912</v>
      </c>
      <c r="H381" s="41">
        <v>19</v>
      </c>
      <c r="I381" s="85">
        <f t="shared" si="15"/>
        <v>1382.6052731178481</v>
      </c>
      <c r="J381" s="25">
        <f t="shared" si="16"/>
        <v>1011.5766121052284</v>
      </c>
    </row>
    <row r="382" spans="1:10" x14ac:dyDescent="0.2">
      <c r="A382" s="20"/>
      <c r="B382" s="21"/>
      <c r="C382" s="22">
        <v>403</v>
      </c>
      <c r="D382" s="50"/>
      <c r="E382" s="42">
        <f t="shared" si="17"/>
        <v>295.67615702503065</v>
      </c>
      <c r="F382" s="49"/>
      <c r="G382" s="40">
        <v>24912</v>
      </c>
      <c r="H382" s="41">
        <v>19</v>
      </c>
      <c r="I382" s="85">
        <f t="shared" si="15"/>
        <v>1381.8982331703055</v>
      </c>
      <c r="J382" s="25">
        <f t="shared" si="16"/>
        <v>1011.0521017583867</v>
      </c>
    </row>
    <row r="383" spans="1:10" x14ac:dyDescent="0.2">
      <c r="A383" s="20"/>
      <c r="B383" s="21"/>
      <c r="C383" s="22">
        <v>404</v>
      </c>
      <c r="D383" s="50"/>
      <c r="E383" s="42">
        <f t="shared" si="17"/>
        <v>295.82917925154482</v>
      </c>
      <c r="F383" s="49"/>
      <c r="G383" s="40">
        <v>24912</v>
      </c>
      <c r="H383" s="41">
        <v>19</v>
      </c>
      <c r="I383" s="85">
        <f t="shared" si="15"/>
        <v>1381.1932529425956</v>
      </c>
      <c r="J383" s="25">
        <f t="shared" si="16"/>
        <v>1010.5291193936168</v>
      </c>
    </row>
    <row r="384" spans="1:10" x14ac:dyDescent="0.2">
      <c r="A384" s="20"/>
      <c r="B384" s="21"/>
      <c r="C384" s="22">
        <v>405</v>
      </c>
      <c r="D384" s="50"/>
      <c r="E384" s="42">
        <f t="shared" si="17"/>
        <v>295.98191474058598</v>
      </c>
      <c r="F384" s="49"/>
      <c r="G384" s="40">
        <v>24912</v>
      </c>
      <c r="H384" s="41">
        <v>19</v>
      </c>
      <c r="I384" s="85">
        <f t="shared" si="15"/>
        <v>1380.4903206271563</v>
      </c>
      <c r="J384" s="25">
        <f t="shared" si="16"/>
        <v>1010.0076562515994</v>
      </c>
    </row>
    <row r="385" spans="1:10" x14ac:dyDescent="0.2">
      <c r="A385" s="20"/>
      <c r="B385" s="21"/>
      <c r="C385" s="22">
        <v>406</v>
      </c>
      <c r="D385" s="50"/>
      <c r="E385" s="42">
        <f t="shared" si="17"/>
        <v>296.13436490639805</v>
      </c>
      <c r="F385" s="49"/>
      <c r="G385" s="40">
        <v>24912</v>
      </c>
      <c r="H385" s="41">
        <v>19</v>
      </c>
      <c r="I385" s="85">
        <f t="shared" si="15"/>
        <v>1379.7894245146881</v>
      </c>
      <c r="J385" s="25">
        <f t="shared" si="16"/>
        <v>1009.487703645911</v>
      </c>
    </row>
    <row r="386" spans="1:10" x14ac:dyDescent="0.2">
      <c r="A386" s="20"/>
      <c r="B386" s="21"/>
      <c r="C386" s="22">
        <v>407</v>
      </c>
      <c r="D386" s="50"/>
      <c r="E386" s="42">
        <f t="shared" si="17"/>
        <v>296.28653115278746</v>
      </c>
      <c r="F386" s="49"/>
      <c r="G386" s="40">
        <v>24912</v>
      </c>
      <c r="H386" s="41">
        <v>19</v>
      </c>
      <c r="I386" s="85">
        <f t="shared" si="15"/>
        <v>1379.0905529930933</v>
      </c>
      <c r="J386" s="25">
        <f t="shared" si="16"/>
        <v>1008.9692529622353</v>
      </c>
    </row>
    <row r="387" spans="1:10" x14ac:dyDescent="0.2">
      <c r="A387" s="20"/>
      <c r="B387" s="21"/>
      <c r="C387" s="22">
        <v>408</v>
      </c>
      <c r="D387" s="50"/>
      <c r="E387" s="42">
        <f t="shared" si="17"/>
        <v>296.43841487322584</v>
      </c>
      <c r="F387" s="49"/>
      <c r="G387" s="40">
        <v>24912</v>
      </c>
      <c r="H387" s="41">
        <v>19</v>
      </c>
      <c r="I387" s="85">
        <f t="shared" si="15"/>
        <v>1378.3936945464238</v>
      </c>
      <c r="J387" s="25">
        <f t="shared" si="16"/>
        <v>1008.4522956575844</v>
      </c>
    </row>
    <row r="388" spans="1:10" x14ac:dyDescent="0.2">
      <c r="A388" s="20"/>
      <c r="B388" s="21"/>
      <c r="C388" s="22">
        <v>409</v>
      </c>
      <c r="D388" s="50"/>
      <c r="E388" s="42">
        <f t="shared" si="17"/>
        <v>296.59001745095128</v>
      </c>
      <c r="F388" s="49"/>
      <c r="G388" s="40">
        <v>24912</v>
      </c>
      <c r="H388" s="41">
        <v>19</v>
      </c>
      <c r="I388" s="85">
        <f t="shared" si="15"/>
        <v>1377.6988377538448</v>
      </c>
      <c r="J388" s="25">
        <f t="shared" si="16"/>
        <v>1007.9368232595286</v>
      </c>
    </row>
    <row r="389" spans="1:10" x14ac:dyDescent="0.2">
      <c r="A389" s="20"/>
      <c r="B389" s="21"/>
      <c r="C389" s="22">
        <v>410</v>
      </c>
      <c r="D389" s="50"/>
      <c r="E389" s="42">
        <f t="shared" si="17"/>
        <v>296.74134025906812</v>
      </c>
      <c r="F389" s="49"/>
      <c r="G389" s="40">
        <v>24912</v>
      </c>
      <c r="H389" s="41">
        <v>19</v>
      </c>
      <c r="I389" s="85">
        <f t="shared" si="15"/>
        <v>1377.0059712886111</v>
      </c>
      <c r="J389" s="25">
        <f t="shared" si="16"/>
        <v>1007.4228273654384</v>
      </c>
    </row>
    <row r="390" spans="1:10" x14ac:dyDescent="0.2">
      <c r="A390" s="20"/>
      <c r="B390" s="21"/>
      <c r="C390" s="22">
        <v>411</v>
      </c>
      <c r="D390" s="50"/>
      <c r="E390" s="42">
        <f t="shared" si="17"/>
        <v>296.89238466064597</v>
      </c>
      <c r="F390" s="49"/>
      <c r="G390" s="40">
        <v>24912</v>
      </c>
      <c r="H390" s="41">
        <v>19</v>
      </c>
      <c r="I390" s="85">
        <f t="shared" si="15"/>
        <v>1376.3150839170576</v>
      </c>
      <c r="J390" s="25">
        <f t="shared" si="16"/>
        <v>1006.9102996417339</v>
      </c>
    </row>
    <row r="391" spans="1:10" x14ac:dyDescent="0.2">
      <c r="A391" s="20"/>
      <c r="B391" s="21"/>
      <c r="C391" s="22">
        <v>412</v>
      </c>
      <c r="D391" s="50"/>
      <c r="E391" s="42">
        <f t="shared" si="17"/>
        <v>297.04315200881706</v>
      </c>
      <c r="F391" s="49"/>
      <c r="G391" s="40">
        <v>24912</v>
      </c>
      <c r="H391" s="41">
        <v>19</v>
      </c>
      <c r="I391" s="85">
        <f t="shared" si="15"/>
        <v>1375.6261644976034</v>
      </c>
      <c r="J391" s="25">
        <f t="shared" si="16"/>
        <v>1006.3992318231478</v>
      </c>
    </row>
    <row r="392" spans="1:10" x14ac:dyDescent="0.2">
      <c r="A392" s="20"/>
      <c r="B392" s="21"/>
      <c r="C392" s="22">
        <v>413</v>
      </c>
      <c r="D392" s="50"/>
      <c r="E392" s="42">
        <f t="shared" si="17"/>
        <v>297.19364364687266</v>
      </c>
      <c r="F392" s="49"/>
      <c r="G392" s="40">
        <v>24912</v>
      </c>
      <c r="H392" s="41">
        <v>19</v>
      </c>
      <c r="I392" s="85">
        <f t="shared" si="15"/>
        <v>1374.9392019797681</v>
      </c>
      <c r="J392" s="25">
        <f t="shared" si="16"/>
        <v>1005.889615711994</v>
      </c>
    </row>
    <row r="393" spans="1:10" x14ac:dyDescent="0.2">
      <c r="A393" s="20"/>
      <c r="B393" s="21"/>
      <c r="C393" s="22">
        <v>414</v>
      </c>
      <c r="D393" s="50"/>
      <c r="E393" s="42">
        <f t="shared" si="17"/>
        <v>297.34386090835801</v>
      </c>
      <c r="F393" s="49"/>
      <c r="G393" s="40">
        <v>24912</v>
      </c>
      <c r="H393" s="41">
        <v>19</v>
      </c>
      <c r="I393" s="85">
        <f t="shared" si="15"/>
        <v>1374.2541854032029</v>
      </c>
      <c r="J393" s="25">
        <f t="shared" si="16"/>
        <v>1005.3814431774501</v>
      </c>
    </row>
    <row r="394" spans="1:10" x14ac:dyDescent="0.2">
      <c r="A394" s="20"/>
      <c r="B394" s="21"/>
      <c r="C394" s="22">
        <v>415</v>
      </c>
      <c r="D394" s="50"/>
      <c r="E394" s="42">
        <f t="shared" si="17"/>
        <v>297.49380511716703</v>
      </c>
      <c r="F394" s="49"/>
      <c r="G394" s="40">
        <v>24912</v>
      </c>
      <c r="H394" s="41">
        <v>19</v>
      </c>
      <c r="I394" s="85">
        <f t="shared" ref="I394:I457" si="18">12*1.348*(1/E394*G394)+H394</f>
        <v>1373.5711038967315</v>
      </c>
      <c r="J394" s="25">
        <f t="shared" ref="J394:J457" si="19">12*(1/E394*G394)</f>
        <v>1004.8747061548452</v>
      </c>
    </row>
    <row r="395" spans="1:10" x14ac:dyDescent="0.2">
      <c r="A395" s="20"/>
      <c r="B395" s="21"/>
      <c r="C395" s="22">
        <v>416</v>
      </c>
      <c r="D395" s="50"/>
      <c r="E395" s="42">
        <f t="shared" ref="E395:E458" si="20">(11.7*LN(C395)+(C395)/108)/0.25</f>
        <v>297.64347758763449</v>
      </c>
      <c r="F395" s="49"/>
      <c r="G395" s="40">
        <v>24912</v>
      </c>
      <c r="H395" s="41">
        <v>19</v>
      </c>
      <c r="I395" s="85">
        <f t="shared" si="18"/>
        <v>1372.8899466774058</v>
      </c>
      <c r="J395" s="25">
        <f t="shared" si="19"/>
        <v>1004.3693966449596</v>
      </c>
    </row>
    <row r="396" spans="1:10" x14ac:dyDescent="0.2">
      <c r="A396" s="20"/>
      <c r="B396" s="21"/>
      <c r="C396" s="22">
        <v>417</v>
      </c>
      <c r="D396" s="50"/>
      <c r="E396" s="42">
        <f t="shared" si="20"/>
        <v>297.79287962462837</v>
      </c>
      <c r="F396" s="49"/>
      <c r="G396" s="40">
        <v>24912</v>
      </c>
      <c r="H396" s="41">
        <v>19</v>
      </c>
      <c r="I396" s="85">
        <f t="shared" si="18"/>
        <v>1372.2107030495724</v>
      </c>
      <c r="J396" s="25">
        <f t="shared" si="19"/>
        <v>1003.8655067133326</v>
      </c>
    </row>
    <row r="397" spans="1:10" x14ac:dyDescent="0.2">
      <c r="A397" s="20"/>
      <c r="B397" s="21"/>
      <c r="C397" s="22">
        <v>418</v>
      </c>
      <c r="D397" s="50"/>
      <c r="E397" s="42">
        <f t="shared" si="20"/>
        <v>297.94201252364007</v>
      </c>
      <c r="F397" s="49"/>
      <c r="G397" s="40">
        <v>24912</v>
      </c>
      <c r="H397" s="41">
        <v>19</v>
      </c>
      <c r="I397" s="85">
        <f t="shared" si="18"/>
        <v>1371.5333624039545</v>
      </c>
      <c r="J397" s="25">
        <f t="shared" si="19"/>
        <v>1003.3630284895804</v>
      </c>
    </row>
    <row r="398" spans="1:10" x14ac:dyDescent="0.2">
      <c r="A398" s="20"/>
      <c r="B398" s="21"/>
      <c r="C398" s="22">
        <v>419</v>
      </c>
      <c r="D398" s="50"/>
      <c r="E398" s="42">
        <f t="shared" si="20"/>
        <v>298.09087757087457</v>
      </c>
      <c r="F398" s="49"/>
      <c r="G398" s="40">
        <v>24912</v>
      </c>
      <c r="H398" s="41">
        <v>19</v>
      </c>
      <c r="I398" s="85">
        <f t="shared" si="18"/>
        <v>1370.8579142167398</v>
      </c>
      <c r="J398" s="25">
        <f t="shared" si="19"/>
        <v>1002.8619541667208</v>
      </c>
    </row>
    <row r="399" spans="1:10" x14ac:dyDescent="0.2">
      <c r="A399" s="20"/>
      <c r="B399" s="21"/>
      <c r="C399" s="22">
        <v>420</v>
      </c>
      <c r="D399" s="50"/>
      <c r="E399" s="42">
        <f t="shared" si="20"/>
        <v>298.23947604333847</v>
      </c>
      <c r="F399" s="49"/>
      <c r="G399" s="40">
        <v>24912</v>
      </c>
      <c r="H399" s="41">
        <v>19</v>
      </c>
      <c r="I399" s="85">
        <f t="shared" si="18"/>
        <v>1370.1843480486862</v>
      </c>
      <c r="J399" s="25">
        <f t="shared" si="19"/>
        <v>1002.3622760005089</v>
      </c>
    </row>
    <row r="400" spans="1:10" x14ac:dyDescent="0.2">
      <c r="A400" s="20"/>
      <c r="B400" s="21"/>
      <c r="C400" s="22">
        <v>421</v>
      </c>
      <c r="D400" s="50"/>
      <c r="E400" s="42">
        <f t="shared" si="20"/>
        <v>298.38780920892805</v>
      </c>
      <c r="F400" s="49"/>
      <c r="G400" s="40">
        <v>24912</v>
      </c>
      <c r="H400" s="41">
        <v>19</v>
      </c>
      <c r="I400" s="85">
        <f t="shared" si="18"/>
        <v>1369.5126535442339</v>
      </c>
      <c r="J400" s="25">
        <f t="shared" si="19"/>
        <v>1001.8639863087787</v>
      </c>
    </row>
    <row r="401" spans="1:10" x14ac:dyDescent="0.2">
      <c r="A401" s="20"/>
      <c r="B401" s="21"/>
      <c r="C401" s="22">
        <v>422</v>
      </c>
      <c r="D401" s="50"/>
      <c r="E401" s="42">
        <f t="shared" si="20"/>
        <v>298.53587832651499</v>
      </c>
      <c r="F401" s="49"/>
      <c r="G401" s="40">
        <v>24912</v>
      </c>
      <c r="H401" s="41">
        <v>19</v>
      </c>
      <c r="I401" s="85">
        <f t="shared" si="18"/>
        <v>1368.8428204306356</v>
      </c>
      <c r="J401" s="25">
        <f t="shared" si="19"/>
        <v>1001.3670774707978</v>
      </c>
    </row>
    <row r="402" spans="1:10" x14ac:dyDescent="0.2">
      <c r="A402" s="20"/>
      <c r="B402" s="21"/>
      <c r="C402" s="22">
        <v>423</v>
      </c>
      <c r="D402" s="50"/>
      <c r="E402" s="42">
        <f t="shared" si="20"/>
        <v>298.68368464603248</v>
      </c>
      <c r="F402" s="49"/>
      <c r="G402" s="40">
        <v>24912</v>
      </c>
      <c r="H402" s="41">
        <v>19</v>
      </c>
      <c r="I402" s="85">
        <f t="shared" si="18"/>
        <v>1368.1748385170893</v>
      </c>
      <c r="J402" s="25">
        <f t="shared" si="19"/>
        <v>1000.8715419266239</v>
      </c>
    </row>
    <row r="403" spans="1:10" x14ac:dyDescent="0.2">
      <c r="A403" s="20"/>
      <c r="B403" s="21"/>
      <c r="C403" s="22">
        <v>424</v>
      </c>
      <c r="D403" s="50"/>
      <c r="E403" s="42">
        <f t="shared" si="20"/>
        <v>298.8312294085593</v>
      </c>
      <c r="F403" s="49"/>
      <c r="G403" s="40">
        <v>24912</v>
      </c>
      <c r="H403" s="41">
        <v>19</v>
      </c>
      <c r="I403" s="85">
        <f t="shared" si="18"/>
        <v>1367.508697693889</v>
      </c>
      <c r="J403" s="25">
        <f t="shared" si="19"/>
        <v>1000.3773721764753</v>
      </c>
    </row>
    <row r="404" spans="1:10" x14ac:dyDescent="0.2">
      <c r="A404" s="20"/>
      <c r="B404" s="21"/>
      <c r="C404" s="22">
        <v>425</v>
      </c>
      <c r="D404" s="50"/>
      <c r="E404" s="42">
        <f t="shared" si="20"/>
        <v>298.97851384640347</v>
      </c>
      <c r="F404" s="49"/>
      <c r="G404" s="40">
        <v>24912</v>
      </c>
      <c r="H404" s="41">
        <v>19</v>
      </c>
      <c r="I404" s="85">
        <f t="shared" si="18"/>
        <v>1366.844387931583</v>
      </c>
      <c r="J404" s="25">
        <f t="shared" si="19"/>
        <v>999.88456078010597</v>
      </c>
    </row>
    <row r="405" spans="1:10" x14ac:dyDescent="0.2">
      <c r="A405" s="20"/>
      <c r="B405" s="21"/>
      <c r="C405" s="22">
        <v>426</v>
      </c>
      <c r="D405" s="50"/>
      <c r="E405" s="42">
        <f t="shared" si="20"/>
        <v>299.12553918318429</v>
      </c>
      <c r="F405" s="49"/>
      <c r="G405" s="40">
        <v>24912</v>
      </c>
      <c r="H405" s="41">
        <v>19</v>
      </c>
      <c r="I405" s="85">
        <f t="shared" si="18"/>
        <v>1366.1818992801464</v>
      </c>
      <c r="J405" s="25">
        <f t="shared" si="19"/>
        <v>999.39310035619155</v>
      </c>
    </row>
    <row r="406" spans="1:10" x14ac:dyDescent="0.2">
      <c r="A406" s="20"/>
      <c r="B406" s="21"/>
      <c r="C406" s="22">
        <v>427</v>
      </c>
      <c r="D406" s="50"/>
      <c r="E406" s="42">
        <f t="shared" si="20"/>
        <v>299.27230663391447</v>
      </c>
      <c r="F406" s="49"/>
      <c r="G406" s="40">
        <v>24912</v>
      </c>
      <c r="H406" s="41">
        <v>19</v>
      </c>
      <c r="I406" s="85">
        <f t="shared" si="18"/>
        <v>1365.5212218681565</v>
      </c>
      <c r="J406" s="25">
        <f t="shared" si="19"/>
        <v>998.90298358171833</v>
      </c>
    </row>
    <row r="407" spans="1:10" x14ac:dyDescent="0.2">
      <c r="A407" s="20"/>
      <c r="B407" s="21"/>
      <c r="C407" s="22">
        <v>428</v>
      </c>
      <c r="D407" s="50"/>
      <c r="E407" s="42">
        <f t="shared" si="20"/>
        <v>299.41881740507989</v>
      </c>
      <c r="F407" s="49"/>
      <c r="G407" s="40">
        <v>24912</v>
      </c>
      <c r="H407" s="41">
        <v>19</v>
      </c>
      <c r="I407" s="85">
        <f t="shared" si="18"/>
        <v>1364.8623459019889</v>
      </c>
      <c r="J407" s="25">
        <f t="shared" si="19"/>
        <v>998.41420319138626</v>
      </c>
    </row>
    <row r="408" spans="1:10" x14ac:dyDescent="0.2">
      <c r="A408" s="20"/>
      <c r="B408" s="21"/>
      <c r="C408" s="22">
        <v>429</v>
      </c>
      <c r="D408" s="50"/>
      <c r="E408" s="42">
        <f t="shared" si="20"/>
        <v>299.56507269472007</v>
      </c>
      <c r="F408" s="49"/>
      <c r="G408" s="40">
        <v>24912</v>
      </c>
      <c r="H408" s="41">
        <v>19</v>
      </c>
      <c r="I408" s="85">
        <f t="shared" si="18"/>
        <v>1364.2052616650146</v>
      </c>
      <c r="J408" s="25">
        <f t="shared" si="19"/>
        <v>997.92675197701374</v>
      </c>
    </row>
    <row r="409" spans="1:10" x14ac:dyDescent="0.2">
      <c r="A409" s="20"/>
      <c r="B409" s="21"/>
      <c r="C409" s="22">
        <v>430</v>
      </c>
      <c r="D409" s="50"/>
      <c r="E409" s="42">
        <f t="shared" si="20"/>
        <v>299.71107369250598</v>
      </c>
      <c r="F409" s="49"/>
      <c r="G409" s="40">
        <v>24912</v>
      </c>
      <c r="H409" s="41">
        <v>19</v>
      </c>
      <c r="I409" s="85">
        <f t="shared" si="18"/>
        <v>1363.5499595168149</v>
      </c>
      <c r="J409" s="25">
        <f t="shared" si="19"/>
        <v>997.44062278695446</v>
      </c>
    </row>
    <row r="410" spans="1:10" x14ac:dyDescent="0.2">
      <c r="A410" s="20"/>
      <c r="B410" s="21"/>
      <c r="C410" s="22">
        <v>431</v>
      </c>
      <c r="D410" s="50"/>
      <c r="E410" s="42">
        <f t="shared" si="20"/>
        <v>299.85682157981836</v>
      </c>
      <c r="F410" s="49"/>
      <c r="G410" s="40">
        <v>24912</v>
      </c>
      <c r="H410" s="41">
        <v>19</v>
      </c>
      <c r="I410" s="85">
        <f t="shared" si="18"/>
        <v>1362.8964298923993</v>
      </c>
      <c r="J410" s="25">
        <f t="shared" si="19"/>
        <v>996.95580852551871</v>
      </c>
    </row>
    <row r="411" spans="1:10" x14ac:dyDescent="0.2">
      <c r="A411" s="20"/>
      <c r="B411" s="21"/>
      <c r="C411" s="22">
        <v>432</v>
      </c>
      <c r="D411" s="50"/>
      <c r="E411" s="42">
        <f t="shared" si="20"/>
        <v>300.00231752982438</v>
      </c>
      <c r="F411" s="49"/>
      <c r="G411" s="40">
        <v>24912</v>
      </c>
      <c r="H411" s="41">
        <v>19</v>
      </c>
      <c r="I411" s="85">
        <f t="shared" si="18"/>
        <v>1362.2446633014379</v>
      </c>
      <c r="J411" s="25">
        <f t="shared" si="19"/>
        <v>996.47230215240188</v>
      </c>
    </row>
    <row r="412" spans="1:10" x14ac:dyDescent="0.2">
      <c r="A412" s="20"/>
      <c r="B412" s="21"/>
      <c r="C412" s="22">
        <v>433</v>
      </c>
      <c r="D412" s="50"/>
      <c r="E412" s="42">
        <f t="shared" si="20"/>
        <v>300.14756270755356</v>
      </c>
      <c r="F412" s="49"/>
      <c r="G412" s="40">
        <v>24912</v>
      </c>
      <c r="H412" s="41">
        <v>19</v>
      </c>
      <c r="I412" s="85">
        <f t="shared" si="18"/>
        <v>1361.5946503275027</v>
      </c>
      <c r="J412" s="25">
        <f t="shared" si="19"/>
        <v>995.99009668212352</v>
      </c>
    </row>
    <row r="413" spans="1:10" x14ac:dyDescent="0.2">
      <c r="A413" s="20"/>
      <c r="B413" s="21"/>
      <c r="C413" s="22">
        <v>434</v>
      </c>
      <c r="D413" s="50"/>
      <c r="E413" s="42">
        <f t="shared" si="20"/>
        <v>300.29255826997303</v>
      </c>
      <c r="F413" s="49"/>
      <c r="G413" s="40">
        <v>24912</v>
      </c>
      <c r="H413" s="41">
        <v>19</v>
      </c>
      <c r="I413" s="85">
        <f t="shared" si="18"/>
        <v>1360.9463816273153</v>
      </c>
      <c r="J413" s="25">
        <f t="shared" si="19"/>
        <v>995.50918518346816</v>
      </c>
    </row>
    <row r="414" spans="1:10" x14ac:dyDescent="0.2">
      <c r="A414" s="20"/>
      <c r="B414" s="21"/>
      <c r="C414" s="22">
        <v>435</v>
      </c>
      <c r="D414" s="50"/>
      <c r="E414" s="42">
        <f t="shared" si="20"/>
        <v>300.43730536606148</v>
      </c>
      <c r="F414" s="49"/>
      <c r="G414" s="40">
        <v>24912</v>
      </c>
      <c r="H414" s="41">
        <v>19</v>
      </c>
      <c r="I414" s="85">
        <f t="shared" si="18"/>
        <v>1360.2998479300093</v>
      </c>
      <c r="J414" s="25">
        <f t="shared" si="19"/>
        <v>995.0295607789385</v>
      </c>
    </row>
    <row r="415" spans="1:10" x14ac:dyDescent="0.2">
      <c r="A415" s="20"/>
      <c r="B415" s="21"/>
      <c r="C415" s="22">
        <v>436</v>
      </c>
      <c r="D415" s="50"/>
      <c r="E415" s="42">
        <f t="shared" si="20"/>
        <v>300.58180513688296</v>
      </c>
      <c r="F415" s="49"/>
      <c r="G415" s="40">
        <v>24912</v>
      </c>
      <c r="H415" s="41">
        <v>19</v>
      </c>
      <c r="I415" s="85">
        <f t="shared" si="18"/>
        <v>1359.6550400363963</v>
      </c>
      <c r="J415" s="25">
        <f t="shared" si="19"/>
        <v>994.55121664421074</v>
      </c>
    </row>
    <row r="416" spans="1:10" x14ac:dyDescent="0.2">
      <c r="A416" s="20"/>
      <c r="B416" s="21"/>
      <c r="C416" s="22">
        <v>437</v>
      </c>
      <c r="D416" s="50"/>
      <c r="E416" s="42">
        <f t="shared" si="20"/>
        <v>300.72605871565878</v>
      </c>
      <c r="F416" s="49"/>
      <c r="G416" s="40">
        <v>24912</v>
      </c>
      <c r="H416" s="41">
        <v>19</v>
      </c>
      <c r="I416" s="85">
        <f t="shared" si="18"/>
        <v>1359.0119488182454</v>
      </c>
      <c r="J416" s="25">
        <f t="shared" si="19"/>
        <v>994.07414600760035</v>
      </c>
    </row>
    <row r="417" spans="1:10" x14ac:dyDescent="0.2">
      <c r="A417" s="20"/>
      <c r="B417" s="21"/>
      <c r="C417" s="22">
        <v>438</v>
      </c>
      <c r="D417" s="50"/>
      <c r="E417" s="42">
        <f t="shared" si="20"/>
        <v>300.87006722783991</v>
      </c>
      <c r="F417" s="49"/>
      <c r="G417" s="40">
        <v>24912</v>
      </c>
      <c r="H417" s="41">
        <v>19</v>
      </c>
      <c r="I417" s="85">
        <f t="shared" si="18"/>
        <v>1358.3705652175695</v>
      </c>
      <c r="J417" s="25">
        <f t="shared" si="19"/>
        <v>993.59834214953207</v>
      </c>
    </row>
    <row r="418" spans="1:10" x14ac:dyDescent="0.2">
      <c r="A418" s="20"/>
      <c r="B418" s="21"/>
      <c r="C418" s="22">
        <v>439</v>
      </c>
      <c r="D418" s="50"/>
      <c r="E418" s="42">
        <f t="shared" si="20"/>
        <v>301.01383179117727</v>
      </c>
      <c r="F418" s="49"/>
      <c r="G418" s="40">
        <v>24912</v>
      </c>
      <c r="H418" s="41">
        <v>19</v>
      </c>
      <c r="I418" s="85">
        <f t="shared" si="18"/>
        <v>1357.7308802459202</v>
      </c>
      <c r="J418" s="25">
        <f t="shared" si="19"/>
        <v>993.12379840201777</v>
      </c>
    </row>
    <row r="419" spans="1:10" x14ac:dyDescent="0.2">
      <c r="A419" s="20"/>
      <c r="B419" s="21"/>
      <c r="C419" s="22">
        <v>440</v>
      </c>
      <c r="D419" s="50"/>
      <c r="E419" s="42">
        <f t="shared" si="20"/>
        <v>301.15735351579224</v>
      </c>
      <c r="F419" s="49"/>
      <c r="G419" s="40">
        <v>24912</v>
      </c>
      <c r="H419" s="41">
        <v>19</v>
      </c>
      <c r="I419" s="85">
        <f t="shared" si="18"/>
        <v>1357.0928849836921</v>
      </c>
      <c r="J419" s="25">
        <f t="shared" si="19"/>
        <v>992.65050814813935</v>
      </c>
    </row>
    <row r="420" spans="1:10" x14ac:dyDescent="0.2">
      <c r="A420" s="20"/>
      <c r="B420" s="21"/>
      <c r="C420" s="22">
        <v>441</v>
      </c>
      <c r="D420" s="50"/>
      <c r="E420" s="42">
        <f t="shared" si="20"/>
        <v>301.3006335042457</v>
      </c>
      <c r="F420" s="49"/>
      <c r="G420" s="40">
        <v>24912</v>
      </c>
      <c r="H420" s="41">
        <v>19</v>
      </c>
      <c r="I420" s="85">
        <f t="shared" si="18"/>
        <v>1356.4565705794362</v>
      </c>
      <c r="J420" s="25">
        <f t="shared" si="19"/>
        <v>992.17846482154005</v>
      </c>
    </row>
    <row r="421" spans="1:10" x14ac:dyDescent="0.2">
      <c r="A421" s="20"/>
      <c r="B421" s="21"/>
      <c r="C421" s="22">
        <v>442</v>
      </c>
      <c r="D421" s="50"/>
      <c r="E421" s="42">
        <f t="shared" si="20"/>
        <v>301.44367285160661</v>
      </c>
      <c r="F421" s="49"/>
      <c r="G421" s="40">
        <v>24912</v>
      </c>
      <c r="H421" s="41">
        <v>19</v>
      </c>
      <c r="I421" s="85">
        <f t="shared" si="18"/>
        <v>1355.8219282491812</v>
      </c>
      <c r="J421" s="25">
        <f t="shared" si="19"/>
        <v>991.70766190592053</v>
      </c>
    </row>
    <row r="422" spans="1:10" x14ac:dyDescent="0.2">
      <c r="A422" s="20"/>
      <c r="B422" s="21"/>
      <c r="C422" s="22">
        <v>443</v>
      </c>
      <c r="D422" s="50"/>
      <c r="E422" s="42">
        <f t="shared" si="20"/>
        <v>301.58647264551973</v>
      </c>
      <c r="F422" s="49"/>
      <c r="G422" s="40">
        <v>24912</v>
      </c>
      <c r="H422" s="41">
        <v>19</v>
      </c>
      <c r="I422" s="85">
        <f t="shared" si="18"/>
        <v>1355.1889492757609</v>
      </c>
      <c r="J422" s="25">
        <f t="shared" si="19"/>
        <v>991.23809293454065</v>
      </c>
    </row>
    <row r="423" spans="1:10" x14ac:dyDescent="0.2">
      <c r="A423" s="20"/>
      <c r="B423" s="21"/>
      <c r="C423" s="22">
        <v>444</v>
      </c>
      <c r="D423" s="50"/>
      <c r="E423" s="42">
        <f t="shared" si="20"/>
        <v>301.72903396627254</v>
      </c>
      <c r="F423" s="49"/>
      <c r="G423" s="40">
        <v>24912</v>
      </c>
      <c r="H423" s="41">
        <v>19</v>
      </c>
      <c r="I423" s="85">
        <f t="shared" si="18"/>
        <v>1354.5576250081556</v>
      </c>
      <c r="J423" s="25">
        <f t="shared" si="19"/>
        <v>990.76975148972952</v>
      </c>
    </row>
    <row r="424" spans="1:10" x14ac:dyDescent="0.2">
      <c r="A424" s="20"/>
      <c r="B424" s="21"/>
      <c r="C424" s="22">
        <v>445</v>
      </c>
      <c r="D424" s="50"/>
      <c r="E424" s="42">
        <f t="shared" si="20"/>
        <v>301.87135788686146</v>
      </c>
      <c r="F424" s="49"/>
      <c r="G424" s="40">
        <v>24912</v>
      </c>
      <c r="H424" s="41">
        <v>19</v>
      </c>
      <c r="I424" s="85">
        <f t="shared" si="18"/>
        <v>1353.927946860834</v>
      </c>
      <c r="J424" s="25">
        <f t="shared" si="19"/>
        <v>990.30263120239897</v>
      </c>
    </row>
    <row r="425" spans="1:10" x14ac:dyDescent="0.2">
      <c r="A425" s="20"/>
      <c r="B425" s="21"/>
      <c r="C425" s="22">
        <v>446</v>
      </c>
      <c r="D425" s="50"/>
      <c r="E425" s="42">
        <f t="shared" si="20"/>
        <v>302.01344547305752</v>
      </c>
      <c r="F425" s="49"/>
      <c r="G425" s="40">
        <v>24912</v>
      </c>
      <c r="H425" s="41">
        <v>19</v>
      </c>
      <c r="I425" s="85">
        <f t="shared" si="18"/>
        <v>1353.2999063131097</v>
      </c>
      <c r="J425" s="25">
        <f t="shared" si="19"/>
        <v>989.83672575156493</v>
      </c>
    </row>
    <row r="426" spans="1:10" x14ac:dyDescent="0.2">
      <c r="A426" s="20"/>
      <c r="B426" s="21"/>
      <c r="C426" s="22">
        <v>447</v>
      </c>
      <c r="D426" s="50"/>
      <c r="E426" s="42">
        <f t="shared" si="20"/>
        <v>302.15529778347059</v>
      </c>
      <c r="F426" s="49"/>
      <c r="G426" s="40">
        <v>24912</v>
      </c>
      <c r="H426" s="41">
        <v>19</v>
      </c>
      <c r="I426" s="85">
        <f t="shared" si="18"/>
        <v>1352.673494908501</v>
      </c>
      <c r="J426" s="25">
        <f t="shared" si="19"/>
        <v>989.37202886387308</v>
      </c>
    </row>
    <row r="427" spans="1:10" x14ac:dyDescent="0.2">
      <c r="A427" s="20"/>
      <c r="B427" s="21"/>
      <c r="C427" s="22">
        <v>448</v>
      </c>
      <c r="D427" s="50"/>
      <c r="E427" s="42">
        <f t="shared" si="20"/>
        <v>302.29691586961388</v>
      </c>
      <c r="F427" s="49"/>
      <c r="G427" s="40">
        <v>24912</v>
      </c>
      <c r="H427" s="41">
        <v>19</v>
      </c>
      <c r="I427" s="85">
        <f t="shared" si="18"/>
        <v>1352.0487042541019</v>
      </c>
      <c r="J427" s="25">
        <f t="shared" si="19"/>
        <v>988.9085343131319</v>
      </c>
    </row>
    <row r="428" spans="1:10" x14ac:dyDescent="0.2">
      <c r="A428" s="20"/>
      <c r="B428" s="21"/>
      <c r="C428" s="22">
        <v>449</v>
      </c>
      <c r="D428" s="50"/>
      <c r="E428" s="42">
        <f t="shared" si="20"/>
        <v>302.43830077596709</v>
      </c>
      <c r="F428" s="49"/>
      <c r="G428" s="40">
        <v>24912</v>
      </c>
      <c r="H428" s="41">
        <v>19</v>
      </c>
      <c r="I428" s="85">
        <f t="shared" si="18"/>
        <v>1351.4255260199575</v>
      </c>
      <c r="J428" s="25">
        <f t="shared" si="19"/>
        <v>988.44623591984964</v>
      </c>
    </row>
    <row r="429" spans="1:10" x14ac:dyDescent="0.2">
      <c r="A429" s="20"/>
      <c r="B429" s="21"/>
      <c r="C429" s="22">
        <v>450</v>
      </c>
      <c r="D429" s="50"/>
      <c r="E429" s="42">
        <f t="shared" si="20"/>
        <v>302.57945354003897</v>
      </c>
      <c r="F429" s="49"/>
      <c r="G429" s="40">
        <v>24912</v>
      </c>
      <c r="H429" s="41">
        <v>19</v>
      </c>
      <c r="I429" s="85">
        <f t="shared" si="18"/>
        <v>1350.8039519384483</v>
      </c>
      <c r="J429" s="25">
        <f t="shared" si="19"/>
        <v>987.98512755077763</v>
      </c>
    </row>
    <row r="430" spans="1:10" x14ac:dyDescent="0.2">
      <c r="A430" s="20"/>
      <c r="B430" s="21"/>
      <c r="C430" s="22">
        <v>451</v>
      </c>
      <c r="D430" s="50"/>
      <c r="E430" s="42">
        <f t="shared" si="20"/>
        <v>302.72037519242906</v>
      </c>
      <c r="F430" s="49"/>
      <c r="G430" s="40">
        <v>24912</v>
      </c>
      <c r="H430" s="41">
        <v>19</v>
      </c>
      <c r="I430" s="85">
        <f t="shared" si="18"/>
        <v>1350.1839738036845</v>
      </c>
      <c r="J430" s="25">
        <f t="shared" si="19"/>
        <v>987.52520311846024</v>
      </c>
    </row>
    <row r="431" spans="1:10" x14ac:dyDescent="0.2">
      <c r="A431" s="20"/>
      <c r="B431" s="21"/>
      <c r="C431" s="22">
        <v>452</v>
      </c>
      <c r="D431" s="50"/>
      <c r="E431" s="42">
        <f t="shared" si="20"/>
        <v>302.86106675688916</v>
      </c>
      <c r="F431" s="49"/>
      <c r="G431" s="40">
        <v>24912</v>
      </c>
      <c r="H431" s="41">
        <v>19</v>
      </c>
      <c r="I431" s="85">
        <f t="shared" si="18"/>
        <v>1349.5655834709021</v>
      </c>
      <c r="J431" s="25">
        <f t="shared" si="19"/>
        <v>987.06645658078764</v>
      </c>
    </row>
    <row r="432" spans="1:10" x14ac:dyDescent="0.2">
      <c r="A432" s="20"/>
      <c r="B432" s="21"/>
      <c r="C432" s="22">
        <v>453</v>
      </c>
      <c r="D432" s="50"/>
      <c r="E432" s="42">
        <f t="shared" si="20"/>
        <v>303.00152925038378</v>
      </c>
      <c r="F432" s="49"/>
      <c r="G432" s="40">
        <v>24912</v>
      </c>
      <c r="H432" s="41">
        <v>19</v>
      </c>
      <c r="I432" s="85">
        <f t="shared" si="18"/>
        <v>1348.9487728558706</v>
      </c>
      <c r="J432" s="25">
        <f t="shared" si="19"/>
        <v>986.60888194055667</v>
      </c>
    </row>
    <row r="433" spans="1:10" x14ac:dyDescent="0.2">
      <c r="A433" s="20"/>
      <c r="B433" s="21"/>
      <c r="C433" s="22">
        <v>454</v>
      </c>
      <c r="D433" s="50"/>
      <c r="E433" s="42">
        <f t="shared" si="20"/>
        <v>303.14176368314992</v>
      </c>
      <c r="F433" s="49"/>
      <c r="G433" s="40">
        <v>24912</v>
      </c>
      <c r="H433" s="41">
        <v>19</v>
      </c>
      <c r="I433" s="85">
        <f t="shared" si="18"/>
        <v>1348.3335339343064</v>
      </c>
      <c r="J433" s="25">
        <f t="shared" si="19"/>
        <v>986.15247324503423</v>
      </c>
    </row>
    <row r="434" spans="1:10" x14ac:dyDescent="0.2">
      <c r="A434" s="20"/>
      <c r="B434" s="21"/>
      <c r="C434" s="22">
        <v>455</v>
      </c>
      <c r="D434" s="50"/>
      <c r="E434" s="42">
        <f t="shared" si="20"/>
        <v>303.28177105875631</v>
      </c>
      <c r="F434" s="49"/>
      <c r="G434" s="40">
        <v>24912</v>
      </c>
      <c r="H434" s="41">
        <v>19</v>
      </c>
      <c r="I434" s="85">
        <f t="shared" si="18"/>
        <v>1347.7198587412936</v>
      </c>
      <c r="J434" s="25">
        <f t="shared" si="19"/>
        <v>985.69722458552928</v>
      </c>
    </row>
    <row r="435" spans="1:10" x14ac:dyDescent="0.2">
      <c r="A435" s="20"/>
      <c r="B435" s="21"/>
      <c r="C435" s="22">
        <v>456</v>
      </c>
      <c r="D435" s="50"/>
      <c r="E435" s="42">
        <f t="shared" si="20"/>
        <v>303.42155237416216</v>
      </c>
      <c r="F435" s="49"/>
      <c r="G435" s="40">
        <v>24912</v>
      </c>
      <c r="H435" s="41">
        <v>19</v>
      </c>
      <c r="I435" s="85">
        <f t="shared" si="18"/>
        <v>1347.1077393707101</v>
      </c>
      <c r="J435" s="25">
        <f t="shared" si="19"/>
        <v>985.24313009696584</v>
      </c>
    </row>
    <row r="436" spans="1:10" x14ac:dyDescent="0.2">
      <c r="A436" s="20"/>
      <c r="B436" s="21"/>
      <c r="C436" s="22">
        <v>457</v>
      </c>
      <c r="D436" s="50"/>
      <c r="E436" s="42">
        <f t="shared" si="20"/>
        <v>303.5611086197747</v>
      </c>
      <c r="F436" s="49"/>
      <c r="G436" s="40">
        <v>24912</v>
      </c>
      <c r="H436" s="41">
        <v>19</v>
      </c>
      <c r="I436" s="85">
        <f t="shared" si="18"/>
        <v>1346.4971679746632</v>
      </c>
      <c r="J436" s="25">
        <f t="shared" si="19"/>
        <v>984.79018395746516</v>
      </c>
    </row>
    <row r="437" spans="1:10" x14ac:dyDescent="0.2">
      <c r="A437" s="20"/>
      <c r="B437" s="21"/>
      <c r="C437" s="22">
        <v>458</v>
      </c>
      <c r="D437" s="50"/>
      <c r="E437" s="42">
        <f t="shared" si="20"/>
        <v>303.70044077950683</v>
      </c>
      <c r="F437" s="49"/>
      <c r="G437" s="40">
        <v>24912</v>
      </c>
      <c r="H437" s="41">
        <v>19</v>
      </c>
      <c r="I437" s="85">
        <f t="shared" si="18"/>
        <v>1345.8881367629288</v>
      </c>
      <c r="J437" s="25">
        <f t="shared" si="19"/>
        <v>984.33838038792919</v>
      </c>
    </row>
    <row r="438" spans="1:10" x14ac:dyDescent="0.2">
      <c r="A438" s="20"/>
      <c r="B438" s="21"/>
      <c r="C438" s="22">
        <v>459</v>
      </c>
      <c r="D438" s="50"/>
      <c r="E438" s="42">
        <f t="shared" si="20"/>
        <v>303.8395498308335</v>
      </c>
      <c r="F438" s="49"/>
      <c r="G438" s="40">
        <v>24912</v>
      </c>
      <c r="H438" s="41">
        <v>19</v>
      </c>
      <c r="I438" s="85">
        <f t="shared" si="18"/>
        <v>1345.2806380024006</v>
      </c>
      <c r="J438" s="25">
        <f t="shared" si="19"/>
        <v>983.88771365163234</v>
      </c>
    </row>
    <row r="439" spans="1:10" x14ac:dyDescent="0.2">
      <c r="A439" s="20"/>
      <c r="B439" s="21"/>
      <c r="C439" s="22">
        <v>460</v>
      </c>
      <c r="D439" s="50"/>
      <c r="E439" s="42">
        <f t="shared" si="20"/>
        <v>303.97843674484807</v>
      </c>
      <c r="F439" s="49"/>
      <c r="G439" s="40">
        <v>24912</v>
      </c>
      <c r="H439" s="41">
        <v>19</v>
      </c>
      <c r="I439" s="85">
        <f t="shared" si="18"/>
        <v>1344.6746640165418</v>
      </c>
      <c r="J439" s="25">
        <f t="shared" si="19"/>
        <v>983.43817805381423</v>
      </c>
    </row>
    <row r="440" spans="1:10" x14ac:dyDescent="0.2">
      <c r="A440" s="20"/>
      <c r="B440" s="21"/>
      <c r="C440" s="22">
        <v>461</v>
      </c>
      <c r="D440" s="50"/>
      <c r="E440" s="42">
        <f t="shared" si="20"/>
        <v>304.11710248631721</v>
      </c>
      <c r="F440" s="49"/>
      <c r="G440" s="40">
        <v>24912</v>
      </c>
      <c r="H440" s="41">
        <v>19</v>
      </c>
      <c r="I440" s="85">
        <f t="shared" si="18"/>
        <v>1344.070207184848</v>
      </c>
      <c r="J440" s="25">
        <f t="shared" si="19"/>
        <v>982.9897679412818</v>
      </c>
    </row>
    <row r="441" spans="1:10" x14ac:dyDescent="0.2">
      <c r="A441" s="20"/>
      <c r="B441" s="21"/>
      <c r="C441" s="22">
        <v>462</v>
      </c>
      <c r="D441" s="50"/>
      <c r="E441" s="42">
        <f t="shared" si="20"/>
        <v>304.25554801373642</v>
      </c>
      <c r="F441" s="49"/>
      <c r="G441" s="40">
        <v>24912</v>
      </c>
      <c r="H441" s="41">
        <v>19</v>
      </c>
      <c r="I441" s="85">
        <f t="shared" si="18"/>
        <v>1343.4672599423122</v>
      </c>
      <c r="J441" s="25">
        <f t="shared" si="19"/>
        <v>982.54247770201187</v>
      </c>
    </row>
    <row r="442" spans="1:10" x14ac:dyDescent="0.2">
      <c r="A442" s="20"/>
      <c r="B442" s="21"/>
      <c r="C442" s="22">
        <v>463</v>
      </c>
      <c r="D442" s="50"/>
      <c r="E442" s="42">
        <f t="shared" si="20"/>
        <v>304.39377427938388</v>
      </c>
      <c r="F442" s="49"/>
      <c r="G442" s="40">
        <v>24912</v>
      </c>
      <c r="H442" s="41">
        <v>19</v>
      </c>
      <c r="I442" s="85">
        <f t="shared" si="18"/>
        <v>1342.8658147788965</v>
      </c>
      <c r="J442" s="25">
        <f t="shared" si="19"/>
        <v>982.09630176476003</v>
      </c>
    </row>
    <row r="443" spans="1:10" x14ac:dyDescent="0.2">
      <c r="A443" s="20"/>
      <c r="B443" s="21"/>
      <c r="C443" s="22">
        <v>464</v>
      </c>
      <c r="D443" s="50"/>
      <c r="E443" s="42">
        <f t="shared" si="20"/>
        <v>304.5317822293739</v>
      </c>
      <c r="F443" s="49"/>
      <c r="G443" s="40">
        <v>24912</v>
      </c>
      <c r="H443" s="41">
        <v>19</v>
      </c>
      <c r="I443" s="85">
        <f t="shared" si="18"/>
        <v>1342.2658642390152</v>
      </c>
      <c r="J443" s="25">
        <f t="shared" si="19"/>
        <v>981.65123459867584</v>
      </c>
    </row>
    <row r="444" spans="1:10" x14ac:dyDescent="0.2">
      <c r="A444" s="20"/>
      <c r="B444" s="21"/>
      <c r="C444" s="22">
        <v>465</v>
      </c>
      <c r="D444" s="50"/>
      <c r="E444" s="42">
        <f t="shared" si="20"/>
        <v>304.66957280371048</v>
      </c>
      <c r="F444" s="49"/>
      <c r="G444" s="40">
        <v>24912</v>
      </c>
      <c r="H444" s="41">
        <v>19</v>
      </c>
      <c r="I444" s="85">
        <f t="shared" si="18"/>
        <v>1341.6674009210162</v>
      </c>
      <c r="J444" s="25">
        <f t="shared" si="19"/>
        <v>981.20727071291981</v>
      </c>
    </row>
    <row r="445" spans="1:10" x14ac:dyDescent="0.2">
      <c r="A445" s="20"/>
      <c r="B445" s="21"/>
      <c r="C445" s="22">
        <v>466</v>
      </c>
      <c r="D445" s="50"/>
      <c r="E445" s="42">
        <f t="shared" si="20"/>
        <v>304.80714693633945</v>
      </c>
      <c r="F445" s="49"/>
      <c r="G445" s="40">
        <v>24912</v>
      </c>
      <c r="H445" s="41">
        <v>19</v>
      </c>
      <c r="I445" s="85">
        <f t="shared" si="18"/>
        <v>1341.0704174766736</v>
      </c>
      <c r="J445" s="25">
        <f t="shared" si="19"/>
        <v>980.76440465628593</v>
      </c>
    </row>
    <row r="446" spans="1:10" x14ac:dyDescent="0.2">
      <c r="A446" s="20"/>
      <c r="B446" s="21"/>
      <c r="C446" s="22">
        <v>467</v>
      </c>
      <c r="D446" s="50"/>
      <c r="E446" s="42">
        <f t="shared" si="20"/>
        <v>304.94450555520069</v>
      </c>
      <c r="F446" s="49"/>
      <c r="G446" s="40">
        <v>24912</v>
      </c>
      <c r="H446" s="41">
        <v>19</v>
      </c>
      <c r="I446" s="85">
        <f t="shared" si="18"/>
        <v>1340.474906610684</v>
      </c>
      <c r="J446" s="25">
        <f t="shared" si="19"/>
        <v>980.3226310168277</v>
      </c>
    </row>
    <row r="447" spans="1:10" x14ac:dyDescent="0.2">
      <c r="A447" s="20"/>
      <c r="B447" s="21"/>
      <c r="C447" s="22">
        <v>468</v>
      </c>
      <c r="D447" s="50"/>
      <c r="E447" s="42">
        <f t="shared" si="20"/>
        <v>305.08164958227917</v>
      </c>
      <c r="F447" s="49"/>
      <c r="G447" s="40">
        <v>24912</v>
      </c>
      <c r="H447" s="41">
        <v>19</v>
      </c>
      <c r="I447" s="85">
        <f t="shared" si="18"/>
        <v>1339.8808610801714</v>
      </c>
      <c r="J447" s="25">
        <f t="shared" si="19"/>
        <v>979.88194442149199</v>
      </c>
    </row>
    <row r="448" spans="1:10" x14ac:dyDescent="0.2">
      <c r="A448" s="20"/>
      <c r="B448" s="21"/>
      <c r="C448" s="22">
        <v>469</v>
      </c>
      <c r="D448" s="50"/>
      <c r="E448" s="42">
        <f t="shared" si="20"/>
        <v>305.2185799336562</v>
      </c>
      <c r="F448" s="49"/>
      <c r="G448" s="40">
        <v>24912</v>
      </c>
      <c r="H448" s="41">
        <v>19</v>
      </c>
      <c r="I448" s="85">
        <f t="shared" si="18"/>
        <v>1339.2882736941931</v>
      </c>
      <c r="J448" s="25">
        <f t="shared" si="19"/>
        <v>979.44233953575144</v>
      </c>
    </row>
    <row r="449" spans="1:10" x14ac:dyDescent="0.2">
      <c r="A449" s="20"/>
      <c r="B449" s="21"/>
      <c r="C449" s="22">
        <v>470</v>
      </c>
      <c r="D449" s="50"/>
      <c r="E449" s="42">
        <f t="shared" si="20"/>
        <v>305.35529751955943</v>
      </c>
      <c r="F449" s="49"/>
      <c r="G449" s="40">
        <v>24912</v>
      </c>
      <c r="H449" s="41">
        <v>19</v>
      </c>
      <c r="I449" s="85">
        <f t="shared" si="18"/>
        <v>1338.6971373132558</v>
      </c>
      <c r="J449" s="25">
        <f t="shared" si="19"/>
        <v>979.00381106324596</v>
      </c>
    </row>
    <row r="450" spans="1:10" x14ac:dyDescent="0.2">
      <c r="A450" s="20"/>
      <c r="B450" s="21"/>
      <c r="C450" s="22">
        <v>471</v>
      </c>
      <c r="D450" s="50"/>
      <c r="E450" s="42">
        <f t="shared" si="20"/>
        <v>305.49180324441278</v>
      </c>
      <c r="F450" s="49"/>
      <c r="G450" s="40">
        <v>24912</v>
      </c>
      <c r="H450" s="41">
        <v>19</v>
      </c>
      <c r="I450" s="85">
        <f t="shared" si="18"/>
        <v>1338.1074448488339</v>
      </c>
      <c r="J450" s="25">
        <f t="shared" si="19"/>
        <v>978.56635374542566</v>
      </c>
    </row>
    <row r="451" spans="1:10" x14ac:dyDescent="0.2">
      <c r="A451" s="20"/>
      <c r="B451" s="21"/>
      <c r="C451" s="22">
        <v>472</v>
      </c>
      <c r="D451" s="50"/>
      <c r="E451" s="42">
        <f t="shared" si="20"/>
        <v>305.62809800688541</v>
      </c>
      <c r="F451" s="49"/>
      <c r="G451" s="40">
        <v>24912</v>
      </c>
      <c r="H451" s="41">
        <v>19</v>
      </c>
      <c r="I451" s="85">
        <f t="shared" si="18"/>
        <v>1337.519189262898</v>
      </c>
      <c r="J451" s="25">
        <f t="shared" si="19"/>
        <v>978.12996236120011</v>
      </c>
    </row>
    <row r="452" spans="1:10" x14ac:dyDescent="0.2">
      <c r="A452" s="20"/>
      <c r="B452" s="21"/>
      <c r="C452" s="22">
        <v>473</v>
      </c>
      <c r="D452" s="50"/>
      <c r="E452" s="42">
        <f t="shared" si="20"/>
        <v>305.76418269994099</v>
      </c>
      <c r="F452" s="49"/>
      <c r="G452" s="40">
        <v>24912</v>
      </c>
      <c r="H452" s="41">
        <v>19</v>
      </c>
      <c r="I452" s="85">
        <f t="shared" si="18"/>
        <v>1336.9323635674407</v>
      </c>
      <c r="J452" s="25">
        <f t="shared" si="19"/>
        <v>977.694631726588</v>
      </c>
    </row>
    <row r="453" spans="1:10" x14ac:dyDescent="0.2">
      <c r="A453" s="20"/>
      <c r="B453" s="21"/>
      <c r="C453" s="22">
        <v>474</v>
      </c>
      <c r="D453" s="50"/>
      <c r="E453" s="42">
        <f t="shared" si="20"/>
        <v>305.90005821088511</v>
      </c>
      <c r="F453" s="49"/>
      <c r="G453" s="40">
        <v>24912</v>
      </c>
      <c r="H453" s="41">
        <v>19</v>
      </c>
      <c r="I453" s="85">
        <f t="shared" si="18"/>
        <v>1336.3469608240191</v>
      </c>
      <c r="J453" s="25">
        <f t="shared" si="19"/>
        <v>977.26035669437613</v>
      </c>
    </row>
    <row r="454" spans="1:10" x14ac:dyDescent="0.2">
      <c r="A454" s="20"/>
      <c r="B454" s="21"/>
      <c r="C454" s="22">
        <v>475</v>
      </c>
      <c r="D454" s="50"/>
      <c r="E454" s="42">
        <f t="shared" si="20"/>
        <v>306.03572542141382</v>
      </c>
      <c r="F454" s="49"/>
      <c r="G454" s="40">
        <v>24912</v>
      </c>
      <c r="H454" s="41">
        <v>19</v>
      </c>
      <c r="I454" s="85">
        <f t="shared" si="18"/>
        <v>1335.76297414329</v>
      </c>
      <c r="J454" s="25">
        <f t="shared" si="19"/>
        <v>976.82713215377578</v>
      </c>
    </row>
    <row r="455" spans="1:10" x14ac:dyDescent="0.2">
      <c r="A455" s="20"/>
      <c r="B455" s="21"/>
      <c r="C455" s="22">
        <v>476</v>
      </c>
      <c r="D455" s="50"/>
      <c r="E455" s="42">
        <f t="shared" si="20"/>
        <v>306.17118520766007</v>
      </c>
      <c r="F455" s="49"/>
      <c r="G455" s="40">
        <v>24912</v>
      </c>
      <c r="H455" s="41">
        <v>19</v>
      </c>
      <c r="I455" s="85">
        <f t="shared" si="18"/>
        <v>1335.1803966845605</v>
      </c>
      <c r="J455" s="25">
        <f t="shared" si="19"/>
        <v>976.39495303008925</v>
      </c>
    </row>
    <row r="456" spans="1:10" x14ac:dyDescent="0.2">
      <c r="A456" s="20"/>
      <c r="B456" s="21"/>
      <c r="C456" s="22">
        <v>477</v>
      </c>
      <c r="D456" s="50"/>
      <c r="E456" s="42">
        <f t="shared" si="20"/>
        <v>306.30643844024104</v>
      </c>
      <c r="F456" s="49"/>
      <c r="G456" s="40">
        <v>24912</v>
      </c>
      <c r="H456" s="41">
        <v>19</v>
      </c>
      <c r="I456" s="85">
        <f t="shared" si="18"/>
        <v>1334.5992216553389</v>
      </c>
      <c r="J456" s="25">
        <f t="shared" si="19"/>
        <v>975.96381428437576</v>
      </c>
    </row>
    <row r="457" spans="1:10" x14ac:dyDescent="0.2">
      <c r="A457" s="20"/>
      <c r="B457" s="21"/>
      <c r="C457" s="22">
        <v>478</v>
      </c>
      <c r="D457" s="50"/>
      <c r="E457" s="42">
        <f t="shared" si="20"/>
        <v>306.44148598430382</v>
      </c>
      <c r="F457" s="49"/>
      <c r="G457" s="40">
        <v>24912</v>
      </c>
      <c r="H457" s="41">
        <v>19</v>
      </c>
      <c r="I457" s="85">
        <f t="shared" si="18"/>
        <v>1334.0194423108915</v>
      </c>
      <c r="J457" s="25">
        <f t="shared" si="19"/>
        <v>975.53371091312408</v>
      </c>
    </row>
    <row r="458" spans="1:10" x14ac:dyDescent="0.2">
      <c r="A458" s="20"/>
      <c r="B458" s="21"/>
      <c r="C458" s="22">
        <v>479</v>
      </c>
      <c r="D458" s="50"/>
      <c r="E458" s="42">
        <f t="shared" si="20"/>
        <v>306.57632869957155</v>
      </c>
      <c r="F458" s="49"/>
      <c r="G458" s="40">
        <v>24912</v>
      </c>
      <c r="H458" s="41">
        <v>19</v>
      </c>
      <c r="I458" s="85">
        <f t="shared" ref="I458:I521" si="21">12*1.348*(1/E458*G458)+H458</f>
        <v>1333.4410519538039</v>
      </c>
      <c r="J458" s="25">
        <f t="shared" ref="J458:J521" si="22">12*(1/E458*G458)</f>
        <v>975.10463794792565</v>
      </c>
    </row>
    <row r="459" spans="1:10" x14ac:dyDescent="0.2">
      <c r="A459" s="20"/>
      <c r="B459" s="21"/>
      <c r="C459" s="22">
        <v>480</v>
      </c>
      <c r="D459" s="50"/>
      <c r="E459" s="42">
        <f t="shared" ref="E459:E522" si="23">(11.7*LN(C459)+(C459)/108)/0.25</f>
        <v>306.7109674403884</v>
      </c>
      <c r="F459" s="49"/>
      <c r="G459" s="40">
        <v>24912</v>
      </c>
      <c r="H459" s="41">
        <v>19</v>
      </c>
      <c r="I459" s="85">
        <f t="shared" si="21"/>
        <v>1332.8640439335497</v>
      </c>
      <c r="J459" s="25">
        <f t="shared" si="22"/>
        <v>974.67659045515552</v>
      </c>
    </row>
    <row r="460" spans="1:10" x14ac:dyDescent="0.2">
      <c r="A460" s="20"/>
      <c r="B460" s="21"/>
      <c r="C460" s="22">
        <v>481</v>
      </c>
      <c r="D460" s="50"/>
      <c r="E460" s="42">
        <f t="shared" si="23"/>
        <v>306.84540305576445</v>
      </c>
      <c r="F460" s="49"/>
      <c r="G460" s="40">
        <v>24912</v>
      </c>
      <c r="H460" s="41">
        <v>19</v>
      </c>
      <c r="I460" s="85">
        <f t="shared" si="21"/>
        <v>1332.2884116460602</v>
      </c>
      <c r="J460" s="25">
        <f t="shared" si="22"/>
        <v>974.2495635356529</v>
      </c>
    </row>
    <row r="461" spans="1:10" x14ac:dyDescent="0.2">
      <c r="A461" s="20"/>
      <c r="B461" s="21"/>
      <c r="C461" s="22">
        <v>482</v>
      </c>
      <c r="D461" s="50"/>
      <c r="E461" s="42">
        <f t="shared" si="23"/>
        <v>306.97963638941991</v>
      </c>
      <c r="F461" s="49"/>
      <c r="G461" s="40">
        <v>24912</v>
      </c>
      <c r="H461" s="41">
        <v>19</v>
      </c>
      <c r="I461" s="85">
        <f t="shared" si="21"/>
        <v>1331.7141485333023</v>
      </c>
      <c r="J461" s="25">
        <f t="shared" si="22"/>
        <v>973.82355232440796</v>
      </c>
    </row>
    <row r="462" spans="1:10" x14ac:dyDescent="0.2">
      <c r="A462" s="20"/>
      <c r="B462" s="21"/>
      <c r="C462" s="22">
        <v>483</v>
      </c>
      <c r="D462" s="50"/>
      <c r="E462" s="42">
        <f t="shared" si="23"/>
        <v>307.11366827982926</v>
      </c>
      <c r="F462" s="49"/>
      <c r="G462" s="40">
        <v>24912</v>
      </c>
      <c r="H462" s="41">
        <v>19</v>
      </c>
      <c r="I462" s="85">
        <f t="shared" si="21"/>
        <v>1331.1412480828583</v>
      </c>
      <c r="J462" s="25">
        <f t="shared" si="22"/>
        <v>973.39855199025078</v>
      </c>
    </row>
    <row r="463" spans="1:10" x14ac:dyDescent="0.2">
      <c r="A463" s="20"/>
      <c r="B463" s="21"/>
      <c r="C463" s="22">
        <v>484</v>
      </c>
      <c r="D463" s="50"/>
      <c r="E463" s="42">
        <f t="shared" si="23"/>
        <v>307.24749956026432</v>
      </c>
      <c r="F463" s="49"/>
      <c r="G463" s="40">
        <v>24912</v>
      </c>
      <c r="H463" s="41">
        <v>19</v>
      </c>
      <c r="I463" s="85">
        <f t="shared" si="21"/>
        <v>1330.5697038275139</v>
      </c>
      <c r="J463" s="25">
        <f t="shared" si="22"/>
        <v>972.97455773554429</v>
      </c>
    </row>
    <row r="464" spans="1:10" x14ac:dyDescent="0.2">
      <c r="A464" s="20"/>
      <c r="B464" s="21"/>
      <c r="C464" s="22">
        <v>485</v>
      </c>
      <c r="D464" s="50"/>
      <c r="E464" s="42">
        <f t="shared" si="23"/>
        <v>307.38113105883713</v>
      </c>
      <c r="F464" s="49"/>
      <c r="G464" s="40">
        <v>24912</v>
      </c>
      <c r="H464" s="41">
        <v>19</v>
      </c>
      <c r="I464" s="85">
        <f t="shared" si="21"/>
        <v>1329.9995093448485</v>
      </c>
      <c r="J464" s="25">
        <f t="shared" si="22"/>
        <v>972.55156479588163</v>
      </c>
    </row>
    <row r="465" spans="1:10" x14ac:dyDescent="0.2">
      <c r="A465" s="20"/>
      <c r="B465" s="21"/>
      <c r="C465" s="22">
        <v>486</v>
      </c>
      <c r="D465" s="50"/>
      <c r="E465" s="42">
        <f t="shared" si="23"/>
        <v>307.51456359854308</v>
      </c>
      <c r="F465" s="49"/>
      <c r="G465" s="40">
        <v>24912</v>
      </c>
      <c r="H465" s="41">
        <v>19</v>
      </c>
      <c r="I465" s="85">
        <f t="shared" si="21"/>
        <v>1329.4306582568283</v>
      </c>
      <c r="J465" s="25">
        <f t="shared" si="22"/>
        <v>972.1295684397835</v>
      </c>
    </row>
    <row r="466" spans="1:10" x14ac:dyDescent="0.2">
      <c r="A466" s="20"/>
      <c r="B466" s="21"/>
      <c r="C466" s="22">
        <v>487</v>
      </c>
      <c r="D466" s="50"/>
      <c r="E466" s="42">
        <f t="shared" si="23"/>
        <v>307.64779799730218</v>
      </c>
      <c r="F466" s="49"/>
      <c r="G466" s="40">
        <v>24912</v>
      </c>
      <c r="H466" s="41">
        <v>19</v>
      </c>
      <c r="I466" s="85">
        <f t="shared" si="21"/>
        <v>1328.8631442294081</v>
      </c>
      <c r="J466" s="25">
        <f t="shared" si="22"/>
        <v>971.70856396840361</v>
      </c>
    </row>
    <row r="467" spans="1:10" x14ac:dyDescent="0.2">
      <c r="A467" s="20"/>
      <c r="B467" s="21"/>
      <c r="C467" s="22">
        <v>488</v>
      </c>
      <c r="D467" s="50"/>
      <c r="E467" s="42">
        <f t="shared" si="23"/>
        <v>307.78083506800135</v>
      </c>
      <c r="F467" s="49"/>
      <c r="G467" s="40">
        <v>24912</v>
      </c>
      <c r="H467" s="41">
        <v>19</v>
      </c>
      <c r="I467" s="85">
        <f t="shared" si="21"/>
        <v>1328.2969609721349</v>
      </c>
      <c r="J467" s="25">
        <f t="shared" si="22"/>
        <v>971.28854671523345</v>
      </c>
    </row>
    <row r="468" spans="1:10" x14ac:dyDescent="0.2">
      <c r="A468" s="20"/>
      <c r="B468" s="21"/>
      <c r="C468" s="22">
        <v>489</v>
      </c>
      <c r="D468" s="50"/>
      <c r="E468" s="42">
        <f t="shared" si="23"/>
        <v>307.91367561853508</v>
      </c>
      <c r="F468" s="49"/>
      <c r="G468" s="40">
        <v>24912</v>
      </c>
      <c r="H468" s="41">
        <v>19</v>
      </c>
      <c r="I468" s="85">
        <f t="shared" si="21"/>
        <v>1327.7321022377566</v>
      </c>
      <c r="J468" s="25">
        <f t="shared" si="22"/>
        <v>970.86951204581328</v>
      </c>
    </row>
    <row r="469" spans="1:10" x14ac:dyDescent="0.2">
      <c r="A469" s="20"/>
      <c r="B469" s="21"/>
      <c r="C469" s="22">
        <v>490</v>
      </c>
      <c r="D469" s="50"/>
      <c r="E469" s="42">
        <f t="shared" si="23"/>
        <v>308.04632045184678</v>
      </c>
      <c r="F469" s="49"/>
      <c r="G469" s="40">
        <v>24912</v>
      </c>
      <c r="H469" s="41">
        <v>19</v>
      </c>
      <c r="I469" s="85">
        <f t="shared" si="21"/>
        <v>1327.1685618218335</v>
      </c>
      <c r="J469" s="25">
        <f t="shared" si="22"/>
        <v>970.45145535744314</v>
      </c>
    </row>
    <row r="470" spans="1:10" x14ac:dyDescent="0.2">
      <c r="A470" s="20"/>
      <c r="B470" s="21"/>
      <c r="C470" s="22">
        <v>491</v>
      </c>
      <c r="D470" s="50"/>
      <c r="E470" s="42">
        <f t="shared" si="23"/>
        <v>308.17877036596872</v>
      </c>
      <c r="F470" s="49"/>
      <c r="G470" s="40">
        <v>24912</v>
      </c>
      <c r="H470" s="41">
        <v>19</v>
      </c>
      <c r="I470" s="85">
        <f t="shared" si="21"/>
        <v>1326.6063335623573</v>
      </c>
      <c r="J470" s="25">
        <f t="shared" si="22"/>
        <v>970.03437207890011</v>
      </c>
    </row>
    <row r="471" spans="1:10" x14ac:dyDescent="0.2">
      <c r="A471" s="20"/>
      <c r="B471" s="21"/>
      <c r="C471" s="22">
        <v>492</v>
      </c>
      <c r="D471" s="50"/>
      <c r="E471" s="42">
        <f t="shared" si="23"/>
        <v>308.31102615406223</v>
      </c>
      <c r="F471" s="49"/>
      <c r="G471" s="40">
        <v>24912</v>
      </c>
      <c r="H471" s="41">
        <v>19</v>
      </c>
      <c r="I471" s="85">
        <f t="shared" si="21"/>
        <v>1326.0454113393716</v>
      </c>
      <c r="J471" s="25">
        <f t="shared" si="22"/>
        <v>969.61825767015694</v>
      </c>
    </row>
    <row r="472" spans="1:10" x14ac:dyDescent="0.2">
      <c r="A472" s="20"/>
      <c r="B472" s="21"/>
      <c r="C472" s="22">
        <v>493</v>
      </c>
      <c r="D472" s="50"/>
      <c r="E472" s="42">
        <f t="shared" si="23"/>
        <v>308.4430886044571</v>
      </c>
      <c r="F472" s="49"/>
      <c r="G472" s="40">
        <v>24912</v>
      </c>
      <c r="H472" s="41">
        <v>19</v>
      </c>
      <c r="I472" s="85">
        <f t="shared" si="21"/>
        <v>1325.4857890745973</v>
      </c>
      <c r="J472" s="25">
        <f t="shared" si="22"/>
        <v>969.20310762210477</v>
      </c>
    </row>
    <row r="473" spans="1:10" x14ac:dyDescent="0.2">
      <c r="A473" s="20"/>
      <c r="B473" s="21"/>
      <c r="C473" s="22">
        <v>494</v>
      </c>
      <c r="D473" s="50"/>
      <c r="E473" s="42">
        <f t="shared" si="23"/>
        <v>308.57495850069108</v>
      </c>
      <c r="F473" s="49"/>
      <c r="G473" s="40">
        <v>24912</v>
      </c>
      <c r="H473" s="41">
        <v>19</v>
      </c>
      <c r="I473" s="85">
        <f t="shared" si="21"/>
        <v>1324.9274607310613</v>
      </c>
      <c r="J473" s="25">
        <f t="shared" si="22"/>
        <v>968.78891745627675</v>
      </c>
    </row>
    <row r="474" spans="1:10" x14ac:dyDescent="0.2">
      <c r="A474" s="20"/>
      <c r="B474" s="21"/>
      <c r="C474" s="22">
        <v>495</v>
      </c>
      <c r="D474" s="50"/>
      <c r="E474" s="42">
        <f t="shared" si="23"/>
        <v>308.706636621548</v>
      </c>
      <c r="F474" s="49"/>
      <c r="G474" s="40">
        <v>24912</v>
      </c>
      <c r="H474" s="41">
        <v>19</v>
      </c>
      <c r="I474" s="85">
        <f t="shared" si="21"/>
        <v>1324.3704203127322</v>
      </c>
      <c r="J474" s="25">
        <f t="shared" si="22"/>
        <v>968.37568272457861</v>
      </c>
    </row>
    <row r="475" spans="1:10" x14ac:dyDescent="0.2">
      <c r="A475" s="20"/>
      <c r="B475" s="21"/>
      <c r="C475" s="22">
        <v>496</v>
      </c>
      <c r="D475" s="50"/>
      <c r="E475" s="42">
        <f t="shared" si="23"/>
        <v>308.83812374109698</v>
      </c>
      <c r="F475" s="49"/>
      <c r="G475" s="40">
        <v>24912</v>
      </c>
      <c r="H475" s="41">
        <v>19</v>
      </c>
      <c r="I475" s="85">
        <f t="shared" si="21"/>
        <v>1323.8146618641567</v>
      </c>
      <c r="J475" s="25">
        <f t="shared" si="22"/>
        <v>967.96339900901819</v>
      </c>
    </row>
    <row r="476" spans="1:10" x14ac:dyDescent="0.2">
      <c r="A476" s="20"/>
      <c r="B476" s="21"/>
      <c r="C476" s="22">
        <v>497</v>
      </c>
      <c r="D476" s="50"/>
      <c r="E476" s="42">
        <f t="shared" si="23"/>
        <v>308.96942062872961</v>
      </c>
      <c r="F476" s="49"/>
      <c r="G476" s="40">
        <v>24912</v>
      </c>
      <c r="H476" s="41">
        <v>19</v>
      </c>
      <c r="I476" s="85">
        <f t="shared" si="21"/>
        <v>1323.2601794701011</v>
      </c>
      <c r="J476" s="25">
        <f t="shared" si="22"/>
        <v>967.55206192143987</v>
      </c>
    </row>
    <row r="477" spans="1:10" x14ac:dyDescent="0.2">
      <c r="A477" s="20"/>
      <c r="B477" s="21"/>
      <c r="C477" s="22">
        <v>498</v>
      </c>
      <c r="D477" s="50"/>
      <c r="E477" s="42">
        <f t="shared" si="23"/>
        <v>309.1005280491982</v>
      </c>
      <c r="F477" s="49"/>
      <c r="G477" s="40">
        <v>24912</v>
      </c>
      <c r="H477" s="41">
        <v>19</v>
      </c>
      <c r="I477" s="85">
        <f t="shared" si="21"/>
        <v>1322.7069672551968</v>
      </c>
      <c r="J477" s="25">
        <f t="shared" si="22"/>
        <v>967.14166710326163</v>
      </c>
    </row>
    <row r="478" spans="1:10" x14ac:dyDescent="0.2">
      <c r="A478" s="20"/>
      <c r="B478" s="21"/>
      <c r="C478" s="22">
        <v>499</v>
      </c>
      <c r="D478" s="50"/>
      <c r="E478" s="42">
        <f t="shared" si="23"/>
        <v>309.23144676265252</v>
      </c>
      <c r="F478" s="49"/>
      <c r="G478" s="40">
        <v>24912</v>
      </c>
      <c r="H478" s="41">
        <v>19</v>
      </c>
      <c r="I478" s="85">
        <f t="shared" si="21"/>
        <v>1322.1550193835901</v>
      </c>
      <c r="J478" s="25">
        <f t="shared" si="22"/>
        <v>966.73221022521511</v>
      </c>
    </row>
    <row r="479" spans="1:10" x14ac:dyDescent="0.2">
      <c r="A479" s="20"/>
      <c r="B479" s="21"/>
      <c r="C479" s="22">
        <v>500</v>
      </c>
      <c r="D479" s="50"/>
      <c r="E479" s="42">
        <f t="shared" si="23"/>
        <v>309.36217752467707</v>
      </c>
      <c r="F479" s="49"/>
      <c r="G479" s="40">
        <v>24912</v>
      </c>
      <c r="H479" s="41">
        <v>19</v>
      </c>
      <c r="I479" s="85">
        <f t="shared" si="21"/>
        <v>1321.604330058595</v>
      </c>
      <c r="J479" s="25">
        <f t="shared" si="22"/>
        <v>966.32368698708808</v>
      </c>
    </row>
    <row r="480" spans="1:10" x14ac:dyDescent="0.2">
      <c r="A480" s="20"/>
      <c r="B480" s="21"/>
      <c r="C480" s="22">
        <v>501</v>
      </c>
      <c r="D480" s="50"/>
      <c r="E480" s="42">
        <f t="shared" si="23"/>
        <v>309.49272108632721</v>
      </c>
      <c r="F480" s="49"/>
      <c r="G480" s="40">
        <v>24912</v>
      </c>
      <c r="H480" s="41">
        <v>19</v>
      </c>
      <c r="I480" s="85">
        <f t="shared" si="21"/>
        <v>1321.0548935223496</v>
      </c>
      <c r="J480" s="25">
        <f t="shared" si="22"/>
        <v>965.91609311746993</v>
      </c>
    </row>
    <row r="481" spans="1:10" x14ac:dyDescent="0.2">
      <c r="A481" s="20"/>
      <c r="B481" s="21"/>
      <c r="C481" s="22">
        <v>502</v>
      </c>
      <c r="D481" s="50"/>
      <c r="E481" s="42">
        <f t="shared" si="23"/>
        <v>309.62307819416549</v>
      </c>
      <c r="F481" s="49"/>
      <c r="G481" s="40">
        <v>24912</v>
      </c>
      <c r="H481" s="41">
        <v>19</v>
      </c>
      <c r="I481" s="85">
        <f t="shared" si="21"/>
        <v>1320.5067040554786</v>
      </c>
      <c r="J481" s="25">
        <f t="shared" si="22"/>
        <v>965.50942437350034</v>
      </c>
    </row>
    <row r="482" spans="1:10" x14ac:dyDescent="0.2">
      <c r="A482" s="20"/>
      <c r="B482" s="21"/>
      <c r="C482" s="22">
        <v>503</v>
      </c>
      <c r="D482" s="50"/>
      <c r="E482" s="42">
        <f t="shared" si="23"/>
        <v>309.7532495902974</v>
      </c>
      <c r="F482" s="49"/>
      <c r="G482" s="40">
        <v>24912</v>
      </c>
      <c r="H482" s="41">
        <v>19</v>
      </c>
      <c r="I482" s="85">
        <f t="shared" si="21"/>
        <v>1319.9597559767546</v>
      </c>
      <c r="J482" s="25">
        <f t="shared" si="22"/>
        <v>965.10367654061906</v>
      </c>
    </row>
    <row r="483" spans="1:10" x14ac:dyDescent="0.2">
      <c r="A483" s="20"/>
      <c r="B483" s="21"/>
      <c r="C483" s="22">
        <v>504</v>
      </c>
      <c r="D483" s="50"/>
      <c r="E483" s="42">
        <f t="shared" si="23"/>
        <v>309.88323601240671</v>
      </c>
      <c r="F483" s="49"/>
      <c r="G483" s="40">
        <v>24912</v>
      </c>
      <c r="H483" s="41">
        <v>19</v>
      </c>
      <c r="I483" s="85">
        <f t="shared" si="21"/>
        <v>1319.4140436427679</v>
      </c>
      <c r="J483" s="25">
        <f t="shared" si="22"/>
        <v>964.69884543232024</v>
      </c>
    </row>
    <row r="484" spans="1:10" x14ac:dyDescent="0.2">
      <c r="A484" s="20"/>
      <c r="B484" s="21"/>
      <c r="C484" s="22">
        <v>505</v>
      </c>
      <c r="D484" s="50"/>
      <c r="E484" s="42">
        <f t="shared" si="23"/>
        <v>310.01303819379052</v>
      </c>
      <c r="F484" s="49"/>
      <c r="G484" s="40">
        <v>24912</v>
      </c>
      <c r="H484" s="41">
        <v>19</v>
      </c>
      <c r="I484" s="85">
        <f t="shared" si="21"/>
        <v>1318.8695614475982</v>
      </c>
      <c r="J484" s="25">
        <f t="shared" si="22"/>
        <v>964.29492688990968</v>
      </c>
    </row>
    <row r="485" spans="1:10" x14ac:dyDescent="0.2">
      <c r="A485" s="20"/>
      <c r="B485" s="21"/>
      <c r="C485" s="22">
        <v>506</v>
      </c>
      <c r="D485" s="50"/>
      <c r="E485" s="42">
        <f t="shared" si="23"/>
        <v>310.14265686339417</v>
      </c>
      <c r="F485" s="49"/>
      <c r="G485" s="40">
        <v>24912</v>
      </c>
      <c r="H485" s="41">
        <v>19</v>
      </c>
      <c r="I485" s="85">
        <f t="shared" si="21"/>
        <v>1318.3263038224877</v>
      </c>
      <c r="J485" s="25">
        <f t="shared" si="22"/>
        <v>963.89191678226075</v>
      </c>
    </row>
    <row r="486" spans="1:10" x14ac:dyDescent="0.2">
      <c r="A486" s="20"/>
      <c r="B486" s="21"/>
      <c r="C486" s="22">
        <v>507</v>
      </c>
      <c r="D486" s="50"/>
      <c r="E486" s="42">
        <f t="shared" si="23"/>
        <v>310.27209274584516</v>
      </c>
      <c r="F486" s="49"/>
      <c r="G486" s="40">
        <v>24912</v>
      </c>
      <c r="H486" s="41">
        <v>19</v>
      </c>
      <c r="I486" s="85">
        <f t="shared" si="21"/>
        <v>1317.7842652355214</v>
      </c>
      <c r="J486" s="25">
        <f t="shared" si="22"/>
        <v>963.48981100557967</v>
      </c>
    </row>
    <row r="487" spans="1:10" x14ac:dyDescent="0.2">
      <c r="A487" s="20"/>
      <c r="B487" s="21"/>
      <c r="C487" s="22">
        <v>508</v>
      </c>
      <c r="D487" s="50"/>
      <c r="E487" s="42">
        <f t="shared" si="23"/>
        <v>310.4013465614878</v>
      </c>
      <c r="F487" s="49"/>
      <c r="G487" s="40">
        <v>24912</v>
      </c>
      <c r="H487" s="41">
        <v>19</v>
      </c>
      <c r="I487" s="85">
        <f t="shared" si="21"/>
        <v>1317.2434401913069</v>
      </c>
      <c r="J487" s="25">
        <f t="shared" si="22"/>
        <v>963.08860548316534</v>
      </c>
    </row>
    <row r="488" spans="1:10" x14ac:dyDescent="0.2">
      <c r="A488" s="20"/>
      <c r="B488" s="21"/>
      <c r="C488" s="22">
        <v>509</v>
      </c>
      <c r="D488" s="50"/>
      <c r="E488" s="42">
        <f t="shared" si="23"/>
        <v>310.53041902641627</v>
      </c>
      <c r="F488" s="49"/>
      <c r="G488" s="40">
        <v>24912</v>
      </c>
      <c r="H488" s="41">
        <v>19</v>
      </c>
      <c r="I488" s="85">
        <f t="shared" si="21"/>
        <v>1316.7038232306627</v>
      </c>
      <c r="J488" s="25">
        <f t="shared" si="22"/>
        <v>962.68829616517985</v>
      </c>
    </row>
    <row r="489" spans="1:10" x14ac:dyDescent="0.2">
      <c r="A489" s="20"/>
      <c r="B489" s="21"/>
      <c r="C489" s="22">
        <v>510</v>
      </c>
      <c r="D489" s="50"/>
      <c r="E489" s="42">
        <f t="shared" si="23"/>
        <v>310.65931085250867</v>
      </c>
      <c r="F489" s="49"/>
      <c r="G489" s="40">
        <v>24912</v>
      </c>
      <c r="H489" s="41">
        <v>19</v>
      </c>
      <c r="I489" s="85">
        <f t="shared" si="21"/>
        <v>1316.1654089303015</v>
      </c>
      <c r="J489" s="25">
        <f t="shared" si="22"/>
        <v>962.28887902841348</v>
      </c>
    </row>
    <row r="490" spans="1:10" x14ac:dyDescent="0.2">
      <c r="A490" s="20"/>
      <c r="B490" s="21"/>
      <c r="C490" s="22">
        <v>511</v>
      </c>
      <c r="D490" s="50"/>
      <c r="E490" s="42">
        <f t="shared" si="23"/>
        <v>310.78802274745925</v>
      </c>
      <c r="F490" s="49"/>
      <c r="G490" s="40">
        <v>24912</v>
      </c>
      <c r="H490" s="41">
        <v>19</v>
      </c>
      <c r="I490" s="85">
        <f t="shared" si="21"/>
        <v>1315.6281919025287</v>
      </c>
      <c r="J490" s="25">
        <f t="shared" si="22"/>
        <v>961.89035007605969</v>
      </c>
    </row>
    <row r="491" spans="1:10" x14ac:dyDescent="0.2">
      <c r="A491" s="20"/>
      <c r="B491" s="21"/>
      <c r="C491" s="22">
        <v>512</v>
      </c>
      <c r="D491" s="50"/>
      <c r="E491" s="42">
        <f t="shared" si="23"/>
        <v>310.91655541481191</v>
      </c>
      <c r="F491" s="49"/>
      <c r="G491" s="40">
        <v>24912</v>
      </c>
      <c r="H491" s="41">
        <v>19</v>
      </c>
      <c r="I491" s="85">
        <f t="shared" si="21"/>
        <v>1315.0921667949317</v>
      </c>
      <c r="J491" s="25">
        <f t="shared" si="22"/>
        <v>961.49270533748631</v>
      </c>
    </row>
    <row r="492" spans="1:10" x14ac:dyDescent="0.2">
      <c r="A492" s="20"/>
      <c r="B492" s="21"/>
      <c r="C492" s="22">
        <v>513</v>
      </c>
      <c r="D492" s="50"/>
      <c r="E492" s="42">
        <f t="shared" si="23"/>
        <v>311.044909553992</v>
      </c>
      <c r="F492" s="49"/>
      <c r="G492" s="40">
        <v>24912</v>
      </c>
      <c r="H492" s="41">
        <v>19</v>
      </c>
      <c r="I492" s="85">
        <f t="shared" si="21"/>
        <v>1314.5573282900818</v>
      </c>
      <c r="J492" s="25">
        <f t="shared" si="22"/>
        <v>961.09594086801326</v>
      </c>
    </row>
    <row r="493" spans="1:10" x14ac:dyDescent="0.2">
      <c r="A493" s="20"/>
      <c r="B493" s="21"/>
      <c r="C493" s="22">
        <v>514</v>
      </c>
      <c r="D493" s="50"/>
      <c r="E493" s="42">
        <f t="shared" si="23"/>
        <v>311.1730858603388</v>
      </c>
      <c r="F493" s="49"/>
      <c r="G493" s="40">
        <v>24912</v>
      </c>
      <c r="H493" s="41">
        <v>19</v>
      </c>
      <c r="I493" s="85">
        <f t="shared" si="21"/>
        <v>1314.0236711052335</v>
      </c>
      <c r="J493" s="25">
        <f t="shared" si="22"/>
        <v>960.70005274868947</v>
      </c>
    </row>
    <row r="494" spans="1:10" x14ac:dyDescent="0.2">
      <c r="A494" s="20"/>
      <c r="B494" s="21"/>
      <c r="C494" s="22">
        <v>515</v>
      </c>
      <c r="D494" s="50"/>
      <c r="E494" s="42">
        <f t="shared" si="23"/>
        <v>311.3010850251369</v>
      </c>
      <c r="F494" s="49"/>
      <c r="G494" s="40">
        <v>24912</v>
      </c>
      <c r="H494" s="41">
        <v>19</v>
      </c>
      <c r="I494" s="85">
        <f t="shared" si="21"/>
        <v>1313.4911899920314</v>
      </c>
      <c r="J494" s="25">
        <f t="shared" si="22"/>
        <v>960.30503708607671</v>
      </c>
    </row>
    <row r="495" spans="1:10" x14ac:dyDescent="0.2">
      <c r="A495" s="20"/>
      <c r="B495" s="21"/>
      <c r="C495" s="22">
        <v>516</v>
      </c>
      <c r="D495" s="50"/>
      <c r="E495" s="42">
        <f t="shared" si="23"/>
        <v>311.42890773564818</v>
      </c>
      <c r="F495" s="49"/>
      <c r="G495" s="40">
        <v>24912</v>
      </c>
      <c r="H495" s="41">
        <v>19</v>
      </c>
      <c r="I495" s="85">
        <f t="shared" si="21"/>
        <v>1312.9598797362148</v>
      </c>
      <c r="J495" s="25">
        <f t="shared" si="22"/>
        <v>959.91089001202874</v>
      </c>
    </row>
    <row r="496" spans="1:10" x14ac:dyDescent="0.2">
      <c r="A496" s="20"/>
      <c r="B496" s="21"/>
      <c r="C496" s="22">
        <v>517</v>
      </c>
      <c r="D496" s="50"/>
      <c r="E496" s="42">
        <f t="shared" si="23"/>
        <v>311.55655467514259</v>
      </c>
      <c r="F496" s="49"/>
      <c r="G496" s="40">
        <v>24912</v>
      </c>
      <c r="H496" s="41">
        <v>19</v>
      </c>
      <c r="I496" s="85">
        <f t="shared" si="21"/>
        <v>1312.4297351573305</v>
      </c>
      <c r="J496" s="25">
        <f t="shared" si="22"/>
        <v>959.51760768347947</v>
      </c>
    </row>
    <row r="497" spans="1:10" x14ac:dyDescent="0.2">
      <c r="A497" s="20"/>
      <c r="B497" s="21"/>
      <c r="C497" s="22">
        <v>518</v>
      </c>
      <c r="D497" s="50"/>
      <c r="E497" s="42">
        <f t="shared" si="23"/>
        <v>311.68402652292895</v>
      </c>
      <c r="F497" s="49"/>
      <c r="G497" s="40">
        <v>24912</v>
      </c>
      <c r="H497" s="41">
        <v>19</v>
      </c>
      <c r="I497" s="85">
        <f t="shared" si="21"/>
        <v>1311.9007511084474</v>
      </c>
      <c r="J497" s="25">
        <f t="shared" si="22"/>
        <v>959.12518628223074</v>
      </c>
    </row>
    <row r="498" spans="1:10" x14ac:dyDescent="0.2">
      <c r="A498" s="20"/>
      <c r="B498" s="21"/>
      <c r="C498" s="22">
        <v>519</v>
      </c>
      <c r="D498" s="50"/>
      <c r="E498" s="42">
        <f t="shared" si="23"/>
        <v>311.81132395438578</v>
      </c>
      <c r="F498" s="49"/>
      <c r="G498" s="40">
        <v>24912</v>
      </c>
      <c r="H498" s="41">
        <v>19</v>
      </c>
      <c r="I498" s="85">
        <f t="shared" si="21"/>
        <v>1311.3729224758708</v>
      </c>
      <c r="J498" s="25">
        <f t="shared" si="22"/>
        <v>958.73362201474083</v>
      </c>
    </row>
    <row r="499" spans="1:10" x14ac:dyDescent="0.2">
      <c r="A499" s="20"/>
      <c r="B499" s="21"/>
      <c r="C499" s="22">
        <v>520</v>
      </c>
      <c r="D499" s="50"/>
      <c r="E499" s="42">
        <f t="shared" si="23"/>
        <v>311.93844764099134</v>
      </c>
      <c r="F499" s="49"/>
      <c r="G499" s="40">
        <v>24912</v>
      </c>
      <c r="H499" s="41">
        <v>19</v>
      </c>
      <c r="I499" s="85">
        <f t="shared" si="21"/>
        <v>1310.8462441788645</v>
      </c>
      <c r="J499" s="25">
        <f t="shared" si="22"/>
        <v>958.34291111191715</v>
      </c>
    </row>
    <row r="500" spans="1:10" x14ac:dyDescent="0.2">
      <c r="A500" s="20"/>
      <c r="B500" s="21"/>
      <c r="C500" s="22">
        <v>521</v>
      </c>
      <c r="D500" s="50"/>
      <c r="E500" s="42">
        <f t="shared" si="23"/>
        <v>312.06539825035384</v>
      </c>
      <c r="F500" s="49"/>
      <c r="G500" s="40">
        <v>24912</v>
      </c>
      <c r="H500" s="41">
        <v>19</v>
      </c>
      <c r="I500" s="85">
        <f t="shared" si="21"/>
        <v>1310.3207111693714</v>
      </c>
      <c r="J500" s="25">
        <f t="shared" si="22"/>
        <v>957.95304982891037</v>
      </c>
    </row>
    <row r="501" spans="1:10" x14ac:dyDescent="0.2">
      <c r="A501" s="20"/>
      <c r="B501" s="21"/>
      <c r="C501" s="22">
        <v>522</v>
      </c>
      <c r="D501" s="50"/>
      <c r="E501" s="42">
        <f t="shared" si="23"/>
        <v>312.19217644624081</v>
      </c>
      <c r="F501" s="49"/>
      <c r="G501" s="40">
        <v>24912</v>
      </c>
      <c r="H501" s="41">
        <v>19</v>
      </c>
      <c r="I501" s="85">
        <f t="shared" si="21"/>
        <v>1309.7963184317407</v>
      </c>
      <c r="J501" s="25">
        <f t="shared" si="22"/>
        <v>957.56403444491139</v>
      </c>
    </row>
    <row r="502" spans="1:10" x14ac:dyDescent="0.2">
      <c r="A502" s="20"/>
      <c r="B502" s="21"/>
      <c r="C502" s="22">
        <v>523</v>
      </c>
      <c r="D502" s="50"/>
      <c r="E502" s="42">
        <f t="shared" si="23"/>
        <v>312.31878288860878</v>
      </c>
      <c r="F502" s="49"/>
      <c r="G502" s="40">
        <v>24912</v>
      </c>
      <c r="H502" s="41">
        <v>19</v>
      </c>
      <c r="I502" s="85">
        <f t="shared" si="21"/>
        <v>1309.2730609824553</v>
      </c>
      <c r="J502" s="25">
        <f t="shared" si="22"/>
        <v>957.17586126294884</v>
      </c>
    </row>
    <row r="503" spans="1:10" x14ac:dyDescent="0.2">
      <c r="A503" s="20"/>
      <c r="B503" s="21"/>
      <c r="C503" s="22">
        <v>524</v>
      </c>
      <c r="D503" s="50"/>
      <c r="E503" s="42">
        <f t="shared" si="23"/>
        <v>312.44521823363215</v>
      </c>
      <c r="F503" s="49"/>
      <c r="G503" s="40">
        <v>24912</v>
      </c>
      <c r="H503" s="41">
        <v>19</v>
      </c>
      <c r="I503" s="85">
        <f t="shared" si="21"/>
        <v>1308.7509338698626</v>
      </c>
      <c r="J503" s="25">
        <f t="shared" si="22"/>
        <v>956.78852660969017</v>
      </c>
    </row>
    <row r="504" spans="1:10" x14ac:dyDescent="0.2">
      <c r="A504" s="20"/>
      <c r="B504" s="21"/>
      <c r="C504" s="22">
        <v>525</v>
      </c>
      <c r="D504" s="50"/>
      <c r="E504" s="42">
        <f t="shared" si="23"/>
        <v>312.57148313373244</v>
      </c>
      <c r="F504" s="49"/>
      <c r="G504" s="40">
        <v>24912</v>
      </c>
      <c r="H504" s="41">
        <v>19</v>
      </c>
      <c r="I504" s="85">
        <f t="shared" si="21"/>
        <v>1308.2299321739092</v>
      </c>
      <c r="J504" s="25">
        <f t="shared" si="22"/>
        <v>956.4020268352441</v>
      </c>
    </row>
    <row r="505" spans="1:10" x14ac:dyDescent="0.2">
      <c r="A505" s="20"/>
      <c r="B505" s="21"/>
      <c r="C505" s="22">
        <v>526</v>
      </c>
      <c r="D505" s="50"/>
      <c r="E505" s="42">
        <f t="shared" si="23"/>
        <v>312.69757823760631</v>
      </c>
      <c r="F505" s="49"/>
      <c r="G505" s="40">
        <v>24912</v>
      </c>
      <c r="H505" s="41">
        <v>19</v>
      </c>
      <c r="I505" s="85">
        <f t="shared" si="21"/>
        <v>1307.7100510058776</v>
      </c>
      <c r="J505" s="25">
        <f t="shared" si="22"/>
        <v>956.01635831296551</v>
      </c>
    </row>
    <row r="506" spans="1:10" x14ac:dyDescent="0.2">
      <c r="A506" s="20"/>
      <c r="B506" s="21"/>
      <c r="C506" s="22">
        <v>527</v>
      </c>
      <c r="D506" s="50"/>
      <c r="E506" s="42">
        <f t="shared" si="23"/>
        <v>312.82350419025425</v>
      </c>
      <c r="F506" s="49"/>
      <c r="G506" s="40">
        <v>24912</v>
      </c>
      <c r="H506" s="41">
        <v>19</v>
      </c>
      <c r="I506" s="85">
        <f t="shared" si="21"/>
        <v>1307.1912855081255</v>
      </c>
      <c r="J506" s="25">
        <f t="shared" si="22"/>
        <v>955.6315174392621</v>
      </c>
    </row>
    <row r="507" spans="1:10" x14ac:dyDescent="0.2">
      <c r="A507" s="20"/>
      <c r="B507" s="21"/>
      <c r="C507" s="22">
        <v>528</v>
      </c>
      <c r="D507" s="50"/>
      <c r="E507" s="42">
        <f t="shared" si="23"/>
        <v>312.94926163300858</v>
      </c>
      <c r="F507" s="49"/>
      <c r="G507" s="40">
        <v>24912</v>
      </c>
      <c r="H507" s="41">
        <v>19</v>
      </c>
      <c r="I507" s="85">
        <f t="shared" si="21"/>
        <v>1306.6736308538257</v>
      </c>
      <c r="J507" s="25">
        <f t="shared" si="22"/>
        <v>955.24750063340184</v>
      </c>
    </row>
    <row r="508" spans="1:10" x14ac:dyDescent="0.2">
      <c r="A508" s="20"/>
      <c r="B508" s="21"/>
      <c r="C508" s="22">
        <v>529</v>
      </c>
      <c r="D508" s="50"/>
      <c r="E508" s="42">
        <f t="shared" si="23"/>
        <v>313.07485120356102</v>
      </c>
      <c r="F508" s="49"/>
      <c r="G508" s="40">
        <v>24912</v>
      </c>
      <c r="H508" s="41">
        <v>19</v>
      </c>
      <c r="I508" s="85">
        <f t="shared" si="21"/>
        <v>1306.1570822467149</v>
      </c>
      <c r="J508" s="25">
        <f t="shared" si="22"/>
        <v>954.86430433732551</v>
      </c>
    </row>
    <row r="509" spans="1:10" x14ac:dyDescent="0.2">
      <c r="A509" s="20"/>
      <c r="B509" s="21"/>
      <c r="C509" s="22">
        <v>530</v>
      </c>
      <c r="D509" s="50"/>
      <c r="E509" s="42">
        <f t="shared" si="23"/>
        <v>313.20027353599022</v>
      </c>
      <c r="F509" s="49"/>
      <c r="G509" s="40">
        <v>24912</v>
      </c>
      <c r="H509" s="41">
        <v>19</v>
      </c>
      <c r="I509" s="85">
        <f t="shared" si="21"/>
        <v>1305.6416349208378</v>
      </c>
      <c r="J509" s="25">
        <f t="shared" si="22"/>
        <v>954.48192501545827</v>
      </c>
    </row>
    <row r="510" spans="1:10" x14ac:dyDescent="0.2">
      <c r="A510" s="20"/>
      <c r="B510" s="21"/>
      <c r="C510" s="22">
        <v>531</v>
      </c>
      <c r="D510" s="50"/>
      <c r="E510" s="42">
        <f t="shared" si="23"/>
        <v>313.32552926078938</v>
      </c>
      <c r="F510" s="49"/>
      <c r="G510" s="40">
        <v>24912</v>
      </c>
      <c r="H510" s="41">
        <v>19</v>
      </c>
      <c r="I510" s="85">
        <f t="shared" si="21"/>
        <v>1305.1272841402965</v>
      </c>
      <c r="J510" s="25">
        <f t="shared" si="22"/>
        <v>954.10035915452261</v>
      </c>
    </row>
    <row r="511" spans="1:10" x14ac:dyDescent="0.2">
      <c r="A511" s="20"/>
      <c r="B511" s="21"/>
      <c r="C511" s="22">
        <v>532</v>
      </c>
      <c r="D511" s="50"/>
      <c r="E511" s="42">
        <f t="shared" si="23"/>
        <v>313.45061900489264</v>
      </c>
      <c r="F511" s="49"/>
      <c r="G511" s="40">
        <v>24912</v>
      </c>
      <c r="H511" s="41">
        <v>19</v>
      </c>
      <c r="I511" s="85">
        <f t="shared" si="21"/>
        <v>1304.6140251990057</v>
      </c>
      <c r="J511" s="25">
        <f t="shared" si="22"/>
        <v>953.71960326335727</v>
      </c>
    </row>
    <row r="512" spans="1:10" x14ac:dyDescent="0.2">
      <c r="A512" s="20"/>
      <c r="B512" s="21"/>
      <c r="C512" s="22">
        <v>533</v>
      </c>
      <c r="D512" s="50"/>
      <c r="E512" s="42">
        <f t="shared" si="23"/>
        <v>313.57554339170224</v>
      </c>
      <c r="F512" s="49"/>
      <c r="G512" s="40">
        <v>24912</v>
      </c>
      <c r="H512" s="41">
        <v>19</v>
      </c>
      <c r="I512" s="85">
        <f t="shared" si="21"/>
        <v>1304.1018534204461</v>
      </c>
      <c r="J512" s="25">
        <f t="shared" si="22"/>
        <v>953.3396538727344</v>
      </c>
    </row>
    <row r="513" spans="1:10" x14ac:dyDescent="0.2">
      <c r="A513" s="20"/>
      <c r="B513" s="21"/>
      <c r="C513" s="22">
        <v>534</v>
      </c>
      <c r="D513" s="50"/>
      <c r="E513" s="42">
        <f t="shared" si="23"/>
        <v>313.70030304111486</v>
      </c>
      <c r="F513" s="49"/>
      <c r="G513" s="40">
        <v>24912</v>
      </c>
      <c r="H513" s="41">
        <v>19</v>
      </c>
      <c r="I513" s="85">
        <f t="shared" si="21"/>
        <v>1303.5907641574204</v>
      </c>
      <c r="J513" s="25">
        <f t="shared" si="22"/>
        <v>952.96050753517818</v>
      </c>
    </row>
    <row r="514" spans="1:10" x14ac:dyDescent="0.2">
      <c r="A514" s="20"/>
      <c r="B514" s="21"/>
      <c r="C514" s="22">
        <v>535</v>
      </c>
      <c r="D514" s="50"/>
      <c r="E514" s="42">
        <f t="shared" si="23"/>
        <v>313.82489856954794</v>
      </c>
      <c r="F514" s="49"/>
      <c r="G514" s="40">
        <v>24912</v>
      </c>
      <c r="H514" s="41">
        <v>19</v>
      </c>
      <c r="I514" s="85">
        <f t="shared" si="21"/>
        <v>1303.0807527918148</v>
      </c>
      <c r="J514" s="25">
        <f t="shared" si="22"/>
        <v>952.58216082478828</v>
      </c>
    </row>
    <row r="515" spans="1:10" x14ac:dyDescent="0.2">
      <c r="A515" s="20"/>
      <c r="B515" s="21"/>
      <c r="C515" s="22">
        <v>536</v>
      </c>
      <c r="D515" s="50"/>
      <c r="E515" s="42">
        <f t="shared" si="23"/>
        <v>313.94933058996537</v>
      </c>
      <c r="F515" s="49"/>
      <c r="G515" s="40">
        <v>24912</v>
      </c>
      <c r="H515" s="41">
        <v>19</v>
      </c>
      <c r="I515" s="85">
        <f t="shared" si="21"/>
        <v>1302.5718147343623</v>
      </c>
      <c r="J515" s="25">
        <f t="shared" si="22"/>
        <v>952.20461033706385</v>
      </c>
    </row>
    <row r="516" spans="1:10" x14ac:dyDescent="0.2">
      <c r="A516" s="20"/>
      <c r="B516" s="21"/>
      <c r="C516" s="22">
        <v>537</v>
      </c>
      <c r="D516" s="50"/>
      <c r="E516" s="42">
        <f t="shared" si="23"/>
        <v>314.0735997119038</v>
      </c>
      <c r="F516" s="49"/>
      <c r="G516" s="40">
        <v>24912</v>
      </c>
      <c r="H516" s="41">
        <v>19</v>
      </c>
      <c r="I516" s="85">
        <f t="shared" si="21"/>
        <v>1302.0639454244033</v>
      </c>
      <c r="J516" s="25">
        <f t="shared" si="22"/>
        <v>951.82785268872635</v>
      </c>
    </row>
    <row r="517" spans="1:10" x14ac:dyDescent="0.2">
      <c r="A517" s="20"/>
      <c r="B517" s="21"/>
      <c r="C517" s="22">
        <v>538</v>
      </c>
      <c r="D517" s="50"/>
      <c r="E517" s="42">
        <f t="shared" si="23"/>
        <v>314.19770654149744</v>
      </c>
      <c r="F517" s="49"/>
      <c r="G517" s="40">
        <v>24912</v>
      </c>
      <c r="H517" s="41">
        <v>19</v>
      </c>
      <c r="I517" s="85">
        <f t="shared" si="21"/>
        <v>1301.5571403296581</v>
      </c>
      <c r="J517" s="25">
        <f t="shared" si="22"/>
        <v>951.45188451755041</v>
      </c>
    </row>
    <row r="518" spans="1:10" x14ac:dyDescent="0.2">
      <c r="A518" s="20"/>
      <c r="B518" s="21"/>
      <c r="C518" s="22">
        <v>539</v>
      </c>
      <c r="D518" s="50"/>
      <c r="E518" s="42">
        <f t="shared" si="23"/>
        <v>314.32165168150402</v>
      </c>
      <c r="F518" s="49"/>
      <c r="G518" s="40">
        <v>24912</v>
      </c>
      <c r="H518" s="41">
        <v>19</v>
      </c>
      <c r="I518" s="85">
        <f t="shared" si="21"/>
        <v>1301.0513949459908</v>
      </c>
      <c r="J518" s="25">
        <f t="shared" si="22"/>
        <v>951.07670248218892</v>
      </c>
    </row>
    <row r="519" spans="1:10" x14ac:dyDescent="0.2">
      <c r="A519" s="20"/>
      <c r="B519" s="21"/>
      <c r="C519" s="22">
        <v>540</v>
      </c>
      <c r="D519" s="50"/>
      <c r="E519" s="42">
        <f t="shared" si="23"/>
        <v>314.44543573132938</v>
      </c>
      <c r="F519" s="49"/>
      <c r="G519" s="40">
        <v>24912</v>
      </c>
      <c r="H519" s="41">
        <v>19</v>
      </c>
      <c r="I519" s="85">
        <f t="shared" si="21"/>
        <v>1300.5467047971845</v>
      </c>
      <c r="J519" s="25">
        <f t="shared" si="22"/>
        <v>950.70230326200613</v>
      </c>
    </row>
    <row r="520" spans="1:10" x14ac:dyDescent="0.2">
      <c r="A520" s="20"/>
      <c r="B520" s="21"/>
      <c r="C520" s="22">
        <v>541</v>
      </c>
      <c r="D520" s="50"/>
      <c r="E520" s="42">
        <f t="shared" si="23"/>
        <v>314.56905928705237</v>
      </c>
      <c r="F520" s="49"/>
      <c r="G520" s="40">
        <v>24912</v>
      </c>
      <c r="H520" s="41">
        <v>19</v>
      </c>
      <c r="I520" s="85">
        <f t="shared" si="21"/>
        <v>1300.0430654347147</v>
      </c>
      <c r="J520" s="25">
        <f t="shared" si="22"/>
        <v>950.32868355690994</v>
      </c>
    </row>
    <row r="521" spans="1:10" x14ac:dyDescent="0.2">
      <c r="A521" s="20"/>
      <c r="B521" s="21"/>
      <c r="C521" s="22">
        <v>542</v>
      </c>
      <c r="D521" s="50"/>
      <c r="E521" s="42">
        <f t="shared" si="23"/>
        <v>314.69252294144951</v>
      </c>
      <c r="F521" s="49"/>
      <c r="G521" s="40">
        <v>24912</v>
      </c>
      <c r="H521" s="41">
        <v>19</v>
      </c>
      <c r="I521" s="85">
        <f t="shared" si="21"/>
        <v>1299.5404724375237</v>
      </c>
      <c r="J521" s="25">
        <f t="shared" si="22"/>
        <v>949.95584008718356</v>
      </c>
    </row>
    <row r="522" spans="1:10" x14ac:dyDescent="0.2">
      <c r="A522" s="20"/>
      <c r="B522" s="21"/>
      <c r="C522" s="22">
        <v>543</v>
      </c>
      <c r="D522" s="50"/>
      <c r="E522" s="42">
        <f t="shared" si="23"/>
        <v>314.81582728401924</v>
      </c>
      <c r="F522" s="49"/>
      <c r="G522" s="40">
        <v>24912</v>
      </c>
      <c r="H522" s="41">
        <v>19</v>
      </c>
      <c r="I522" s="85">
        <f t="shared" ref="I522:I585" si="24">12*1.348*(1/E522*G522)+H522</f>
        <v>1299.0389214118018</v>
      </c>
      <c r="J522" s="25">
        <f t="shared" ref="J522:J585" si="25">12*(1/E522*G522)</f>
        <v>949.58376959332463</v>
      </c>
    </row>
    <row r="523" spans="1:10" x14ac:dyDescent="0.2">
      <c r="A523" s="20"/>
      <c r="B523" s="21"/>
      <c r="C523" s="22">
        <v>544</v>
      </c>
      <c r="D523" s="50"/>
      <c r="E523" s="42">
        <f t="shared" ref="E523:E586" si="26">(11.7*LN(C523)+(C523)/108)/0.25</f>
        <v>314.93897290100625</v>
      </c>
      <c r="F523" s="49"/>
      <c r="G523" s="40">
        <v>24912</v>
      </c>
      <c r="H523" s="41">
        <v>19</v>
      </c>
      <c r="I523" s="85">
        <f t="shared" si="24"/>
        <v>1298.5384079907644</v>
      </c>
      <c r="J523" s="25">
        <f t="shared" si="25"/>
        <v>949.21246883587855</v>
      </c>
    </row>
    <row r="524" spans="1:10" x14ac:dyDescent="0.2">
      <c r="A524" s="20"/>
      <c r="B524" s="21"/>
      <c r="C524" s="22">
        <v>545</v>
      </c>
      <c r="D524" s="50"/>
      <c r="E524" s="42">
        <f t="shared" si="26"/>
        <v>315.06196037542497</v>
      </c>
      <c r="F524" s="49"/>
      <c r="G524" s="40">
        <v>24912</v>
      </c>
      <c r="H524" s="41">
        <v>19</v>
      </c>
      <c r="I524" s="85">
        <f t="shared" si="24"/>
        <v>1298.0389278344389</v>
      </c>
      <c r="J524" s="25">
        <f t="shared" si="25"/>
        <v>948.84193459528103</v>
      </c>
    </row>
    <row r="525" spans="1:10" x14ac:dyDescent="0.2">
      <c r="A525" s="20"/>
      <c r="B525" s="21"/>
      <c r="C525" s="22">
        <v>546</v>
      </c>
      <c r="D525" s="50"/>
      <c r="E525" s="42">
        <f t="shared" si="26"/>
        <v>315.18479028708379</v>
      </c>
      <c r="F525" s="49"/>
      <c r="G525" s="40">
        <v>24912</v>
      </c>
      <c r="H525" s="41">
        <v>19</v>
      </c>
      <c r="I525" s="85">
        <f t="shared" si="24"/>
        <v>1297.5404766294459</v>
      </c>
      <c r="J525" s="25">
        <f t="shared" si="25"/>
        <v>948.47216367169574</v>
      </c>
    </row>
    <row r="526" spans="1:10" x14ac:dyDescent="0.2">
      <c r="A526" s="20"/>
      <c r="B526" s="21"/>
      <c r="C526" s="22">
        <v>547</v>
      </c>
      <c r="D526" s="50"/>
      <c r="E526" s="42">
        <f t="shared" si="26"/>
        <v>315.30746321260796</v>
      </c>
      <c r="F526" s="49"/>
      <c r="G526" s="40">
        <v>24912</v>
      </c>
      <c r="H526" s="41">
        <v>19</v>
      </c>
      <c r="I526" s="85">
        <f t="shared" si="24"/>
        <v>1297.043050088789</v>
      </c>
      <c r="J526" s="25">
        <f t="shared" si="25"/>
        <v>948.1031528848581</v>
      </c>
    </row>
    <row r="527" spans="1:10" x14ac:dyDescent="0.2">
      <c r="A527" s="20"/>
      <c r="B527" s="21"/>
      <c r="C527" s="22">
        <v>548</v>
      </c>
      <c r="D527" s="50"/>
      <c r="E527" s="42">
        <f t="shared" si="26"/>
        <v>315.42997972546345</v>
      </c>
      <c r="F527" s="49"/>
      <c r="G527" s="40">
        <v>24912</v>
      </c>
      <c r="H527" s="41">
        <v>19</v>
      </c>
      <c r="I527" s="85">
        <f t="shared" si="24"/>
        <v>1296.5466439516413</v>
      </c>
      <c r="J527" s="25">
        <f t="shared" si="25"/>
        <v>947.73489907391763</v>
      </c>
    </row>
    <row r="528" spans="1:10" x14ac:dyDescent="0.2">
      <c r="A528" s="20"/>
      <c r="B528" s="21"/>
      <c r="C528" s="22">
        <v>549</v>
      </c>
      <c r="D528" s="50"/>
      <c r="E528" s="42">
        <f t="shared" si="26"/>
        <v>315.55234039597934</v>
      </c>
      <c r="F528" s="49"/>
      <c r="G528" s="40">
        <v>24912</v>
      </c>
      <c r="H528" s="41">
        <v>19</v>
      </c>
      <c r="I528" s="85">
        <f t="shared" si="24"/>
        <v>1296.05125398314</v>
      </c>
      <c r="J528" s="25">
        <f t="shared" si="25"/>
        <v>947.36739909728476</v>
      </c>
    </row>
    <row r="529" spans="1:10" x14ac:dyDescent="0.2">
      <c r="A529" s="20"/>
      <c r="B529" s="21"/>
      <c r="C529" s="22">
        <v>550</v>
      </c>
      <c r="D529" s="50"/>
      <c r="E529" s="42">
        <f t="shared" si="26"/>
        <v>315.67454579137132</v>
      </c>
      <c r="F529" s="49"/>
      <c r="G529" s="40">
        <v>24912</v>
      </c>
      <c r="H529" s="41">
        <v>19</v>
      </c>
      <c r="I529" s="85">
        <f t="shared" si="24"/>
        <v>1295.5568759741764</v>
      </c>
      <c r="J529" s="25">
        <f t="shared" si="25"/>
        <v>947.00064983247489</v>
      </c>
    </row>
    <row r="530" spans="1:10" x14ac:dyDescent="0.2">
      <c r="A530" s="20"/>
      <c r="B530" s="21"/>
      <c r="C530" s="22">
        <v>551</v>
      </c>
      <c r="D530" s="50"/>
      <c r="E530" s="42">
        <f t="shared" si="26"/>
        <v>315.79659647576381</v>
      </c>
      <c r="F530" s="49"/>
      <c r="G530" s="40">
        <v>24912</v>
      </c>
      <c r="H530" s="41">
        <v>19</v>
      </c>
      <c r="I530" s="85">
        <f t="shared" si="24"/>
        <v>1295.0635057411928</v>
      </c>
      <c r="J530" s="25">
        <f t="shared" si="25"/>
        <v>946.634648175959</v>
      </c>
    </row>
    <row r="531" spans="1:10" x14ac:dyDescent="0.2">
      <c r="A531" s="20"/>
      <c r="B531" s="21"/>
      <c r="C531" s="22">
        <v>552</v>
      </c>
      <c r="D531" s="50"/>
      <c r="E531" s="42">
        <f t="shared" si="26"/>
        <v>315.9184930102125</v>
      </c>
      <c r="F531" s="49"/>
      <c r="G531" s="40">
        <v>24912</v>
      </c>
      <c r="H531" s="41">
        <v>19</v>
      </c>
      <c r="I531" s="85">
        <f t="shared" si="24"/>
        <v>1294.5711391259811</v>
      </c>
      <c r="J531" s="25">
        <f t="shared" si="25"/>
        <v>946.26939104301255</v>
      </c>
    </row>
    <row r="532" spans="1:10" x14ac:dyDescent="0.2">
      <c r="A532" s="20"/>
      <c r="B532" s="21"/>
      <c r="C532" s="22">
        <v>553</v>
      </c>
      <c r="D532" s="50"/>
      <c r="E532" s="42">
        <f t="shared" si="26"/>
        <v>316.04023595272673</v>
      </c>
      <c r="F532" s="49"/>
      <c r="G532" s="40">
        <v>24912</v>
      </c>
      <c r="H532" s="41">
        <v>19</v>
      </c>
      <c r="I532" s="85">
        <f t="shared" si="24"/>
        <v>1294.0797719954785</v>
      </c>
      <c r="J532" s="25">
        <f t="shared" si="25"/>
        <v>945.90487536756552</v>
      </c>
    </row>
    <row r="533" spans="1:10" x14ac:dyDescent="0.2">
      <c r="A533" s="20"/>
      <c r="B533" s="21"/>
      <c r="C533" s="22">
        <v>554</v>
      </c>
      <c r="D533" s="50"/>
      <c r="E533" s="42">
        <f t="shared" si="26"/>
        <v>316.16182585829142</v>
      </c>
      <c r="F533" s="49"/>
      <c r="G533" s="40">
        <v>24912</v>
      </c>
      <c r="H533" s="41">
        <v>19</v>
      </c>
      <c r="I533" s="85">
        <f t="shared" si="24"/>
        <v>1293.5894002415721</v>
      </c>
      <c r="J533" s="25">
        <f t="shared" si="25"/>
        <v>945.54109810205637</v>
      </c>
    </row>
    <row r="534" spans="1:10" x14ac:dyDescent="0.2">
      <c r="A534" s="20"/>
      <c r="B534" s="21"/>
      <c r="C534" s="22">
        <v>555</v>
      </c>
      <c r="D534" s="50"/>
      <c r="E534" s="42">
        <f t="shared" si="26"/>
        <v>316.28326327888868</v>
      </c>
      <c r="F534" s="49"/>
      <c r="G534" s="40">
        <v>24912</v>
      </c>
      <c r="H534" s="41">
        <v>19</v>
      </c>
      <c r="I534" s="85">
        <f t="shared" si="24"/>
        <v>1293.100019780901</v>
      </c>
      <c r="J534" s="25">
        <f t="shared" si="25"/>
        <v>945.17805621728553</v>
      </c>
    </row>
    <row r="535" spans="1:10" x14ac:dyDescent="0.2">
      <c r="A535" s="20"/>
      <c r="B535" s="21"/>
      <c r="C535" s="22">
        <v>556</v>
      </c>
      <c r="D535" s="50"/>
      <c r="E535" s="42">
        <f t="shared" si="26"/>
        <v>316.40454876351987</v>
      </c>
      <c r="F535" s="49"/>
      <c r="G535" s="40">
        <v>24912</v>
      </c>
      <c r="H535" s="41">
        <v>19</v>
      </c>
      <c r="I535" s="85">
        <f t="shared" si="24"/>
        <v>1292.6116265546609</v>
      </c>
      <c r="J535" s="25">
        <f t="shared" si="25"/>
        <v>944.81574670227053</v>
      </c>
    </row>
    <row r="536" spans="1:10" x14ac:dyDescent="0.2">
      <c r="A536" s="20"/>
      <c r="B536" s="21"/>
      <c r="C536" s="22">
        <v>557</v>
      </c>
      <c r="D536" s="50"/>
      <c r="E536" s="42">
        <f t="shared" si="26"/>
        <v>316.5256828582265</v>
      </c>
      <c r="F536" s="49"/>
      <c r="G536" s="40">
        <v>24912</v>
      </c>
      <c r="H536" s="41">
        <v>19</v>
      </c>
      <c r="I536" s="85">
        <f t="shared" si="24"/>
        <v>1292.1242165284116</v>
      </c>
      <c r="J536" s="25">
        <f t="shared" si="25"/>
        <v>944.45416656410339</v>
      </c>
    </row>
    <row r="537" spans="1:10" x14ac:dyDescent="0.2">
      <c r="A537" s="20"/>
      <c r="B537" s="21"/>
      <c r="C537" s="22">
        <v>558</v>
      </c>
      <c r="D537" s="50"/>
      <c r="E537" s="42">
        <f t="shared" si="26"/>
        <v>316.64666610611204</v>
      </c>
      <c r="F537" s="49"/>
      <c r="G537" s="40">
        <v>24912</v>
      </c>
      <c r="H537" s="41">
        <v>19</v>
      </c>
      <c r="I537" s="85">
        <f t="shared" si="24"/>
        <v>1291.637785691885</v>
      </c>
      <c r="J537" s="25">
        <f t="shared" si="25"/>
        <v>944.09331282780772</v>
      </c>
    </row>
    <row r="538" spans="1:10" x14ac:dyDescent="0.2">
      <c r="A538" s="20"/>
      <c r="B538" s="21"/>
      <c r="C538" s="22">
        <v>559</v>
      </c>
      <c r="D538" s="50"/>
      <c r="E538" s="42">
        <f t="shared" si="26"/>
        <v>316.76749904736232</v>
      </c>
      <c r="F538" s="49"/>
      <c r="G538" s="40">
        <v>24912</v>
      </c>
      <c r="H538" s="41">
        <v>19</v>
      </c>
      <c r="I538" s="85">
        <f t="shared" si="24"/>
        <v>1291.1523300587978</v>
      </c>
      <c r="J538" s="25">
        <f t="shared" si="25"/>
        <v>943.73318253620005</v>
      </c>
    </row>
    <row r="539" spans="1:10" x14ac:dyDescent="0.2">
      <c r="A539" s="20"/>
      <c r="B539" s="21"/>
      <c r="C539" s="22">
        <v>560</v>
      </c>
      <c r="D539" s="50"/>
      <c r="E539" s="42">
        <f t="shared" si="26"/>
        <v>316.88818221926704</v>
      </c>
      <c r="F539" s="49"/>
      <c r="G539" s="40">
        <v>24912</v>
      </c>
      <c r="H539" s="41">
        <v>19</v>
      </c>
      <c r="I539" s="85">
        <f t="shared" si="24"/>
        <v>1290.6678456666623</v>
      </c>
      <c r="J539" s="25">
        <f t="shared" si="25"/>
        <v>943.37377274974938</v>
      </c>
    </row>
    <row r="540" spans="1:10" x14ac:dyDescent="0.2">
      <c r="A540" s="20"/>
      <c r="B540" s="21"/>
      <c r="C540" s="22">
        <v>561</v>
      </c>
      <c r="D540" s="50"/>
      <c r="E540" s="42">
        <f t="shared" si="26"/>
        <v>317.00871615623993</v>
      </c>
      <c r="F540" s="49"/>
      <c r="G540" s="40">
        <v>24912</v>
      </c>
      <c r="H540" s="41">
        <v>19</v>
      </c>
      <c r="I540" s="85">
        <f t="shared" si="24"/>
        <v>1290.1843285766006</v>
      </c>
      <c r="J540" s="25">
        <f t="shared" si="25"/>
        <v>943.01508054643955</v>
      </c>
    </row>
    <row r="541" spans="1:10" x14ac:dyDescent="0.2">
      <c r="A541" s="20"/>
      <c r="B541" s="21"/>
      <c r="C541" s="22">
        <v>562</v>
      </c>
      <c r="D541" s="50"/>
      <c r="E541" s="42">
        <f t="shared" si="26"/>
        <v>317.12910138983955</v>
      </c>
      <c r="F541" s="49"/>
      <c r="G541" s="40">
        <v>24912</v>
      </c>
      <c r="H541" s="41">
        <v>19</v>
      </c>
      <c r="I541" s="85">
        <f t="shared" si="24"/>
        <v>1289.7017748731619</v>
      </c>
      <c r="J541" s="25">
        <f t="shared" si="25"/>
        <v>942.65710302163336</v>
      </c>
    </row>
    <row r="542" spans="1:10" x14ac:dyDescent="0.2">
      <c r="A542" s="20"/>
      <c r="B542" s="21"/>
      <c r="C542" s="22">
        <v>563</v>
      </c>
      <c r="D542" s="50"/>
      <c r="E542" s="42">
        <f t="shared" si="26"/>
        <v>317.24933844878933</v>
      </c>
      <c r="F542" s="49"/>
      <c r="G542" s="40">
        <v>24912</v>
      </c>
      <c r="H542" s="41">
        <v>19</v>
      </c>
      <c r="I542" s="85">
        <f t="shared" si="24"/>
        <v>1289.2201806641399</v>
      </c>
      <c r="J542" s="25">
        <f t="shared" si="25"/>
        <v>942.29983728793741</v>
      </c>
    </row>
    <row r="543" spans="1:10" x14ac:dyDescent="0.2">
      <c r="A543" s="20"/>
      <c r="B543" s="21"/>
      <c r="C543" s="22">
        <v>564</v>
      </c>
      <c r="D543" s="50"/>
      <c r="E543" s="42">
        <f t="shared" si="26"/>
        <v>317.36942785899805</v>
      </c>
      <c r="F543" s="49"/>
      <c r="G543" s="40">
        <v>24912</v>
      </c>
      <c r="H543" s="41">
        <v>19</v>
      </c>
      <c r="I543" s="85">
        <f t="shared" si="24"/>
        <v>1288.7395420803914</v>
      </c>
      <c r="J543" s="25">
        <f t="shared" si="25"/>
        <v>941.9432804750677</v>
      </c>
    </row>
    <row r="544" spans="1:10" x14ac:dyDescent="0.2">
      <c r="A544" s="20"/>
      <c r="B544" s="21"/>
      <c r="C544" s="22">
        <v>565</v>
      </c>
      <c r="D544" s="50"/>
      <c r="E544" s="42">
        <f t="shared" si="26"/>
        <v>317.48937014357938</v>
      </c>
      <c r="F544" s="49"/>
      <c r="G544" s="40">
        <v>24912</v>
      </c>
      <c r="H544" s="41">
        <v>19</v>
      </c>
      <c r="I544" s="85">
        <f t="shared" si="24"/>
        <v>1288.2598552756601</v>
      </c>
      <c r="J544" s="25">
        <f t="shared" si="25"/>
        <v>941.58742972971811</v>
      </c>
    </row>
    <row r="545" spans="1:10" x14ac:dyDescent="0.2">
      <c r="A545" s="20"/>
      <c r="B545" s="21"/>
      <c r="C545" s="22">
        <v>566</v>
      </c>
      <c r="D545" s="50"/>
      <c r="E545" s="42">
        <f t="shared" si="26"/>
        <v>317.60916582287189</v>
      </c>
      <c r="F545" s="49"/>
      <c r="G545" s="40">
        <v>24912</v>
      </c>
      <c r="H545" s="41">
        <v>19</v>
      </c>
      <c r="I545" s="85">
        <f t="shared" si="24"/>
        <v>1287.7811164263969</v>
      </c>
      <c r="J545" s="25">
        <f t="shared" si="25"/>
        <v>941.23228221542786</v>
      </c>
    </row>
    <row r="546" spans="1:10" x14ac:dyDescent="0.2">
      <c r="A546" s="20"/>
      <c r="B546" s="21"/>
      <c r="C546" s="22">
        <v>567</v>
      </c>
      <c r="D546" s="50"/>
      <c r="E546" s="42">
        <f t="shared" si="26"/>
        <v>317.72881541445878</v>
      </c>
      <c r="F546" s="49"/>
      <c r="G546" s="40">
        <v>24912</v>
      </c>
      <c r="H546" s="41">
        <v>19</v>
      </c>
      <c r="I546" s="85">
        <f t="shared" si="24"/>
        <v>1287.303321731586</v>
      </c>
      <c r="J546" s="25">
        <f t="shared" si="25"/>
        <v>940.87783511245243</v>
      </c>
    </row>
    <row r="547" spans="1:10" x14ac:dyDescent="0.2">
      <c r="A547" s="20"/>
      <c r="B547" s="21"/>
      <c r="C547" s="22">
        <v>568</v>
      </c>
      <c r="D547" s="50"/>
      <c r="E547" s="42">
        <f t="shared" si="26"/>
        <v>317.84831943318693</v>
      </c>
      <c r="F547" s="49"/>
      <c r="G547" s="40">
        <v>24912</v>
      </c>
      <c r="H547" s="41">
        <v>19</v>
      </c>
      <c r="I547" s="85">
        <f t="shared" si="24"/>
        <v>1286.8264674125717</v>
      </c>
      <c r="J547" s="25">
        <f t="shared" si="25"/>
        <v>940.52408561763468</v>
      </c>
    </row>
    <row r="548" spans="1:10" x14ac:dyDescent="0.2">
      <c r="A548" s="20"/>
      <c r="B548" s="21"/>
      <c r="C548" s="22">
        <v>569</v>
      </c>
      <c r="D548" s="50"/>
      <c r="E548" s="42">
        <f t="shared" si="26"/>
        <v>317.96767839118633</v>
      </c>
      <c r="F548" s="49"/>
      <c r="G548" s="40">
        <v>24912</v>
      </c>
      <c r="H548" s="41">
        <v>19</v>
      </c>
      <c r="I548" s="85">
        <f t="shared" si="24"/>
        <v>1286.3505497128856</v>
      </c>
      <c r="J548" s="25">
        <f t="shared" si="25"/>
        <v>940.17103094427716</v>
      </c>
    </row>
    <row r="549" spans="1:10" x14ac:dyDescent="0.2">
      <c r="A549" s="20"/>
      <c r="B549" s="21"/>
      <c r="C549" s="22">
        <v>570</v>
      </c>
      <c r="D549" s="50"/>
      <c r="E549" s="42">
        <f t="shared" si="26"/>
        <v>318.08689279788939</v>
      </c>
      <c r="F549" s="49"/>
      <c r="G549" s="40">
        <v>24912</v>
      </c>
      <c r="H549" s="41">
        <v>19</v>
      </c>
      <c r="I549" s="85">
        <f t="shared" si="24"/>
        <v>1285.8755648980766</v>
      </c>
      <c r="J549" s="25">
        <f t="shared" si="25"/>
        <v>939.81866832201524</v>
      </c>
    </row>
    <row r="550" spans="1:10" x14ac:dyDescent="0.2">
      <c r="A550" s="20"/>
      <c r="B550" s="21"/>
      <c r="C550" s="22">
        <v>571</v>
      </c>
      <c r="D550" s="50"/>
      <c r="E550" s="42">
        <f t="shared" si="26"/>
        <v>318.20596316004941</v>
      </c>
      <c r="F550" s="49"/>
      <c r="G550" s="40">
        <v>24912</v>
      </c>
      <c r="H550" s="41">
        <v>19</v>
      </c>
      <c r="I550" s="85">
        <f t="shared" si="24"/>
        <v>1285.4015092555421</v>
      </c>
      <c r="J550" s="25">
        <f t="shared" si="25"/>
        <v>939.46699499669285</v>
      </c>
    </row>
    <row r="551" spans="1:10" x14ac:dyDescent="0.2">
      <c r="A551" s="20"/>
      <c r="B551" s="21"/>
      <c r="C551" s="22">
        <v>572</v>
      </c>
      <c r="D551" s="50"/>
      <c r="E551" s="42">
        <f t="shared" si="26"/>
        <v>318.32488998175967</v>
      </c>
      <c r="F551" s="49"/>
      <c r="G551" s="40">
        <v>24912</v>
      </c>
      <c r="H551" s="41">
        <v>19</v>
      </c>
      <c r="I551" s="85">
        <f t="shared" si="24"/>
        <v>1284.9283790943618</v>
      </c>
      <c r="J551" s="25">
        <f t="shared" si="25"/>
        <v>939.11600823023855</v>
      </c>
    </row>
    <row r="552" spans="1:10" x14ac:dyDescent="0.2">
      <c r="A552" s="20"/>
      <c r="B552" s="21"/>
      <c r="C552" s="22">
        <v>573</v>
      </c>
      <c r="D552" s="50"/>
      <c r="E552" s="42">
        <f t="shared" si="26"/>
        <v>318.44367376447201</v>
      </c>
      <c r="F552" s="49"/>
      <c r="G552" s="40">
        <v>24912</v>
      </c>
      <c r="H552" s="41">
        <v>19</v>
      </c>
      <c r="I552" s="85">
        <f t="shared" si="24"/>
        <v>1284.4561707451296</v>
      </c>
      <c r="J552" s="25">
        <f t="shared" si="25"/>
        <v>938.76570530054119</v>
      </c>
    </row>
    <row r="553" spans="1:10" x14ac:dyDescent="0.2">
      <c r="A553" s="20"/>
      <c r="B553" s="21"/>
      <c r="C553" s="22">
        <v>574</v>
      </c>
      <c r="D553" s="50"/>
      <c r="E553" s="42">
        <f t="shared" si="26"/>
        <v>318.56231500701494</v>
      </c>
      <c r="F553" s="49"/>
      <c r="G553" s="40">
        <v>24912</v>
      </c>
      <c r="H553" s="41">
        <v>19</v>
      </c>
      <c r="I553" s="85">
        <f t="shared" si="24"/>
        <v>1283.9848805597935</v>
      </c>
      <c r="J553" s="25">
        <f t="shared" si="25"/>
        <v>938.41608350133038</v>
      </c>
    </row>
    <row r="554" spans="1:10" x14ac:dyDescent="0.2">
      <c r="A554" s="20"/>
      <c r="B554" s="21"/>
      <c r="C554" s="22">
        <v>575</v>
      </c>
      <c r="D554" s="50"/>
      <c r="E554" s="42">
        <f t="shared" si="26"/>
        <v>318.68081420561231</v>
      </c>
      <c r="F554" s="49"/>
      <c r="G554" s="40">
        <v>24912</v>
      </c>
      <c r="H554" s="41">
        <v>19</v>
      </c>
      <c r="I554" s="85">
        <f t="shared" si="24"/>
        <v>1283.514504911489</v>
      </c>
      <c r="J554" s="25">
        <f t="shared" si="25"/>
        <v>938.06714014205397</v>
      </c>
    </row>
    <row r="555" spans="1:10" x14ac:dyDescent="0.2">
      <c r="A555" s="20"/>
      <c r="B555" s="21"/>
      <c r="C555" s="22">
        <v>576</v>
      </c>
      <c r="D555" s="50"/>
      <c r="E555" s="42">
        <f t="shared" si="26"/>
        <v>318.79917185390104</v>
      </c>
      <c r="F555" s="49"/>
      <c r="G555" s="40">
        <v>24912</v>
      </c>
      <c r="H555" s="41">
        <v>19</v>
      </c>
      <c r="I555" s="85">
        <f t="shared" si="24"/>
        <v>1283.045040194382</v>
      </c>
      <c r="J555" s="25">
        <f t="shared" si="25"/>
        <v>937.71887254776107</v>
      </c>
    </row>
    <row r="556" spans="1:10" x14ac:dyDescent="0.2">
      <c r="A556" s="20"/>
      <c r="B556" s="21"/>
      <c r="C556" s="22">
        <v>577</v>
      </c>
      <c r="D556" s="50"/>
      <c r="E556" s="42">
        <f t="shared" si="26"/>
        <v>318.91738844294946</v>
      </c>
      <c r="F556" s="49"/>
      <c r="G556" s="40">
        <v>24912</v>
      </c>
      <c r="H556" s="41">
        <v>19</v>
      </c>
      <c r="I556" s="85">
        <f t="shared" si="24"/>
        <v>1282.5764828235065</v>
      </c>
      <c r="J556" s="25">
        <f t="shared" si="25"/>
        <v>937.37127805898092</v>
      </c>
    </row>
    <row r="557" spans="1:10" x14ac:dyDescent="0.2">
      <c r="A557" s="20"/>
      <c r="B557" s="21"/>
      <c r="C557" s="22">
        <v>578</v>
      </c>
      <c r="D557" s="50"/>
      <c r="E557" s="42">
        <f t="shared" si="26"/>
        <v>319.03546446127467</v>
      </c>
      <c r="F557" s="49"/>
      <c r="G557" s="40">
        <v>24912</v>
      </c>
      <c r="H557" s="41">
        <v>19</v>
      </c>
      <c r="I557" s="85">
        <f t="shared" si="24"/>
        <v>1282.108829234608</v>
      </c>
      <c r="J557" s="25">
        <f t="shared" si="25"/>
        <v>937.02435403160814</v>
      </c>
    </row>
    <row r="558" spans="1:10" x14ac:dyDescent="0.2">
      <c r="A558" s="20"/>
      <c r="B558" s="21"/>
      <c r="C558" s="22">
        <v>579</v>
      </c>
      <c r="D558" s="50"/>
      <c r="E558" s="42">
        <f t="shared" si="26"/>
        <v>319.15340039486063</v>
      </c>
      <c r="F558" s="49"/>
      <c r="G558" s="40">
        <v>24912</v>
      </c>
      <c r="H558" s="41">
        <v>19</v>
      </c>
      <c r="I558" s="85">
        <f t="shared" si="24"/>
        <v>1281.642075883987</v>
      </c>
      <c r="J558" s="25">
        <f t="shared" si="25"/>
        <v>936.67809783678535</v>
      </c>
    </row>
    <row r="559" spans="1:10" x14ac:dyDescent="0.2">
      <c r="A559" s="20"/>
      <c r="B559" s="21"/>
      <c r="C559" s="22">
        <v>580</v>
      </c>
      <c r="D559" s="50"/>
      <c r="E559" s="42">
        <f t="shared" si="26"/>
        <v>319.27119672717521</v>
      </c>
      <c r="F559" s="49"/>
      <c r="G559" s="40">
        <v>24912</v>
      </c>
      <c r="H559" s="41">
        <v>19</v>
      </c>
      <c r="I559" s="85">
        <f t="shared" si="24"/>
        <v>1281.1762192483434</v>
      </c>
      <c r="J559" s="25">
        <f t="shared" si="25"/>
        <v>936.33250686078873</v>
      </c>
    </row>
    <row r="560" spans="1:10" x14ac:dyDescent="0.2">
      <c r="A560" s="20"/>
      <c r="B560" s="21"/>
      <c r="C560" s="22">
        <v>581</v>
      </c>
      <c r="D560" s="50"/>
      <c r="E560" s="42">
        <f t="shared" si="26"/>
        <v>319.38885393918792</v>
      </c>
      <c r="F560" s="49"/>
      <c r="G560" s="40">
        <v>24912</v>
      </c>
      <c r="H560" s="41">
        <v>19</v>
      </c>
      <c r="I560" s="85">
        <f t="shared" si="24"/>
        <v>1280.7112558246235</v>
      </c>
      <c r="J560" s="25">
        <f t="shared" si="25"/>
        <v>935.98757850491347</v>
      </c>
    </row>
    <row r="561" spans="1:10" x14ac:dyDescent="0.2">
      <c r="A561" s="20"/>
      <c r="B561" s="21"/>
      <c r="C561" s="22">
        <v>582</v>
      </c>
      <c r="D561" s="50"/>
      <c r="E561" s="42">
        <f t="shared" si="26"/>
        <v>319.50637250938684</v>
      </c>
      <c r="F561" s="49"/>
      <c r="G561" s="40">
        <v>24912</v>
      </c>
      <c r="H561" s="41">
        <v>19</v>
      </c>
      <c r="I561" s="85">
        <f t="shared" si="24"/>
        <v>1280.2471821298677</v>
      </c>
      <c r="J561" s="25">
        <f t="shared" si="25"/>
        <v>935.64331018536177</v>
      </c>
    </row>
    <row r="562" spans="1:10" x14ac:dyDescent="0.2">
      <c r="A562" s="20"/>
      <c r="B562" s="21"/>
      <c r="C562" s="22">
        <v>583</v>
      </c>
      <c r="D562" s="50"/>
      <c r="E562" s="42">
        <f t="shared" si="26"/>
        <v>319.62375291379561</v>
      </c>
      <c r="F562" s="49"/>
      <c r="G562" s="40">
        <v>24912</v>
      </c>
      <c r="H562" s="41">
        <v>19</v>
      </c>
      <c r="I562" s="85">
        <f t="shared" si="24"/>
        <v>1279.7839947010609</v>
      </c>
      <c r="J562" s="25">
        <f t="shared" si="25"/>
        <v>935.299699333131</v>
      </c>
    </row>
    <row r="563" spans="1:10" x14ac:dyDescent="0.2">
      <c r="A563" s="20"/>
      <c r="B563" s="21"/>
      <c r="C563" s="22">
        <v>584</v>
      </c>
      <c r="D563" s="50"/>
      <c r="E563" s="42">
        <f t="shared" si="26"/>
        <v>319.74099562599065</v>
      </c>
      <c r="F563" s="49"/>
      <c r="G563" s="40">
        <v>24912</v>
      </c>
      <c r="H563" s="41">
        <v>19</v>
      </c>
      <c r="I563" s="85">
        <f t="shared" si="24"/>
        <v>1279.3216900949797</v>
      </c>
      <c r="J563" s="25">
        <f t="shared" si="25"/>
        <v>934.95674339390166</v>
      </c>
    </row>
    <row r="564" spans="1:10" x14ac:dyDescent="0.2">
      <c r="A564" s="20"/>
      <c r="B564" s="21"/>
      <c r="C564" s="22">
        <v>585</v>
      </c>
      <c r="D564" s="50"/>
      <c r="E564" s="42">
        <f t="shared" si="26"/>
        <v>319.85810111711754</v>
      </c>
      <c r="F564" s="49"/>
      <c r="G564" s="40">
        <v>24912</v>
      </c>
      <c r="H564" s="41">
        <v>19</v>
      </c>
      <c r="I564" s="85">
        <f t="shared" si="24"/>
        <v>1278.8602648880487</v>
      </c>
      <c r="J564" s="25">
        <f t="shared" si="25"/>
        <v>934.61443982792935</v>
      </c>
    </row>
    <row r="565" spans="1:10" x14ac:dyDescent="0.2">
      <c r="A565" s="20"/>
      <c r="B565" s="21"/>
      <c r="C565" s="22">
        <v>586</v>
      </c>
      <c r="D565" s="50"/>
      <c r="E565" s="42">
        <f t="shared" si="26"/>
        <v>319.97506985590786</v>
      </c>
      <c r="F565" s="49"/>
      <c r="G565" s="40">
        <v>24912</v>
      </c>
      <c r="H565" s="41">
        <v>19</v>
      </c>
      <c r="I565" s="85">
        <f t="shared" si="24"/>
        <v>1278.3997156761918</v>
      </c>
      <c r="J565" s="25">
        <f t="shared" si="25"/>
        <v>934.27278610993449</v>
      </c>
    </row>
    <row r="566" spans="1:10" x14ac:dyDescent="0.2">
      <c r="A566" s="20"/>
      <c r="B566" s="21"/>
      <c r="C566" s="22">
        <v>587</v>
      </c>
      <c r="D566" s="50"/>
      <c r="E566" s="42">
        <f t="shared" si="26"/>
        <v>320.09190230869569</v>
      </c>
      <c r="F566" s="49"/>
      <c r="G566" s="40">
        <v>24912</v>
      </c>
      <c r="H566" s="41">
        <v>19</v>
      </c>
      <c r="I566" s="85">
        <f t="shared" si="24"/>
        <v>1277.9400390746862</v>
      </c>
      <c r="J566" s="25">
        <f t="shared" si="25"/>
        <v>933.93177972899571</v>
      </c>
    </row>
    <row r="567" spans="1:10" x14ac:dyDescent="0.2">
      <c r="A567" s="20"/>
      <c r="B567" s="21"/>
      <c r="C567" s="22">
        <v>588</v>
      </c>
      <c r="D567" s="50"/>
      <c r="E567" s="42">
        <f t="shared" si="26"/>
        <v>320.2085989394335</v>
      </c>
      <c r="F567" s="49"/>
      <c r="G567" s="40">
        <v>24912</v>
      </c>
      <c r="H567" s="41">
        <v>19</v>
      </c>
      <c r="I567" s="85">
        <f t="shared" si="24"/>
        <v>1277.481231718021</v>
      </c>
      <c r="J567" s="25">
        <f t="shared" si="25"/>
        <v>933.59141818844273</v>
      </c>
    </row>
    <row r="568" spans="1:10" x14ac:dyDescent="0.2">
      <c r="A568" s="20"/>
      <c r="B568" s="21"/>
      <c r="C568" s="22">
        <v>589</v>
      </c>
      <c r="D568" s="50"/>
      <c r="E568" s="42">
        <f t="shared" si="26"/>
        <v>320.32516020970905</v>
      </c>
      <c r="F568" s="49"/>
      <c r="G568" s="40">
        <v>24912</v>
      </c>
      <c r="H568" s="41">
        <v>19</v>
      </c>
      <c r="I568" s="85">
        <f t="shared" si="24"/>
        <v>1277.0232902597509</v>
      </c>
      <c r="J568" s="25">
        <f t="shared" si="25"/>
        <v>933.25169900574986</v>
      </c>
    </row>
    <row r="569" spans="1:10" x14ac:dyDescent="0.2">
      <c r="A569" s="20"/>
      <c r="B569" s="21"/>
      <c r="C569" s="22">
        <v>590</v>
      </c>
      <c r="D569" s="50"/>
      <c r="E569" s="42">
        <f t="shared" si="26"/>
        <v>320.44158657876079</v>
      </c>
      <c r="F569" s="49"/>
      <c r="G569" s="40">
        <v>24912</v>
      </c>
      <c r="H569" s="41">
        <v>19</v>
      </c>
      <c r="I569" s="85">
        <f t="shared" si="24"/>
        <v>1276.5662113723592</v>
      </c>
      <c r="J569" s="25">
        <f t="shared" si="25"/>
        <v>932.91261971243262</v>
      </c>
    </row>
    <row r="570" spans="1:10" x14ac:dyDescent="0.2">
      <c r="A570" s="20"/>
      <c r="B570" s="21"/>
      <c r="C570" s="22">
        <v>591</v>
      </c>
      <c r="D570" s="50"/>
      <c r="E570" s="42">
        <f t="shared" si="26"/>
        <v>320.55787850349429</v>
      </c>
      <c r="F570" s="49"/>
      <c r="G570" s="40">
        <v>24912</v>
      </c>
      <c r="H570" s="41">
        <v>19</v>
      </c>
      <c r="I570" s="85">
        <f t="shared" si="24"/>
        <v>1276.1099917471138</v>
      </c>
      <c r="J570" s="25">
        <f t="shared" si="25"/>
        <v>932.57417785394193</v>
      </c>
    </row>
    <row r="571" spans="1:10" x14ac:dyDescent="0.2">
      <c r="A571" s="20"/>
      <c r="B571" s="21"/>
      <c r="C571" s="22">
        <v>592</v>
      </c>
      <c r="D571" s="50"/>
      <c r="E571" s="42">
        <f t="shared" si="26"/>
        <v>320.67403643849735</v>
      </c>
      <c r="F571" s="49"/>
      <c r="G571" s="40">
        <v>24912</v>
      </c>
      <c r="H571" s="41">
        <v>19</v>
      </c>
      <c r="I571" s="85">
        <f t="shared" si="24"/>
        <v>1275.6546280939324</v>
      </c>
      <c r="J571" s="25">
        <f t="shared" si="25"/>
        <v>932.23637098956397</v>
      </c>
    </row>
    <row r="572" spans="1:10" x14ac:dyDescent="0.2">
      <c r="A572" s="20"/>
      <c r="B572" s="21"/>
      <c r="C572" s="22">
        <v>593</v>
      </c>
      <c r="D572" s="50"/>
      <c r="E572" s="42">
        <f t="shared" si="26"/>
        <v>320.79006083605645</v>
      </c>
      <c r="F572" s="49"/>
      <c r="G572" s="40">
        <v>24912</v>
      </c>
      <c r="H572" s="41">
        <v>19</v>
      </c>
      <c r="I572" s="85">
        <f t="shared" si="24"/>
        <v>1275.2001171412414</v>
      </c>
      <c r="J572" s="25">
        <f t="shared" si="25"/>
        <v>931.8991966923154</v>
      </c>
    </row>
    <row r="573" spans="1:10" x14ac:dyDescent="0.2">
      <c r="A573" s="20"/>
      <c r="B573" s="21"/>
      <c r="C573" s="22">
        <v>594</v>
      </c>
      <c r="D573" s="50"/>
      <c r="E573" s="42">
        <f t="shared" si="26"/>
        <v>320.90595214617178</v>
      </c>
      <c r="F573" s="49"/>
      <c r="G573" s="40">
        <v>24912</v>
      </c>
      <c r="H573" s="41">
        <v>19</v>
      </c>
      <c r="I573" s="85">
        <f t="shared" si="24"/>
        <v>1274.7464556358411</v>
      </c>
      <c r="J573" s="25">
        <f t="shared" si="25"/>
        <v>931.56265254884352</v>
      </c>
    </row>
    <row r="574" spans="1:10" x14ac:dyDescent="0.2">
      <c r="A574" s="20"/>
      <c r="B574" s="21"/>
      <c r="C574" s="22">
        <v>595</v>
      </c>
      <c r="D574" s="50"/>
      <c r="E574" s="42">
        <f t="shared" si="26"/>
        <v>321.02171081657252</v>
      </c>
      <c r="F574" s="49"/>
      <c r="G574" s="40">
        <v>24912</v>
      </c>
      <c r="H574" s="41">
        <v>19</v>
      </c>
      <c r="I574" s="85">
        <f t="shared" si="24"/>
        <v>1274.2936403427723</v>
      </c>
      <c r="J574" s="25">
        <f t="shared" si="25"/>
        <v>931.22673615932649</v>
      </c>
    </row>
    <row r="575" spans="1:10" x14ac:dyDescent="0.2">
      <c r="A575" s="20"/>
      <c r="B575" s="21"/>
      <c r="C575" s="22">
        <v>596</v>
      </c>
      <c r="D575" s="50"/>
      <c r="E575" s="42">
        <f t="shared" si="26"/>
        <v>321.13733729273241</v>
      </c>
      <c r="F575" s="49"/>
      <c r="G575" s="40">
        <v>24912</v>
      </c>
      <c r="H575" s="41">
        <v>19</v>
      </c>
      <c r="I575" s="85">
        <f t="shared" si="24"/>
        <v>1273.8416680451803</v>
      </c>
      <c r="J575" s="25">
        <f t="shared" si="25"/>
        <v>930.89144513737403</v>
      </c>
    </row>
    <row r="576" spans="1:10" x14ac:dyDescent="0.2">
      <c r="A576" s="20"/>
      <c r="B576" s="21"/>
      <c r="C576" s="22">
        <v>597</v>
      </c>
      <c r="D576" s="50"/>
      <c r="E576" s="42">
        <f t="shared" si="26"/>
        <v>321.25283201788483</v>
      </c>
      <c r="F576" s="49"/>
      <c r="G576" s="40">
        <v>24912</v>
      </c>
      <c r="H576" s="41">
        <v>19</v>
      </c>
      <c r="I576" s="85">
        <f t="shared" si="24"/>
        <v>1273.3905355441832</v>
      </c>
      <c r="J576" s="25">
        <f t="shared" si="25"/>
        <v>930.55677710992802</v>
      </c>
    </row>
    <row r="577" spans="1:10" x14ac:dyDescent="0.2">
      <c r="A577" s="20"/>
      <c r="B577" s="21"/>
      <c r="C577" s="22">
        <v>598</v>
      </c>
      <c r="D577" s="50"/>
      <c r="E577" s="42">
        <f t="shared" si="26"/>
        <v>321.36819543303767</v>
      </c>
      <c r="F577" s="49"/>
      <c r="G577" s="40">
        <v>24912</v>
      </c>
      <c r="H577" s="41">
        <v>19</v>
      </c>
      <c r="I577" s="85">
        <f t="shared" si="24"/>
        <v>1272.94023965874</v>
      </c>
      <c r="J577" s="25">
        <f t="shared" si="25"/>
        <v>930.22272971716609</v>
      </c>
    </row>
    <row r="578" spans="1:10" x14ac:dyDescent="0.2">
      <c r="A578" s="20"/>
      <c r="B578" s="21"/>
      <c r="C578" s="22">
        <v>599</v>
      </c>
      <c r="D578" s="50"/>
      <c r="E578" s="42">
        <f t="shared" si="26"/>
        <v>321.4834279769882</v>
      </c>
      <c r="F578" s="49"/>
      <c r="G578" s="40">
        <v>24912</v>
      </c>
      <c r="H578" s="41">
        <v>19</v>
      </c>
      <c r="I578" s="85">
        <f t="shared" si="24"/>
        <v>1272.4907772255219</v>
      </c>
      <c r="J578" s="25">
        <f t="shared" si="25"/>
        <v>929.8893006124049</v>
      </c>
    </row>
    <row r="579" spans="1:10" x14ac:dyDescent="0.2">
      <c r="A579" s="20"/>
      <c r="B579" s="21"/>
      <c r="C579" s="22">
        <v>600</v>
      </c>
      <c r="D579" s="50"/>
      <c r="E579" s="42">
        <f t="shared" si="26"/>
        <v>321.59853008633786</v>
      </c>
      <c r="F579" s="49"/>
      <c r="G579" s="40">
        <v>24912</v>
      </c>
      <c r="H579" s="41">
        <v>19</v>
      </c>
      <c r="I579" s="85">
        <f t="shared" si="24"/>
        <v>1272.0421450987824</v>
      </c>
      <c r="J579" s="25">
        <f t="shared" si="25"/>
        <v>929.5564874620045</v>
      </c>
    </row>
    <row r="580" spans="1:10" x14ac:dyDescent="0.2">
      <c r="A580" s="20"/>
      <c r="B580" s="21"/>
      <c r="C580" s="22">
        <v>601</v>
      </c>
      <c r="D580" s="50"/>
      <c r="E580" s="42">
        <f t="shared" si="26"/>
        <v>321.71350219550692</v>
      </c>
      <c r="F580" s="49"/>
      <c r="G580" s="40">
        <v>24912</v>
      </c>
      <c r="H580" s="41">
        <v>19</v>
      </c>
      <c r="I580" s="85">
        <f t="shared" si="24"/>
        <v>1271.5943401502284</v>
      </c>
      <c r="J580" s="25">
        <f t="shared" si="25"/>
        <v>929.2242879452732</v>
      </c>
    </row>
    <row r="581" spans="1:10" x14ac:dyDescent="0.2">
      <c r="A581" s="20"/>
      <c r="B581" s="21"/>
      <c r="C581" s="22">
        <v>602</v>
      </c>
      <c r="D581" s="50"/>
      <c r="E581" s="42">
        <f t="shared" si="26"/>
        <v>321.8283447367491</v>
      </c>
      <c r="F581" s="49"/>
      <c r="G581" s="40">
        <v>24912</v>
      </c>
      <c r="H581" s="41">
        <v>19</v>
      </c>
      <c r="I581" s="85">
        <f t="shared" si="24"/>
        <v>1271.1473592688951</v>
      </c>
      <c r="J581" s="25">
        <f t="shared" si="25"/>
        <v>928.8926997543731</v>
      </c>
    </row>
    <row r="582" spans="1:10" x14ac:dyDescent="0.2">
      <c r="A582" s="20"/>
      <c r="B582" s="21"/>
      <c r="C582" s="22">
        <v>603</v>
      </c>
      <c r="D582" s="50"/>
      <c r="E582" s="42">
        <f t="shared" si="26"/>
        <v>321.94305814016559</v>
      </c>
      <c r="F582" s="49"/>
      <c r="G582" s="40">
        <v>24912</v>
      </c>
      <c r="H582" s="41">
        <v>19</v>
      </c>
      <c r="I582" s="85">
        <f t="shared" si="24"/>
        <v>1270.7011993610208</v>
      </c>
      <c r="J582" s="25">
        <f t="shared" si="25"/>
        <v>928.56172059422897</v>
      </c>
    </row>
    <row r="583" spans="1:10" x14ac:dyDescent="0.2">
      <c r="A583" s="20"/>
      <c r="B583" s="21"/>
      <c r="C583" s="22">
        <v>604</v>
      </c>
      <c r="D583" s="50"/>
      <c r="E583" s="42">
        <f t="shared" si="26"/>
        <v>322.05764283371968</v>
      </c>
      <c r="F583" s="49"/>
      <c r="G583" s="40">
        <v>24912</v>
      </c>
      <c r="H583" s="41">
        <v>19</v>
      </c>
      <c r="I583" s="85">
        <f t="shared" si="24"/>
        <v>1270.2558573499193</v>
      </c>
      <c r="J583" s="25">
        <f t="shared" si="25"/>
        <v>928.23134818243261</v>
      </c>
    </row>
    <row r="584" spans="1:10" x14ac:dyDescent="0.2">
      <c r="A584" s="20"/>
      <c r="B584" s="21"/>
      <c r="C584" s="22">
        <v>605</v>
      </c>
      <c r="D584" s="50"/>
      <c r="E584" s="42">
        <f t="shared" si="26"/>
        <v>322.17209924325078</v>
      </c>
      <c r="F584" s="49"/>
      <c r="G584" s="40">
        <v>24912</v>
      </c>
      <c r="H584" s="41">
        <v>19</v>
      </c>
      <c r="I584" s="85">
        <f t="shared" si="24"/>
        <v>1269.8113301758613</v>
      </c>
      <c r="J584" s="25">
        <f t="shared" si="25"/>
        <v>927.90158024915513</v>
      </c>
    </row>
    <row r="585" spans="1:10" x14ac:dyDescent="0.2">
      <c r="A585" s="20"/>
      <c r="B585" s="21"/>
      <c r="C585" s="22">
        <v>606</v>
      </c>
      <c r="D585" s="50"/>
      <c r="E585" s="42">
        <f t="shared" si="26"/>
        <v>322.28642779248833</v>
      </c>
      <c r="F585" s="49"/>
      <c r="G585" s="40">
        <v>24912</v>
      </c>
      <c r="H585" s="41">
        <v>19</v>
      </c>
      <c r="I585" s="85">
        <f t="shared" si="24"/>
        <v>1269.3676147959477</v>
      </c>
      <c r="J585" s="25">
        <f t="shared" si="25"/>
        <v>927.57241453705296</v>
      </c>
    </row>
    <row r="586" spans="1:10" x14ac:dyDescent="0.2">
      <c r="A586" s="20"/>
      <c r="B586" s="21"/>
      <c r="C586" s="22">
        <v>607</v>
      </c>
      <c r="D586" s="50"/>
      <c r="E586" s="42">
        <f t="shared" si="26"/>
        <v>322.40062890306598</v>
      </c>
      <c r="F586" s="49"/>
      <c r="G586" s="40">
        <v>24912</v>
      </c>
      <c r="H586" s="41">
        <v>19</v>
      </c>
      <c r="I586" s="85">
        <f t="shared" ref="I586:I649" si="27">12*1.348*(1/E586*G586)+H586</f>
        <v>1268.9247081839915</v>
      </c>
      <c r="J586" s="25">
        <f t="shared" ref="J586:J649" si="28">12*(1/E586*G586)</f>
        <v>927.24384880118043</v>
      </c>
    </row>
    <row r="587" spans="1:10" x14ac:dyDescent="0.2">
      <c r="A587" s="20"/>
      <c r="B587" s="21"/>
      <c r="C587" s="22">
        <v>608</v>
      </c>
      <c r="D587" s="50"/>
      <c r="E587" s="42">
        <f t="shared" ref="E587:E650" si="29">(11.7*LN(C587)+(C587)/108)/0.25</f>
        <v>322.51470299453513</v>
      </c>
      <c r="F587" s="49"/>
      <c r="G587" s="40">
        <v>24912</v>
      </c>
      <c r="H587" s="41">
        <v>19</v>
      </c>
      <c r="I587" s="85">
        <f t="shared" si="27"/>
        <v>1268.4826073303961</v>
      </c>
      <c r="J587" s="25">
        <f t="shared" si="28"/>
        <v>926.91588080889915</v>
      </c>
    </row>
    <row r="588" spans="1:10" x14ac:dyDescent="0.2">
      <c r="A588" s="20"/>
      <c r="B588" s="21"/>
      <c r="C588" s="22">
        <v>609</v>
      </c>
      <c r="D588" s="50"/>
      <c r="E588" s="42">
        <f t="shared" si="29"/>
        <v>322.62865048437874</v>
      </c>
      <c r="F588" s="49"/>
      <c r="G588" s="40">
        <v>24912</v>
      </c>
      <c r="H588" s="41">
        <v>19</v>
      </c>
      <c r="I588" s="85">
        <f t="shared" si="27"/>
        <v>1268.0413092420372</v>
      </c>
      <c r="J588" s="25">
        <f t="shared" si="28"/>
        <v>926.58850833979011</v>
      </c>
    </row>
    <row r="589" spans="1:10" x14ac:dyDescent="0.2">
      <c r="A589" s="20"/>
      <c r="B589" s="21"/>
      <c r="C589" s="22">
        <v>610</v>
      </c>
      <c r="D589" s="50"/>
      <c r="E589" s="42">
        <f t="shared" si="29"/>
        <v>322.74247178802489</v>
      </c>
      <c r="F589" s="49"/>
      <c r="G589" s="40">
        <v>24912</v>
      </c>
      <c r="H589" s="41">
        <v>19</v>
      </c>
      <c r="I589" s="85">
        <f t="shared" si="27"/>
        <v>1267.6008109421446</v>
      </c>
      <c r="J589" s="25">
        <f t="shared" si="28"/>
        <v>926.26172918556699</v>
      </c>
    </row>
    <row r="590" spans="1:10" x14ac:dyDescent="0.2">
      <c r="A590" s="20"/>
      <c r="B590" s="21"/>
      <c r="C590" s="22">
        <v>611</v>
      </c>
      <c r="D590" s="50"/>
      <c r="E590" s="42">
        <f t="shared" si="29"/>
        <v>322.85616731886029</v>
      </c>
      <c r="F590" s="49"/>
      <c r="G590" s="40">
        <v>24912</v>
      </c>
      <c r="H590" s="41">
        <v>19</v>
      </c>
      <c r="I590" s="85">
        <f t="shared" si="27"/>
        <v>1267.1611094701841</v>
      </c>
      <c r="J590" s="25">
        <f t="shared" si="28"/>
        <v>925.93554114998813</v>
      </c>
    </row>
    <row r="591" spans="1:10" x14ac:dyDescent="0.2">
      <c r="A591" s="20"/>
      <c r="B591" s="21"/>
      <c r="C591" s="22">
        <v>612</v>
      </c>
      <c r="D591" s="50"/>
      <c r="E591" s="42">
        <f t="shared" si="29"/>
        <v>322.96973748824354</v>
      </c>
      <c r="F591" s="49"/>
      <c r="G591" s="40">
        <v>24912</v>
      </c>
      <c r="H591" s="41">
        <v>19</v>
      </c>
      <c r="I591" s="85">
        <f t="shared" si="27"/>
        <v>1266.722201881744</v>
      </c>
      <c r="J591" s="25">
        <f t="shared" si="28"/>
        <v>925.60994204877136</v>
      </c>
    </row>
    <row r="592" spans="1:10" x14ac:dyDescent="0.2">
      <c r="A592" s="20"/>
      <c r="B592" s="21"/>
      <c r="C592" s="22">
        <v>613</v>
      </c>
      <c r="D592" s="50"/>
      <c r="E592" s="42">
        <f t="shared" si="29"/>
        <v>323.08318270551837</v>
      </c>
      <c r="F592" s="49"/>
      <c r="G592" s="40">
        <v>24912</v>
      </c>
      <c r="H592" s="41">
        <v>19</v>
      </c>
      <c r="I592" s="85">
        <f t="shared" si="27"/>
        <v>1266.2840852484185</v>
      </c>
      <c r="J592" s="25">
        <f t="shared" si="28"/>
        <v>925.28492970950902</v>
      </c>
    </row>
    <row r="593" spans="1:10" x14ac:dyDescent="0.2">
      <c r="A593" s="20"/>
      <c r="B593" s="21"/>
      <c r="C593" s="22">
        <v>614</v>
      </c>
      <c r="D593" s="50"/>
      <c r="E593" s="42">
        <f t="shared" si="29"/>
        <v>323.19650337802699</v>
      </c>
      <c r="F593" s="49"/>
      <c r="G593" s="40">
        <v>24912</v>
      </c>
      <c r="H593" s="41">
        <v>19</v>
      </c>
      <c r="I593" s="85">
        <f t="shared" si="27"/>
        <v>1265.8467566576928</v>
      </c>
      <c r="J593" s="25">
        <f t="shared" si="28"/>
        <v>924.96050197158206</v>
      </c>
    </row>
    <row r="594" spans="1:10" x14ac:dyDescent="0.2">
      <c r="A594" s="20"/>
      <c r="B594" s="21"/>
      <c r="C594" s="22">
        <v>615</v>
      </c>
      <c r="D594" s="50"/>
      <c r="E594" s="42">
        <f t="shared" si="29"/>
        <v>323.30969991112278</v>
      </c>
      <c r="F594" s="49"/>
      <c r="G594" s="40">
        <v>24912</v>
      </c>
      <c r="H594" s="41">
        <v>19</v>
      </c>
      <c r="I594" s="85">
        <f t="shared" si="27"/>
        <v>1265.4102132128344</v>
      </c>
      <c r="J594" s="25">
        <f t="shared" si="28"/>
        <v>924.63665668607882</v>
      </c>
    </row>
    <row r="595" spans="1:10" x14ac:dyDescent="0.2">
      <c r="A595" s="20"/>
      <c r="B595" s="21"/>
      <c r="C595" s="22">
        <v>616</v>
      </c>
      <c r="D595" s="50"/>
      <c r="E595" s="42">
        <f t="shared" si="29"/>
        <v>323.42277270818352</v>
      </c>
      <c r="F595" s="49"/>
      <c r="G595" s="40">
        <v>24912</v>
      </c>
      <c r="H595" s="41">
        <v>19</v>
      </c>
      <c r="I595" s="85">
        <f t="shared" si="27"/>
        <v>1264.9744520327761</v>
      </c>
      <c r="J595" s="25">
        <f t="shared" si="28"/>
        <v>924.31339171570926</v>
      </c>
    </row>
    <row r="596" spans="1:10" x14ac:dyDescent="0.2">
      <c r="A596" s="20"/>
      <c r="B596" s="21"/>
      <c r="C596" s="22">
        <v>617</v>
      </c>
      <c r="D596" s="50"/>
      <c r="E596" s="42">
        <f t="shared" si="29"/>
        <v>323.53572217062401</v>
      </c>
      <c r="F596" s="49"/>
      <c r="G596" s="40">
        <v>24912</v>
      </c>
      <c r="H596" s="41">
        <v>19</v>
      </c>
      <c r="I596" s="85">
        <f t="shared" si="27"/>
        <v>1264.5394702520086</v>
      </c>
      <c r="J596" s="25">
        <f t="shared" si="28"/>
        <v>923.99070493472436</v>
      </c>
    </row>
    <row r="597" spans="1:10" x14ac:dyDescent="0.2">
      <c r="A597" s="20"/>
      <c r="B597" s="21"/>
      <c r="C597" s="22">
        <v>618</v>
      </c>
      <c r="D597" s="50"/>
      <c r="E597" s="42">
        <f t="shared" si="29"/>
        <v>323.64854869790878</v>
      </c>
      <c r="F597" s="49"/>
      <c r="G597" s="40">
        <v>24912</v>
      </c>
      <c r="H597" s="41">
        <v>19</v>
      </c>
      <c r="I597" s="85">
        <f t="shared" si="27"/>
        <v>1264.1052650204695</v>
      </c>
      <c r="J597" s="25">
        <f t="shared" si="28"/>
        <v>923.66859422883476</v>
      </c>
    </row>
    <row r="598" spans="1:10" x14ac:dyDescent="0.2">
      <c r="A598" s="20"/>
      <c r="B598" s="21"/>
      <c r="C598" s="22">
        <v>619</v>
      </c>
      <c r="D598" s="50"/>
      <c r="E598" s="42">
        <f t="shared" si="29"/>
        <v>323.76125268756499</v>
      </c>
      <c r="F598" s="49"/>
      <c r="G598" s="40">
        <v>24912</v>
      </c>
      <c r="H598" s="41">
        <v>19</v>
      </c>
      <c r="I598" s="85">
        <f t="shared" si="27"/>
        <v>1263.6718335034338</v>
      </c>
      <c r="J598" s="25">
        <f t="shared" si="28"/>
        <v>923.34705749512887</v>
      </c>
    </row>
    <row r="599" spans="1:10" x14ac:dyDescent="0.2">
      <c r="A599" s="20"/>
      <c r="B599" s="21"/>
      <c r="C599" s="22">
        <v>620</v>
      </c>
      <c r="D599" s="50"/>
      <c r="E599" s="42">
        <f t="shared" si="29"/>
        <v>323.87383453519453</v>
      </c>
      <c r="F599" s="49"/>
      <c r="G599" s="40">
        <v>24912</v>
      </c>
      <c r="H599" s="41">
        <v>19</v>
      </c>
      <c r="I599" s="85">
        <f t="shared" si="27"/>
        <v>1263.2391728814068</v>
      </c>
      <c r="J599" s="25">
        <f t="shared" si="28"/>
        <v>923.02609264199305</v>
      </c>
    </row>
    <row r="600" spans="1:10" x14ac:dyDescent="0.2">
      <c r="A600" s="20"/>
      <c r="B600" s="21"/>
      <c r="C600" s="22">
        <v>621</v>
      </c>
      <c r="D600" s="50"/>
      <c r="E600" s="42">
        <f t="shared" si="29"/>
        <v>323.9862946344868</v>
      </c>
      <c r="F600" s="49"/>
      <c r="G600" s="40">
        <v>24912</v>
      </c>
      <c r="H600" s="41">
        <v>19</v>
      </c>
      <c r="I600" s="85">
        <f t="shared" si="27"/>
        <v>1262.8072803500161</v>
      </c>
      <c r="J600" s="25">
        <f t="shared" si="28"/>
        <v>922.70569758903252</v>
      </c>
    </row>
    <row r="601" spans="1:10" x14ac:dyDescent="0.2">
      <c r="A601" s="20"/>
      <c r="B601" s="21"/>
      <c r="C601" s="22">
        <v>622</v>
      </c>
      <c r="D601" s="50"/>
      <c r="E601" s="42">
        <f t="shared" si="29"/>
        <v>324.09863337723061</v>
      </c>
      <c r="F601" s="49"/>
      <c r="G601" s="40">
        <v>24912</v>
      </c>
      <c r="H601" s="41">
        <v>19</v>
      </c>
      <c r="I601" s="85">
        <f t="shared" si="27"/>
        <v>1262.3761531199068</v>
      </c>
      <c r="J601" s="25">
        <f t="shared" si="28"/>
        <v>922.38587026699304</v>
      </c>
    </row>
    <row r="602" spans="1:10" x14ac:dyDescent="0.2">
      <c r="A602" s="20"/>
      <c r="B602" s="21"/>
      <c r="C602" s="22">
        <v>623</v>
      </c>
      <c r="D602" s="50"/>
      <c r="E602" s="42">
        <f t="shared" si="29"/>
        <v>324.21085115332687</v>
      </c>
      <c r="F602" s="49"/>
      <c r="G602" s="40">
        <v>24912</v>
      </c>
      <c r="H602" s="41">
        <v>19</v>
      </c>
      <c r="I602" s="85">
        <f t="shared" si="27"/>
        <v>1261.9457884166345</v>
      </c>
      <c r="J602" s="25">
        <f t="shared" si="28"/>
        <v>922.06660861768137</v>
      </c>
    </row>
    <row r="603" spans="1:10" x14ac:dyDescent="0.2">
      <c r="A603" s="20"/>
      <c r="B603" s="21"/>
      <c r="C603" s="22">
        <v>624</v>
      </c>
      <c r="D603" s="50"/>
      <c r="E603" s="42">
        <f t="shared" si="29"/>
        <v>324.32294835080029</v>
      </c>
      <c r="F603" s="49"/>
      <c r="G603" s="40">
        <v>24912</v>
      </c>
      <c r="H603" s="41">
        <v>19</v>
      </c>
      <c r="I603" s="85">
        <f t="shared" si="27"/>
        <v>1261.5161834805629</v>
      </c>
      <c r="J603" s="25">
        <f t="shared" si="28"/>
        <v>921.74791059388917</v>
      </c>
    </row>
    <row r="604" spans="1:10" x14ac:dyDescent="0.2">
      <c r="A604" s="20"/>
      <c r="B604" s="21"/>
      <c r="C604" s="22">
        <v>625</v>
      </c>
      <c r="D604" s="50"/>
      <c r="E604" s="42">
        <f t="shared" si="29"/>
        <v>324.43492535581169</v>
      </c>
      <c r="F604" s="49"/>
      <c r="G604" s="40">
        <v>24912</v>
      </c>
      <c r="H604" s="41">
        <v>19</v>
      </c>
      <c r="I604" s="85">
        <f t="shared" si="27"/>
        <v>1261.0873355667577</v>
      </c>
      <c r="J604" s="25">
        <f t="shared" si="28"/>
        <v>921.42977415931568</v>
      </c>
    </row>
    <row r="605" spans="1:10" x14ac:dyDescent="0.2">
      <c r="A605" s="20"/>
      <c r="B605" s="21"/>
      <c r="C605" s="22">
        <v>626</v>
      </c>
      <c r="D605" s="50"/>
      <c r="E605" s="42">
        <f t="shared" si="29"/>
        <v>324.54678255266975</v>
      </c>
      <c r="F605" s="49"/>
      <c r="G605" s="40">
        <v>24912</v>
      </c>
      <c r="H605" s="41">
        <v>19</v>
      </c>
      <c r="I605" s="85">
        <f t="shared" si="27"/>
        <v>1260.6592419448871</v>
      </c>
      <c r="J605" s="25">
        <f t="shared" si="28"/>
        <v>921.11219728849187</v>
      </c>
    </row>
    <row r="606" spans="1:10" x14ac:dyDescent="0.2">
      <c r="A606" s="20"/>
      <c r="B606" s="21"/>
      <c r="C606" s="22">
        <v>627</v>
      </c>
      <c r="D606" s="50"/>
      <c r="E606" s="42">
        <f t="shared" si="29"/>
        <v>324.65852032384294</v>
      </c>
      <c r="F606" s="49"/>
      <c r="G606" s="40">
        <v>24912</v>
      </c>
      <c r="H606" s="41">
        <v>19</v>
      </c>
      <c r="I606" s="85">
        <f t="shared" si="27"/>
        <v>1260.2318998991182</v>
      </c>
      <c r="J606" s="25">
        <f t="shared" si="28"/>
        <v>920.79517796670473</v>
      </c>
    </row>
    <row r="607" spans="1:10" x14ac:dyDescent="0.2">
      <c r="A607" s="20"/>
      <c r="B607" s="21"/>
      <c r="C607" s="22">
        <v>628</v>
      </c>
      <c r="D607" s="50"/>
      <c r="E607" s="42">
        <f t="shared" si="29"/>
        <v>324.77013904997091</v>
      </c>
      <c r="F607" s="49"/>
      <c r="G607" s="40">
        <v>24912</v>
      </c>
      <c r="H607" s="41">
        <v>19</v>
      </c>
      <c r="I607" s="85">
        <f t="shared" si="27"/>
        <v>1259.8053067280177</v>
      </c>
      <c r="J607" s="25">
        <f t="shared" si="28"/>
        <v>920.47871418992395</v>
      </c>
    </row>
    <row r="608" spans="1:10" x14ac:dyDescent="0.2">
      <c r="A608" s="20"/>
      <c r="B608" s="21"/>
      <c r="C608" s="22">
        <v>629</v>
      </c>
      <c r="D608" s="50"/>
      <c r="E608" s="42">
        <f t="shared" si="29"/>
        <v>324.88163910987691</v>
      </c>
      <c r="F608" s="49"/>
      <c r="G608" s="40">
        <v>24912</v>
      </c>
      <c r="H608" s="41">
        <v>19</v>
      </c>
      <c r="I608" s="85">
        <f t="shared" si="27"/>
        <v>1259.3794597444485</v>
      </c>
      <c r="J608" s="25">
        <f t="shared" si="28"/>
        <v>920.16280396472428</v>
      </c>
    </row>
    <row r="609" spans="1:10" x14ac:dyDescent="0.2">
      <c r="A609" s="20"/>
      <c r="B609" s="21"/>
      <c r="C609" s="22">
        <v>630</v>
      </c>
      <c r="D609" s="50"/>
      <c r="E609" s="42">
        <f t="shared" si="29"/>
        <v>324.99302088057834</v>
      </c>
      <c r="F609" s="49"/>
      <c r="G609" s="40">
        <v>24912</v>
      </c>
      <c r="H609" s="41">
        <v>19</v>
      </c>
      <c r="I609" s="85">
        <f t="shared" si="27"/>
        <v>1258.9543562754766</v>
      </c>
      <c r="J609" s="25">
        <f t="shared" si="28"/>
        <v>919.84744530821695</v>
      </c>
    </row>
    <row r="610" spans="1:10" x14ac:dyDescent="0.2">
      <c r="A610" s="20"/>
      <c r="B610" s="21"/>
      <c r="C610" s="22">
        <v>631</v>
      </c>
      <c r="D610" s="50"/>
      <c r="E610" s="42">
        <f t="shared" si="29"/>
        <v>325.10428473729911</v>
      </c>
      <c r="F610" s="49"/>
      <c r="G610" s="40">
        <v>24912</v>
      </c>
      <c r="H610" s="41">
        <v>19</v>
      </c>
      <c r="I610" s="85">
        <f t="shared" si="27"/>
        <v>1258.5299936622666</v>
      </c>
      <c r="J610" s="25">
        <f t="shared" si="28"/>
        <v>919.53263624797205</v>
      </c>
    </row>
    <row r="611" spans="1:10" x14ac:dyDescent="0.2">
      <c r="A611" s="20"/>
      <c r="B611" s="21"/>
      <c r="C611" s="22">
        <v>632</v>
      </c>
      <c r="D611" s="50"/>
      <c r="E611" s="42">
        <f t="shared" si="29"/>
        <v>325.2154310534803</v>
      </c>
      <c r="F611" s="49"/>
      <c r="G611" s="40">
        <v>24912</v>
      </c>
      <c r="H611" s="41">
        <v>19</v>
      </c>
      <c r="I611" s="85">
        <f t="shared" si="27"/>
        <v>1258.1063692599882</v>
      </c>
      <c r="J611" s="25">
        <f t="shared" si="28"/>
        <v>919.21837482194962</v>
      </c>
    </row>
    <row r="612" spans="1:10" x14ac:dyDescent="0.2">
      <c r="A612" s="20"/>
      <c r="B612" s="21"/>
      <c r="C612" s="22">
        <v>633</v>
      </c>
      <c r="D612" s="50"/>
      <c r="E612" s="42">
        <f t="shared" si="29"/>
        <v>325.32646020079187</v>
      </c>
      <c r="F612" s="49"/>
      <c r="G612" s="40">
        <v>24912</v>
      </c>
      <c r="H612" s="41">
        <v>19</v>
      </c>
      <c r="I612" s="85">
        <f t="shared" si="27"/>
        <v>1257.6834804377195</v>
      </c>
      <c r="J612" s="25">
        <f t="shared" si="28"/>
        <v>918.90465907842668</v>
      </c>
    </row>
    <row r="613" spans="1:10" x14ac:dyDescent="0.2">
      <c r="A613" s="20"/>
      <c r="B613" s="21"/>
      <c r="C613" s="22">
        <v>634</v>
      </c>
      <c r="D613" s="50"/>
      <c r="E613" s="42">
        <f t="shared" si="29"/>
        <v>325.43737254914362</v>
      </c>
      <c r="F613" s="49"/>
      <c r="G613" s="40">
        <v>24912</v>
      </c>
      <c r="H613" s="41">
        <v>19</v>
      </c>
      <c r="I613" s="85">
        <f t="shared" si="27"/>
        <v>1257.2613245783484</v>
      </c>
      <c r="J613" s="25">
        <f t="shared" si="28"/>
        <v>918.59148707592601</v>
      </c>
    </row>
    <row r="614" spans="1:10" x14ac:dyDescent="0.2">
      <c r="A614" s="20"/>
      <c r="B614" s="21"/>
      <c r="C614" s="22">
        <v>635</v>
      </c>
      <c r="D614" s="50"/>
      <c r="E614" s="42">
        <f t="shared" si="29"/>
        <v>325.5481684666965</v>
      </c>
      <c r="F614" s="49"/>
      <c r="G614" s="40">
        <v>24912</v>
      </c>
      <c r="H614" s="41">
        <v>19</v>
      </c>
      <c r="I614" s="85">
        <f t="shared" si="27"/>
        <v>1256.8398990784813</v>
      </c>
      <c r="J614" s="25">
        <f t="shared" si="28"/>
        <v>918.27885688314632</v>
      </c>
    </row>
    <row r="615" spans="1:10" x14ac:dyDescent="0.2">
      <c r="A615" s="20"/>
      <c r="B615" s="21"/>
      <c r="C615" s="22">
        <v>636</v>
      </c>
      <c r="D615" s="50"/>
      <c r="E615" s="42">
        <f t="shared" si="29"/>
        <v>325.65884831987324</v>
      </c>
      <c r="F615" s="49"/>
      <c r="G615" s="40">
        <v>24912</v>
      </c>
      <c r="H615" s="41">
        <v>19</v>
      </c>
      <c r="I615" s="85">
        <f t="shared" si="27"/>
        <v>1256.4192013483471</v>
      </c>
      <c r="J615" s="25">
        <f t="shared" si="28"/>
        <v>917.96676657889248</v>
      </c>
    </row>
    <row r="616" spans="1:10" x14ac:dyDescent="0.2">
      <c r="A616" s="20"/>
      <c r="B616" s="21"/>
      <c r="C616" s="22">
        <v>637</v>
      </c>
      <c r="D616" s="50"/>
      <c r="E616" s="42">
        <f t="shared" si="29"/>
        <v>325.76941247336981</v>
      </c>
      <c r="F616" s="49"/>
      <c r="G616" s="40">
        <v>24912</v>
      </c>
      <c r="H616" s="41">
        <v>19</v>
      </c>
      <c r="I616" s="85">
        <f t="shared" si="27"/>
        <v>1255.999228811703</v>
      </c>
      <c r="J616" s="25">
        <f t="shared" si="28"/>
        <v>917.65521425200518</v>
      </c>
    </row>
    <row r="617" spans="1:10" x14ac:dyDescent="0.2">
      <c r="A617" s="20"/>
      <c r="B617" s="21"/>
      <c r="C617" s="22">
        <v>638</v>
      </c>
      <c r="D617" s="50"/>
      <c r="E617" s="42">
        <f t="shared" si="29"/>
        <v>325.87986129016576</v>
      </c>
      <c r="F617" s="49"/>
      <c r="G617" s="40">
        <v>24912</v>
      </c>
      <c r="H617" s="41">
        <v>19</v>
      </c>
      <c r="I617" s="85">
        <f t="shared" si="27"/>
        <v>1255.5799789057444</v>
      </c>
      <c r="J617" s="25">
        <f t="shared" si="28"/>
        <v>917.34419800129388</v>
      </c>
    </row>
    <row r="618" spans="1:10" x14ac:dyDescent="0.2">
      <c r="A618" s="20"/>
      <c r="B618" s="21"/>
      <c r="C618" s="22">
        <v>639</v>
      </c>
      <c r="D618" s="50"/>
      <c r="E618" s="42">
        <f t="shared" si="29"/>
        <v>325.9901951315353</v>
      </c>
      <c r="F618" s="49"/>
      <c r="G618" s="40">
        <v>24912</v>
      </c>
      <c r="H618" s="41">
        <v>19</v>
      </c>
      <c r="I618" s="85">
        <f t="shared" si="27"/>
        <v>1255.1614490810105</v>
      </c>
      <c r="J618" s="25">
        <f t="shared" si="28"/>
        <v>917.03371593546763</v>
      </c>
    </row>
    <row r="619" spans="1:10" x14ac:dyDescent="0.2">
      <c r="A619" s="20"/>
      <c r="B619" s="21"/>
      <c r="C619" s="22">
        <v>640</v>
      </c>
      <c r="D619" s="50"/>
      <c r="E619" s="42">
        <f t="shared" si="29"/>
        <v>326.10041435705767</v>
      </c>
      <c r="F619" s="49"/>
      <c r="G619" s="40">
        <v>24912</v>
      </c>
      <c r="H619" s="41">
        <v>19</v>
      </c>
      <c r="I619" s="85">
        <f t="shared" si="27"/>
        <v>1254.7436368012961</v>
      </c>
      <c r="J619" s="25">
        <f t="shared" si="28"/>
        <v>916.72376617306827</v>
      </c>
    </row>
    <row r="620" spans="1:10" x14ac:dyDescent="0.2">
      <c r="A620" s="20"/>
      <c r="B620" s="21"/>
      <c r="C620" s="22">
        <v>641</v>
      </c>
      <c r="D620" s="50"/>
      <c r="E620" s="42">
        <f t="shared" si="29"/>
        <v>326.21051932462808</v>
      </c>
      <c r="F620" s="49"/>
      <c r="G620" s="40">
        <v>24912</v>
      </c>
      <c r="H620" s="41">
        <v>19</v>
      </c>
      <c r="I620" s="85">
        <f t="shared" si="27"/>
        <v>1254.326539543559</v>
      </c>
      <c r="J620" s="25">
        <f t="shared" si="28"/>
        <v>916.41434684240267</v>
      </c>
    </row>
    <row r="621" spans="1:10" x14ac:dyDescent="0.2">
      <c r="A621" s="20"/>
      <c r="B621" s="21"/>
      <c r="C621" s="22">
        <v>642</v>
      </c>
      <c r="D621" s="50"/>
      <c r="E621" s="42">
        <f t="shared" si="29"/>
        <v>326.32051039046792</v>
      </c>
      <c r="F621" s="49"/>
      <c r="G621" s="40">
        <v>24912</v>
      </c>
      <c r="H621" s="41">
        <v>19</v>
      </c>
      <c r="I621" s="85">
        <f t="shared" si="27"/>
        <v>1253.9101547978312</v>
      </c>
      <c r="J621" s="25">
        <f t="shared" si="28"/>
        <v>916.10545608147709</v>
      </c>
    </row>
    <row r="622" spans="1:10" x14ac:dyDescent="0.2">
      <c r="A622" s="20"/>
      <c r="B622" s="21"/>
      <c r="C622" s="22">
        <v>643</v>
      </c>
      <c r="D622" s="50"/>
      <c r="E622" s="42">
        <f t="shared" si="29"/>
        <v>326.43038790913539</v>
      </c>
      <c r="F622" s="49"/>
      <c r="G622" s="40">
        <v>24912</v>
      </c>
      <c r="H622" s="41">
        <v>19</v>
      </c>
      <c r="I622" s="85">
        <f t="shared" si="27"/>
        <v>1253.4944800671315</v>
      </c>
      <c r="J622" s="25">
        <f t="shared" si="28"/>
        <v>915.79709203793118</v>
      </c>
    </row>
    <row r="623" spans="1:10" x14ac:dyDescent="0.2">
      <c r="A623" s="20"/>
      <c r="B623" s="21"/>
      <c r="C623" s="22">
        <v>644</v>
      </c>
      <c r="D623" s="50"/>
      <c r="E623" s="42">
        <f t="shared" si="29"/>
        <v>326.54015223353559</v>
      </c>
      <c r="F623" s="49"/>
      <c r="G623" s="40">
        <v>24912</v>
      </c>
      <c r="H623" s="41">
        <v>19</v>
      </c>
      <c r="I623" s="85">
        <f t="shared" si="27"/>
        <v>1253.0795128673749</v>
      </c>
      <c r="J623" s="25">
        <f t="shared" si="28"/>
        <v>915.48925286897224</v>
      </c>
    </row>
    <row r="624" spans="1:10" x14ac:dyDescent="0.2">
      <c r="A624" s="20"/>
      <c r="B624" s="21"/>
      <c r="C624" s="22">
        <v>645</v>
      </c>
      <c r="D624" s="50"/>
      <c r="E624" s="42">
        <f t="shared" si="29"/>
        <v>326.64980371493107</v>
      </c>
      <c r="F624" s="49"/>
      <c r="G624" s="40">
        <v>24912</v>
      </c>
      <c r="H624" s="41">
        <v>19</v>
      </c>
      <c r="I624" s="85">
        <f t="shared" si="27"/>
        <v>1252.6652507272886</v>
      </c>
      <c r="J624" s="25">
        <f t="shared" si="28"/>
        <v>915.18193674131203</v>
      </c>
    </row>
    <row r="625" spans="1:10" x14ac:dyDescent="0.2">
      <c r="A625" s="20"/>
      <c r="B625" s="21"/>
      <c r="C625" s="22">
        <v>646</v>
      </c>
      <c r="D625" s="50"/>
      <c r="E625" s="42">
        <f t="shared" si="29"/>
        <v>326.7593427029517</v>
      </c>
      <c r="F625" s="49"/>
      <c r="G625" s="40">
        <v>24912</v>
      </c>
      <c r="H625" s="41">
        <v>19</v>
      </c>
      <c r="I625" s="85">
        <f t="shared" si="27"/>
        <v>1252.2516911883231</v>
      </c>
      <c r="J625" s="25">
        <f t="shared" si="28"/>
        <v>914.87514183110011</v>
      </c>
    </row>
    <row r="626" spans="1:10" x14ac:dyDescent="0.2">
      <c r="A626" s="20"/>
      <c r="B626" s="21"/>
      <c r="C626" s="22">
        <v>647</v>
      </c>
      <c r="D626" s="50"/>
      <c r="E626" s="42">
        <f t="shared" si="29"/>
        <v>326.86876954560512</v>
      </c>
      <c r="F626" s="49"/>
      <c r="G626" s="40">
        <v>24912</v>
      </c>
      <c r="H626" s="41">
        <v>19</v>
      </c>
      <c r="I626" s="85">
        <f t="shared" si="27"/>
        <v>1251.838831804567</v>
      </c>
      <c r="J626" s="25">
        <f t="shared" si="28"/>
        <v>914.56886632386272</v>
      </c>
    </row>
    <row r="627" spans="1:10" x14ac:dyDescent="0.2">
      <c r="A627" s="20"/>
      <c r="B627" s="21"/>
      <c r="C627" s="22">
        <v>648</v>
      </c>
      <c r="D627" s="50"/>
      <c r="E627" s="42">
        <f t="shared" si="29"/>
        <v>326.97808458928642</v>
      </c>
      <c r="F627" s="49"/>
      <c r="G627" s="40">
        <v>24912</v>
      </c>
      <c r="H627" s="41">
        <v>19</v>
      </c>
      <c r="I627" s="85">
        <f t="shared" si="27"/>
        <v>1251.4266701426625</v>
      </c>
      <c r="J627" s="25">
        <f t="shared" si="28"/>
        <v>914.26310841443797</v>
      </c>
    </row>
    <row r="628" spans="1:10" x14ac:dyDescent="0.2">
      <c r="A628" s="20"/>
      <c r="B628" s="21"/>
      <c r="C628" s="22">
        <v>649</v>
      </c>
      <c r="D628" s="50"/>
      <c r="E628" s="42">
        <f t="shared" si="29"/>
        <v>327.08728817878841</v>
      </c>
      <c r="F628" s="49"/>
      <c r="G628" s="40">
        <v>24912</v>
      </c>
      <c r="H628" s="41">
        <v>19</v>
      </c>
      <c r="I628" s="85">
        <f t="shared" si="27"/>
        <v>1251.0152037817197</v>
      </c>
      <c r="J628" s="25">
        <f t="shared" si="28"/>
        <v>913.9578663069135</v>
      </c>
    </row>
    <row r="629" spans="1:10" x14ac:dyDescent="0.2">
      <c r="A629" s="20"/>
      <c r="B629" s="21"/>
      <c r="C629" s="22">
        <v>650</v>
      </c>
      <c r="D629" s="50"/>
      <c r="E629" s="42">
        <f t="shared" si="29"/>
        <v>327.19638065731118</v>
      </c>
      <c r="F629" s="49"/>
      <c r="G629" s="40">
        <v>24912</v>
      </c>
      <c r="H629" s="41">
        <v>19</v>
      </c>
      <c r="I629" s="85">
        <f t="shared" si="27"/>
        <v>1250.6044303132348</v>
      </c>
      <c r="J629" s="25">
        <f t="shared" si="28"/>
        <v>913.65313821456573</v>
      </c>
    </row>
    <row r="630" spans="1:10" x14ac:dyDescent="0.2">
      <c r="A630" s="20"/>
      <c r="B630" s="21"/>
      <c r="C630" s="22">
        <v>651</v>
      </c>
      <c r="D630" s="50"/>
      <c r="E630" s="42">
        <f t="shared" si="29"/>
        <v>327.30536236647208</v>
      </c>
      <c r="F630" s="49"/>
      <c r="G630" s="40">
        <v>24912</v>
      </c>
      <c r="H630" s="41">
        <v>19</v>
      </c>
      <c r="I630" s="85">
        <f t="shared" si="27"/>
        <v>1250.1943473410061</v>
      </c>
      <c r="J630" s="25">
        <f t="shared" si="28"/>
        <v>913.34892235979669</v>
      </c>
    </row>
    <row r="631" spans="1:10" x14ac:dyDescent="0.2">
      <c r="A631" s="20"/>
      <c r="B631" s="21"/>
      <c r="C631" s="22">
        <v>652</v>
      </c>
      <c r="D631" s="50"/>
      <c r="E631" s="42">
        <f t="shared" si="29"/>
        <v>327.41423364631549</v>
      </c>
      <c r="F631" s="49"/>
      <c r="G631" s="40">
        <v>24912</v>
      </c>
      <c r="H631" s="41">
        <v>19</v>
      </c>
      <c r="I631" s="85">
        <f t="shared" si="27"/>
        <v>1249.7849524810508</v>
      </c>
      <c r="J631" s="25">
        <f t="shared" si="28"/>
        <v>913.04521697407313</v>
      </c>
    </row>
    <row r="632" spans="1:10" x14ac:dyDescent="0.2">
      <c r="A632" s="20"/>
      <c r="B632" s="21"/>
      <c r="C632" s="22">
        <v>653</v>
      </c>
      <c r="D632" s="50"/>
      <c r="E632" s="42">
        <f t="shared" si="29"/>
        <v>327.52299483532209</v>
      </c>
      <c r="F632" s="49"/>
      <c r="G632" s="40">
        <v>24912</v>
      </c>
      <c r="H632" s="41">
        <v>19</v>
      </c>
      <c r="I632" s="85">
        <f t="shared" si="27"/>
        <v>1249.3762433615259</v>
      </c>
      <c r="J632" s="25">
        <f t="shared" si="28"/>
        <v>912.74202029786784</v>
      </c>
    </row>
    <row r="633" spans="1:10" x14ac:dyDescent="0.2">
      <c r="A633" s="20"/>
      <c r="B633" s="21"/>
      <c r="C633" s="22">
        <v>654</v>
      </c>
      <c r="D633" s="50"/>
      <c r="E633" s="42">
        <f t="shared" si="29"/>
        <v>327.63164627041914</v>
      </c>
      <c r="F633" s="49"/>
      <c r="G633" s="40">
        <v>24912</v>
      </c>
      <c r="H633" s="41">
        <v>19</v>
      </c>
      <c r="I633" s="85">
        <f t="shared" si="27"/>
        <v>1248.9682176226443</v>
      </c>
      <c r="J633" s="25">
        <f t="shared" si="28"/>
        <v>912.43933058059645</v>
      </c>
    </row>
    <row r="634" spans="1:10" x14ac:dyDescent="0.2">
      <c r="A634" s="20"/>
      <c r="B634" s="21"/>
      <c r="C634" s="22">
        <v>655</v>
      </c>
      <c r="D634" s="50"/>
      <c r="E634" s="42">
        <f t="shared" si="29"/>
        <v>327.740188286989</v>
      </c>
      <c r="F634" s="49"/>
      <c r="G634" s="40">
        <v>24912</v>
      </c>
      <c r="H634" s="41">
        <v>19</v>
      </c>
      <c r="I634" s="85">
        <f t="shared" si="27"/>
        <v>1248.560872916597</v>
      </c>
      <c r="J634" s="25">
        <f t="shared" si="28"/>
        <v>912.13714608056148</v>
      </c>
    </row>
    <row r="635" spans="1:10" x14ac:dyDescent="0.2">
      <c r="A635" s="20"/>
      <c r="B635" s="21"/>
      <c r="C635" s="22">
        <v>656</v>
      </c>
      <c r="D635" s="50"/>
      <c r="E635" s="42">
        <f t="shared" si="29"/>
        <v>327.84862121887966</v>
      </c>
      <c r="F635" s="49"/>
      <c r="G635" s="40">
        <v>24912</v>
      </c>
      <c r="H635" s="41">
        <v>19</v>
      </c>
      <c r="I635" s="85">
        <f t="shared" si="27"/>
        <v>1248.1542069074715</v>
      </c>
      <c r="J635" s="25">
        <f t="shared" si="28"/>
        <v>911.8354650648896</v>
      </c>
    </row>
    <row r="636" spans="1:10" x14ac:dyDescent="0.2">
      <c r="A636" s="20"/>
      <c r="B636" s="21"/>
      <c r="C636" s="22">
        <v>657</v>
      </c>
      <c r="D636" s="50"/>
      <c r="E636" s="42">
        <f t="shared" si="29"/>
        <v>327.95694539841304</v>
      </c>
      <c r="F636" s="49"/>
      <c r="G636" s="40">
        <v>24912</v>
      </c>
      <c r="H636" s="41">
        <v>19</v>
      </c>
      <c r="I636" s="85">
        <f t="shared" si="27"/>
        <v>1247.7482172711748</v>
      </c>
      <c r="J636" s="25">
        <f t="shared" si="28"/>
        <v>911.53428580947684</v>
      </c>
    </row>
    <row r="637" spans="1:10" x14ac:dyDescent="0.2">
      <c r="A637" s="20"/>
      <c r="B637" s="21"/>
      <c r="C637" s="22">
        <v>658</v>
      </c>
      <c r="D637" s="50"/>
      <c r="E637" s="42">
        <f t="shared" si="29"/>
        <v>328.06516115639522</v>
      </c>
      <c r="F637" s="49"/>
      <c r="G637" s="40">
        <v>24912</v>
      </c>
      <c r="H637" s="41">
        <v>19</v>
      </c>
      <c r="I637" s="85">
        <f t="shared" si="27"/>
        <v>1247.3429016953528</v>
      </c>
      <c r="J637" s="25">
        <f t="shared" si="28"/>
        <v>911.23360659892626</v>
      </c>
    </row>
    <row r="638" spans="1:10" x14ac:dyDescent="0.2">
      <c r="A638" s="20"/>
      <c r="B638" s="21"/>
      <c r="C638" s="22">
        <v>659</v>
      </c>
      <c r="D638" s="50"/>
      <c r="E638" s="42">
        <f t="shared" si="29"/>
        <v>328.17326882212473</v>
      </c>
      <c r="F638" s="49"/>
      <c r="G638" s="40">
        <v>24912</v>
      </c>
      <c r="H638" s="41">
        <v>19</v>
      </c>
      <c r="I638" s="85">
        <f t="shared" si="27"/>
        <v>1246.9382578793152</v>
      </c>
      <c r="J638" s="25">
        <f t="shared" si="28"/>
        <v>910.93342572649487</v>
      </c>
    </row>
    <row r="639" spans="1:10" x14ac:dyDescent="0.2">
      <c r="A639" s="20"/>
      <c r="B639" s="21"/>
      <c r="C639" s="22">
        <v>660</v>
      </c>
      <c r="D639" s="50"/>
      <c r="E639" s="42">
        <f t="shared" si="29"/>
        <v>328.28126872340249</v>
      </c>
      <c r="F639" s="49"/>
      <c r="G639" s="40">
        <v>24912</v>
      </c>
      <c r="H639" s="41">
        <v>19</v>
      </c>
      <c r="I639" s="85">
        <f t="shared" si="27"/>
        <v>1246.5342835339563</v>
      </c>
      <c r="J639" s="25">
        <f t="shared" si="28"/>
        <v>910.63374149403285</v>
      </c>
    </row>
    <row r="640" spans="1:10" x14ac:dyDescent="0.2">
      <c r="A640" s="20"/>
      <c r="B640" s="21"/>
      <c r="C640" s="22">
        <v>661</v>
      </c>
      <c r="D640" s="50"/>
      <c r="E640" s="42">
        <f t="shared" si="29"/>
        <v>328.38916118654032</v>
      </c>
      <c r="F640" s="49"/>
      <c r="G640" s="40">
        <v>24912</v>
      </c>
      <c r="H640" s="41">
        <v>19</v>
      </c>
      <c r="I640" s="85">
        <f t="shared" si="27"/>
        <v>1246.1309763816798</v>
      </c>
      <c r="J640" s="25">
        <f t="shared" si="28"/>
        <v>910.33455221192867</v>
      </c>
    </row>
    <row r="641" spans="1:10" x14ac:dyDescent="0.2">
      <c r="A641" s="20"/>
      <c r="B641" s="21"/>
      <c r="C641" s="22">
        <v>662</v>
      </c>
      <c r="D641" s="50"/>
      <c r="E641" s="42">
        <f t="shared" si="29"/>
        <v>328.4969465363705</v>
      </c>
      <c r="F641" s="49"/>
      <c r="G641" s="40">
        <v>24912</v>
      </c>
      <c r="H641" s="41">
        <v>19</v>
      </c>
      <c r="I641" s="85">
        <f t="shared" si="27"/>
        <v>1245.7283341563216</v>
      </c>
      <c r="J641" s="25">
        <f t="shared" si="28"/>
        <v>910.03585619905152</v>
      </c>
    </row>
    <row r="642" spans="1:10" x14ac:dyDescent="0.2">
      <c r="A642" s="20"/>
      <c r="B642" s="21"/>
      <c r="C642" s="22">
        <v>663</v>
      </c>
      <c r="D642" s="50"/>
      <c r="E642" s="42">
        <f t="shared" si="29"/>
        <v>328.60462509625387</v>
      </c>
      <c r="F642" s="49"/>
      <c r="G642" s="40">
        <v>24912</v>
      </c>
      <c r="H642" s="41">
        <v>19</v>
      </c>
      <c r="I642" s="85">
        <f t="shared" si="27"/>
        <v>1245.3263546030778</v>
      </c>
      <c r="J642" s="25">
        <f t="shared" si="28"/>
        <v>909.73765178269855</v>
      </c>
    </row>
    <row r="643" spans="1:10" x14ac:dyDescent="0.2">
      <c r="A643" s="20"/>
      <c r="B643" s="21"/>
      <c r="C643" s="22">
        <v>664</v>
      </c>
      <c r="D643" s="50"/>
      <c r="E643" s="42">
        <f t="shared" si="29"/>
        <v>328.7121971880897</v>
      </c>
      <c r="F643" s="49"/>
      <c r="G643" s="40">
        <v>24912</v>
      </c>
      <c r="H643" s="41">
        <v>19</v>
      </c>
      <c r="I643" s="85">
        <f t="shared" si="27"/>
        <v>1244.9250354784253</v>
      </c>
      <c r="J643" s="25">
        <f t="shared" si="28"/>
        <v>909.43993729853491</v>
      </c>
    </row>
    <row r="644" spans="1:10" x14ac:dyDescent="0.2">
      <c r="A644" s="20"/>
      <c r="B644" s="21"/>
      <c r="C644" s="22">
        <v>665</v>
      </c>
      <c r="D644" s="50"/>
      <c r="E644" s="42">
        <f t="shared" si="29"/>
        <v>328.81966313232357</v>
      </c>
      <c r="F644" s="49"/>
      <c r="G644" s="40">
        <v>24912</v>
      </c>
      <c r="H644" s="41">
        <v>19</v>
      </c>
      <c r="I644" s="85">
        <f t="shared" si="27"/>
        <v>1244.5243745500534</v>
      </c>
      <c r="J644" s="25">
        <f t="shared" si="28"/>
        <v>909.14271109054391</v>
      </c>
    </row>
    <row r="645" spans="1:10" x14ac:dyDescent="0.2">
      <c r="A645" s="20"/>
      <c r="B645" s="21"/>
      <c r="C645" s="22">
        <v>666</v>
      </c>
      <c r="D645" s="50"/>
      <c r="E645" s="42">
        <f t="shared" si="29"/>
        <v>328.92702324795687</v>
      </c>
      <c r="F645" s="49"/>
      <c r="G645" s="40">
        <v>24912</v>
      </c>
      <c r="H645" s="41">
        <v>19</v>
      </c>
      <c r="I645" s="85">
        <f t="shared" si="27"/>
        <v>1244.1243695967844</v>
      </c>
      <c r="J645" s="25">
        <f t="shared" si="28"/>
        <v>908.8459715109675</v>
      </c>
    </row>
    <row r="646" spans="1:10" x14ac:dyDescent="0.2">
      <c r="A646" s="20"/>
      <c r="B646" s="21"/>
      <c r="C646" s="22">
        <v>667</v>
      </c>
      <c r="D646" s="50"/>
      <c r="E646" s="42">
        <f t="shared" si="29"/>
        <v>329.03427785255485</v>
      </c>
      <c r="F646" s="49"/>
      <c r="G646" s="40">
        <v>24912</v>
      </c>
      <c r="H646" s="41">
        <v>19</v>
      </c>
      <c r="I646" s="85">
        <f t="shared" si="27"/>
        <v>1243.7250184085069</v>
      </c>
      <c r="J646" s="25">
        <f t="shared" si="28"/>
        <v>908.5497169202572</v>
      </c>
    </row>
    <row r="647" spans="1:10" x14ac:dyDescent="0.2">
      <c r="A647" s="20"/>
      <c r="B647" s="21"/>
      <c r="C647" s="22">
        <v>668</v>
      </c>
      <c r="D647" s="50"/>
      <c r="E647" s="42">
        <f t="shared" si="29"/>
        <v>329.14142726225572</v>
      </c>
      <c r="F647" s="49"/>
      <c r="G647" s="40">
        <v>24912</v>
      </c>
      <c r="H647" s="41">
        <v>19</v>
      </c>
      <c r="I647" s="85">
        <f t="shared" si="27"/>
        <v>1243.3263187860989</v>
      </c>
      <c r="J647" s="25">
        <f t="shared" si="28"/>
        <v>908.25394568701688</v>
      </c>
    </row>
    <row r="648" spans="1:10" x14ac:dyDescent="0.2">
      <c r="A648" s="20"/>
      <c r="B648" s="21"/>
      <c r="C648" s="22">
        <v>669</v>
      </c>
      <c r="D648" s="50"/>
      <c r="E648" s="42">
        <f t="shared" si="29"/>
        <v>329.24847179177885</v>
      </c>
      <c r="F648" s="49"/>
      <c r="G648" s="40">
        <v>24912</v>
      </c>
      <c r="H648" s="41">
        <v>19</v>
      </c>
      <c r="I648" s="85">
        <f t="shared" si="27"/>
        <v>1242.928268541358</v>
      </c>
      <c r="J648" s="25">
        <f t="shared" si="28"/>
        <v>907.95865618795085</v>
      </c>
    </row>
    <row r="649" spans="1:10" x14ac:dyDescent="0.2">
      <c r="A649" s="20"/>
      <c r="B649" s="21"/>
      <c r="C649" s="22">
        <v>670</v>
      </c>
      <c r="D649" s="50"/>
      <c r="E649" s="42">
        <f t="shared" si="29"/>
        <v>329.35541175443336</v>
      </c>
      <c r="F649" s="49"/>
      <c r="G649" s="40">
        <v>24912</v>
      </c>
      <c r="H649" s="41">
        <v>19</v>
      </c>
      <c r="I649" s="85">
        <f t="shared" si="27"/>
        <v>1242.5308654969313</v>
      </c>
      <c r="J649" s="25">
        <f t="shared" si="28"/>
        <v>907.66384680781243</v>
      </c>
    </row>
    <row r="650" spans="1:10" x14ac:dyDescent="0.2">
      <c r="A650" s="20"/>
      <c r="B650" s="21"/>
      <c r="C650" s="22">
        <v>671</v>
      </c>
      <c r="D650" s="50"/>
      <c r="E650" s="42">
        <f t="shared" si="29"/>
        <v>329.46224746212653</v>
      </c>
      <c r="F650" s="49"/>
      <c r="G650" s="40">
        <v>24912</v>
      </c>
      <c r="H650" s="41">
        <v>19</v>
      </c>
      <c r="I650" s="85">
        <f t="shared" ref="I650:I713" si="30">12*1.348*(1/E650*G650)+H650</f>
        <v>1242.1341074862435</v>
      </c>
      <c r="J650" s="25">
        <f t="shared" ref="J650:J713" si="31">12*(1/E650*G650)</f>
        <v>907.36951593934964</v>
      </c>
    </row>
    <row r="651" spans="1:10" x14ac:dyDescent="0.2">
      <c r="A651" s="20"/>
      <c r="B651" s="21"/>
      <c r="C651" s="22">
        <v>672</v>
      </c>
      <c r="D651" s="50"/>
      <c r="E651" s="42">
        <f t="shared" ref="E651:E714" si="32">(11.7*LN(C651)+(C651)/108)/0.25</f>
        <v>329.56897922537229</v>
      </c>
      <c r="F651" s="49"/>
      <c r="G651" s="40">
        <v>24912</v>
      </c>
      <c r="H651" s="41">
        <v>19</v>
      </c>
      <c r="I651" s="85">
        <f t="shared" si="30"/>
        <v>1241.7379923534272</v>
      </c>
      <c r="J651" s="25">
        <f t="shared" si="31"/>
        <v>907.07566198325458</v>
      </c>
    </row>
    <row r="652" spans="1:10" x14ac:dyDescent="0.2">
      <c r="A652" s="20"/>
      <c r="B652" s="21"/>
      <c r="C652" s="22">
        <v>673</v>
      </c>
      <c r="D652" s="50"/>
      <c r="E652" s="42">
        <f t="shared" si="32"/>
        <v>329.67560735329914</v>
      </c>
      <c r="F652" s="49"/>
      <c r="G652" s="40">
        <v>24912</v>
      </c>
      <c r="H652" s="41">
        <v>19</v>
      </c>
      <c r="I652" s="85">
        <f t="shared" si="30"/>
        <v>1241.3425179532542</v>
      </c>
      <c r="J652" s="25">
        <f t="shared" si="31"/>
        <v>906.78228334811126</v>
      </c>
    </row>
    <row r="653" spans="1:10" x14ac:dyDescent="0.2">
      <c r="A653" s="20"/>
      <c r="B653" s="21"/>
      <c r="C653" s="22">
        <v>674</v>
      </c>
      <c r="D653" s="50"/>
      <c r="E653" s="42">
        <f t="shared" si="32"/>
        <v>329.78213215365895</v>
      </c>
      <c r="F653" s="49"/>
      <c r="G653" s="40">
        <v>24912</v>
      </c>
      <c r="H653" s="41">
        <v>19</v>
      </c>
      <c r="I653" s="85">
        <f t="shared" si="30"/>
        <v>1240.9476821510657</v>
      </c>
      <c r="J653" s="25">
        <f t="shared" si="31"/>
        <v>906.48937845034538</v>
      </c>
    </row>
    <row r="654" spans="1:10" x14ac:dyDescent="0.2">
      <c r="A654" s="20"/>
      <c r="B654" s="21"/>
      <c r="C654" s="22">
        <v>675</v>
      </c>
      <c r="D654" s="50"/>
      <c r="E654" s="42">
        <f t="shared" si="32"/>
        <v>329.88855393283438</v>
      </c>
      <c r="F654" s="49"/>
      <c r="G654" s="40">
        <v>24912</v>
      </c>
      <c r="H654" s="41">
        <v>19</v>
      </c>
      <c r="I654" s="85">
        <f t="shared" si="30"/>
        <v>1240.5534828227064</v>
      </c>
      <c r="J654" s="25">
        <f t="shared" si="31"/>
        <v>906.19694571417381</v>
      </c>
    </row>
    <row r="655" spans="1:10" x14ac:dyDescent="0.2">
      <c r="A655" s="20"/>
      <c r="B655" s="21"/>
      <c r="C655" s="22">
        <v>676</v>
      </c>
      <c r="D655" s="50"/>
      <c r="E655" s="42">
        <f t="shared" si="32"/>
        <v>329.9948729958478</v>
      </c>
      <c r="F655" s="49"/>
      <c r="G655" s="40">
        <v>24912</v>
      </c>
      <c r="H655" s="41">
        <v>19</v>
      </c>
      <c r="I655" s="85">
        <f t="shared" si="30"/>
        <v>1240.1599178544525</v>
      </c>
      <c r="J655" s="25">
        <f t="shared" si="31"/>
        <v>905.90498357155229</v>
      </c>
    </row>
    <row r="656" spans="1:10" x14ac:dyDescent="0.2">
      <c r="A656" s="20"/>
      <c r="B656" s="21"/>
      <c r="C656" s="22">
        <v>677</v>
      </c>
      <c r="D656" s="50"/>
      <c r="E656" s="42">
        <f t="shared" si="32"/>
        <v>330.10108964636851</v>
      </c>
      <c r="F656" s="49"/>
      <c r="G656" s="40">
        <v>24912</v>
      </c>
      <c r="H656" s="41">
        <v>19</v>
      </c>
      <c r="I656" s="85">
        <f t="shared" si="30"/>
        <v>1239.7669851429503</v>
      </c>
      <c r="J656" s="25">
        <f t="shared" si="31"/>
        <v>905.61349046212922</v>
      </c>
    </row>
    <row r="657" spans="1:10" x14ac:dyDescent="0.2">
      <c r="A657" s="20"/>
      <c r="B657" s="21"/>
      <c r="C657" s="22">
        <v>678</v>
      </c>
      <c r="D657" s="50"/>
      <c r="E657" s="42">
        <f t="shared" si="32"/>
        <v>330.20720418672158</v>
      </c>
      <c r="F657" s="49"/>
      <c r="G657" s="40">
        <v>24912</v>
      </c>
      <c r="H657" s="41">
        <v>19</v>
      </c>
      <c r="I657" s="85">
        <f t="shared" si="30"/>
        <v>1239.3746825951434</v>
      </c>
      <c r="J657" s="25">
        <f t="shared" si="31"/>
        <v>905.32246483319227</v>
      </c>
    </row>
    <row r="658" spans="1:10" x14ac:dyDescent="0.2">
      <c r="A658" s="20"/>
      <c r="B658" s="21"/>
      <c r="C658" s="22">
        <v>679</v>
      </c>
      <c r="D658" s="50"/>
      <c r="E658" s="42">
        <f t="shared" si="32"/>
        <v>330.31321691789515</v>
      </c>
      <c r="F658" s="49"/>
      <c r="G658" s="40">
        <v>24912</v>
      </c>
      <c r="H658" s="41">
        <v>19</v>
      </c>
      <c r="I658" s="85">
        <f t="shared" si="30"/>
        <v>1238.9830081282109</v>
      </c>
      <c r="J658" s="25">
        <f t="shared" si="31"/>
        <v>905.03190513962227</v>
      </c>
    </row>
    <row r="659" spans="1:10" x14ac:dyDescent="0.2">
      <c r="A659" s="20"/>
      <c r="B659" s="21"/>
      <c r="C659" s="22">
        <v>680</v>
      </c>
      <c r="D659" s="50"/>
      <c r="E659" s="42">
        <f t="shared" si="32"/>
        <v>330.41912813954826</v>
      </c>
      <c r="F659" s="49"/>
      <c r="G659" s="40">
        <v>24912</v>
      </c>
      <c r="H659" s="41">
        <v>19</v>
      </c>
      <c r="I659" s="85">
        <f t="shared" si="30"/>
        <v>1238.5919596695021</v>
      </c>
      <c r="J659" s="25">
        <f t="shared" si="31"/>
        <v>904.74180984384429</v>
      </c>
    </row>
    <row r="660" spans="1:10" x14ac:dyDescent="0.2">
      <c r="A660" s="20"/>
      <c r="B660" s="21"/>
      <c r="C660" s="22">
        <v>681</v>
      </c>
      <c r="D660" s="50"/>
      <c r="E660" s="42">
        <f t="shared" si="32"/>
        <v>330.52493815001935</v>
      </c>
      <c r="F660" s="49"/>
      <c r="G660" s="40">
        <v>24912</v>
      </c>
      <c r="H660" s="41">
        <v>19</v>
      </c>
      <c r="I660" s="85">
        <f t="shared" si="30"/>
        <v>1238.2015351564676</v>
      </c>
      <c r="J660" s="25">
        <f t="shared" si="31"/>
        <v>904.45217741577699</v>
      </c>
    </row>
    <row r="661" spans="1:10" x14ac:dyDescent="0.2">
      <c r="A661" s="20"/>
      <c r="B661" s="21"/>
      <c r="C661" s="22">
        <v>682</v>
      </c>
      <c r="D661" s="50"/>
      <c r="E661" s="42">
        <f t="shared" si="32"/>
        <v>330.63064724633324</v>
      </c>
      <c r="F661" s="49"/>
      <c r="G661" s="40">
        <v>24912</v>
      </c>
      <c r="H661" s="41">
        <v>19</v>
      </c>
      <c r="I661" s="85">
        <f t="shared" si="30"/>
        <v>1237.8117325365974</v>
      </c>
      <c r="J661" s="25">
        <f t="shared" si="31"/>
        <v>904.16300633278729</v>
      </c>
    </row>
    <row r="662" spans="1:10" x14ac:dyDescent="0.2">
      <c r="A662" s="20"/>
      <c r="B662" s="21"/>
      <c r="C662" s="22">
        <v>683</v>
      </c>
      <c r="D662" s="50"/>
      <c r="E662" s="42">
        <f t="shared" si="32"/>
        <v>330.73625572420929</v>
      </c>
      <c r="F662" s="49"/>
      <c r="G662" s="40">
        <v>24912</v>
      </c>
      <c r="H662" s="41">
        <v>19</v>
      </c>
      <c r="I662" s="85">
        <f t="shared" si="30"/>
        <v>1237.4225497673581</v>
      </c>
      <c r="J662" s="25">
        <f t="shared" si="31"/>
        <v>903.87429507964237</v>
      </c>
    </row>
    <row r="663" spans="1:10" x14ac:dyDescent="0.2">
      <c r="A663" s="20"/>
      <c r="B663" s="21"/>
      <c r="C663" s="22">
        <v>684</v>
      </c>
      <c r="D663" s="50"/>
      <c r="E663" s="42">
        <f t="shared" si="32"/>
        <v>330.84176387806866</v>
      </c>
      <c r="F663" s="49"/>
      <c r="G663" s="40">
        <v>24912</v>
      </c>
      <c r="H663" s="41">
        <v>19</v>
      </c>
      <c r="I663" s="85">
        <f t="shared" si="30"/>
        <v>1237.0339848161268</v>
      </c>
      <c r="J663" s="25">
        <f t="shared" si="31"/>
        <v>903.58604214846184</v>
      </c>
    </row>
    <row r="664" spans="1:10" x14ac:dyDescent="0.2">
      <c r="A664" s="20"/>
      <c r="B664" s="21"/>
      <c r="C664" s="22">
        <v>685</v>
      </c>
      <c r="D664" s="50"/>
      <c r="E664" s="42">
        <f t="shared" si="32"/>
        <v>330.94717200104253</v>
      </c>
      <c r="F664" s="49"/>
      <c r="G664" s="40">
        <v>24912</v>
      </c>
      <c r="H664" s="41">
        <v>19</v>
      </c>
      <c r="I664" s="85">
        <f t="shared" si="30"/>
        <v>1236.6460356601283</v>
      </c>
      <c r="J664" s="25">
        <f t="shared" si="31"/>
        <v>903.29824603867064</v>
      </c>
    </row>
    <row r="665" spans="1:10" x14ac:dyDescent="0.2">
      <c r="A665" s="20"/>
      <c r="B665" s="21"/>
      <c r="C665" s="22">
        <v>686</v>
      </c>
      <c r="D665" s="50"/>
      <c r="E665" s="42">
        <f t="shared" si="32"/>
        <v>331.05248038497876</v>
      </c>
      <c r="F665" s="49"/>
      <c r="G665" s="40">
        <v>24912</v>
      </c>
      <c r="H665" s="41">
        <v>19</v>
      </c>
      <c r="I665" s="85">
        <f t="shared" si="30"/>
        <v>1236.2587002863754</v>
      </c>
      <c r="J665" s="25">
        <f t="shared" si="31"/>
        <v>903.01090525695486</v>
      </c>
    </row>
    <row r="666" spans="1:10" x14ac:dyDescent="0.2">
      <c r="A666" s="20"/>
      <c r="B666" s="21"/>
      <c r="C666" s="22">
        <v>687</v>
      </c>
      <c r="D666" s="50"/>
      <c r="E666" s="42">
        <f t="shared" si="32"/>
        <v>331.1576893204504</v>
      </c>
      <c r="F666" s="49"/>
      <c r="G666" s="40">
        <v>24912</v>
      </c>
      <c r="H666" s="41">
        <v>19</v>
      </c>
      <c r="I666" s="85">
        <f t="shared" si="30"/>
        <v>1235.8719766916024</v>
      </c>
      <c r="J666" s="25">
        <f t="shared" si="31"/>
        <v>902.72401831721231</v>
      </c>
    </row>
    <row r="667" spans="1:10" x14ac:dyDescent="0.2">
      <c r="A667" s="20"/>
      <c r="B667" s="21"/>
      <c r="C667" s="22">
        <v>688</v>
      </c>
      <c r="D667" s="50"/>
      <c r="E667" s="42">
        <f t="shared" si="32"/>
        <v>331.26279909676191</v>
      </c>
      <c r="F667" s="49"/>
      <c r="G667" s="40">
        <v>24912</v>
      </c>
      <c r="H667" s="41">
        <v>19</v>
      </c>
      <c r="I667" s="85">
        <f t="shared" si="30"/>
        <v>1235.4858628822083</v>
      </c>
      <c r="J667" s="25">
        <f t="shared" si="31"/>
        <v>902.43758374051049</v>
      </c>
    </row>
    <row r="668" spans="1:10" x14ac:dyDescent="0.2">
      <c r="A668" s="20"/>
      <c r="B668" s="21"/>
      <c r="C668" s="22">
        <v>689</v>
      </c>
      <c r="D668" s="50"/>
      <c r="E668" s="42">
        <f t="shared" si="32"/>
        <v>331.36781000195776</v>
      </c>
      <c r="F668" s="49"/>
      <c r="G668" s="40">
        <v>24912</v>
      </c>
      <c r="H668" s="41">
        <v>19</v>
      </c>
      <c r="I668" s="85">
        <f t="shared" si="30"/>
        <v>1235.1003568741912</v>
      </c>
      <c r="J668" s="25">
        <f t="shared" si="31"/>
        <v>902.15160005503799</v>
      </c>
    </row>
    <row r="669" spans="1:10" x14ac:dyDescent="0.2">
      <c r="A669" s="20"/>
      <c r="B669" s="21"/>
      <c r="C669" s="22">
        <v>690</v>
      </c>
      <c r="D669" s="50"/>
      <c r="E669" s="42">
        <f t="shared" si="32"/>
        <v>331.47272232282859</v>
      </c>
      <c r="F669" s="49"/>
      <c r="G669" s="40">
        <v>24912</v>
      </c>
      <c r="H669" s="41">
        <v>19</v>
      </c>
      <c r="I669" s="85">
        <f t="shared" si="30"/>
        <v>1234.7154566930919</v>
      </c>
      <c r="J669" s="25">
        <f t="shared" si="31"/>
        <v>901.86606579606223</v>
      </c>
    </row>
    <row r="670" spans="1:10" x14ac:dyDescent="0.2">
      <c r="A670" s="20"/>
      <c r="B670" s="21"/>
      <c r="C670" s="22">
        <v>691</v>
      </c>
      <c r="D670" s="50"/>
      <c r="E670" s="42">
        <f t="shared" si="32"/>
        <v>331.57753634491957</v>
      </c>
      <c r="F670" s="49"/>
      <c r="G670" s="40">
        <v>24912</v>
      </c>
      <c r="H670" s="41">
        <v>19</v>
      </c>
      <c r="I670" s="85">
        <f t="shared" si="30"/>
        <v>1234.3311603739298</v>
      </c>
      <c r="J670" s="25">
        <f t="shared" si="31"/>
        <v>901.58097950588262</v>
      </c>
    </row>
    <row r="671" spans="1:10" x14ac:dyDescent="0.2">
      <c r="A671" s="20"/>
      <c r="B671" s="21"/>
      <c r="C671" s="22">
        <v>692</v>
      </c>
      <c r="D671" s="50"/>
      <c r="E671" s="42">
        <f t="shared" si="32"/>
        <v>331.68225235253652</v>
      </c>
      <c r="F671" s="49"/>
      <c r="G671" s="40">
        <v>24912</v>
      </c>
      <c r="H671" s="41">
        <v>19</v>
      </c>
      <c r="I671" s="85">
        <f t="shared" si="30"/>
        <v>1233.9474659611474</v>
      </c>
      <c r="J671" s="25">
        <f t="shared" si="31"/>
        <v>901.29633973378873</v>
      </c>
    </row>
    <row r="672" spans="1:10" x14ac:dyDescent="0.2">
      <c r="A672" s="20"/>
      <c r="B672" s="21"/>
      <c r="C672" s="22">
        <v>693</v>
      </c>
      <c r="D672" s="50"/>
      <c r="E672" s="42">
        <f t="shared" si="32"/>
        <v>331.78687062875412</v>
      </c>
      <c r="F672" s="49"/>
      <c r="G672" s="40">
        <v>24912</v>
      </c>
      <c r="H672" s="41">
        <v>19</v>
      </c>
      <c r="I672" s="85">
        <f t="shared" si="30"/>
        <v>1233.5643715085459</v>
      </c>
      <c r="J672" s="25">
        <f t="shared" si="31"/>
        <v>901.01214503601318</v>
      </c>
    </row>
    <row r="673" spans="1:10" x14ac:dyDescent="0.2">
      <c r="A673" s="20"/>
      <c r="B673" s="21"/>
      <c r="C673" s="22">
        <v>694</v>
      </c>
      <c r="D673" s="50"/>
      <c r="E673" s="42">
        <f t="shared" si="32"/>
        <v>331.89139145542214</v>
      </c>
      <c r="F673" s="49"/>
      <c r="G673" s="40">
        <v>24912</v>
      </c>
      <c r="H673" s="41">
        <v>19</v>
      </c>
      <c r="I673" s="85">
        <f t="shared" si="30"/>
        <v>1233.1818750792327</v>
      </c>
      <c r="J673" s="25">
        <f t="shared" si="31"/>
        <v>900.72839397569169</v>
      </c>
    </row>
    <row r="674" spans="1:10" x14ac:dyDescent="0.2">
      <c r="A674" s="20"/>
      <c r="B674" s="21"/>
      <c r="C674" s="22">
        <v>695</v>
      </c>
      <c r="D674" s="50"/>
      <c r="E674" s="42">
        <f t="shared" si="32"/>
        <v>331.99581511317302</v>
      </c>
      <c r="F674" s="49"/>
      <c r="G674" s="40">
        <v>24912</v>
      </c>
      <c r="H674" s="41">
        <v>19</v>
      </c>
      <c r="I674" s="85">
        <f t="shared" si="30"/>
        <v>1232.7999747455569</v>
      </c>
      <c r="J674" s="25">
        <f t="shared" si="31"/>
        <v>900.44508512281664</v>
      </c>
    </row>
    <row r="675" spans="1:10" x14ac:dyDescent="0.2">
      <c r="A675" s="20"/>
      <c r="B675" s="21"/>
      <c r="C675" s="22">
        <v>696</v>
      </c>
      <c r="D675" s="50"/>
      <c r="E675" s="42">
        <f t="shared" si="32"/>
        <v>332.10014188142861</v>
      </c>
      <c r="F675" s="49"/>
      <c r="G675" s="40">
        <v>24912</v>
      </c>
      <c r="H675" s="41">
        <v>19</v>
      </c>
      <c r="I675" s="85">
        <f t="shared" si="30"/>
        <v>1232.418668589057</v>
      </c>
      <c r="J675" s="25">
        <f t="shared" si="31"/>
        <v>900.16221705419639</v>
      </c>
    </row>
    <row r="676" spans="1:10" x14ac:dyDescent="0.2">
      <c r="A676" s="20"/>
      <c r="B676" s="21"/>
      <c r="C676" s="22">
        <v>697</v>
      </c>
      <c r="D676" s="50"/>
      <c r="E676" s="42">
        <f t="shared" si="32"/>
        <v>332.20437203840737</v>
      </c>
      <c r="F676" s="49"/>
      <c r="G676" s="40">
        <v>24912</v>
      </c>
      <c r="H676" s="41">
        <v>19</v>
      </c>
      <c r="I676" s="85">
        <f t="shared" si="30"/>
        <v>1232.0379547003988</v>
      </c>
      <c r="J676" s="25">
        <f t="shared" si="31"/>
        <v>899.87978835341141</v>
      </c>
    </row>
    <row r="677" spans="1:10" x14ac:dyDescent="0.2">
      <c r="A677" s="20"/>
      <c r="B677" s="21"/>
      <c r="C677" s="22">
        <v>698</v>
      </c>
      <c r="D677" s="50"/>
      <c r="E677" s="42">
        <f t="shared" si="32"/>
        <v>332.30850586113087</v>
      </c>
      <c r="F677" s="49"/>
      <c r="G677" s="40">
        <v>24912</v>
      </c>
      <c r="H677" s="41">
        <v>19</v>
      </c>
      <c r="I677" s="85">
        <f t="shared" si="30"/>
        <v>1231.6578311793221</v>
      </c>
      <c r="J677" s="25">
        <f t="shared" si="31"/>
        <v>899.597797610773</v>
      </c>
    </row>
    <row r="678" spans="1:10" x14ac:dyDescent="0.2">
      <c r="A678" s="20"/>
      <c r="B678" s="21"/>
      <c r="C678" s="22">
        <v>699</v>
      </c>
      <c r="D678" s="50"/>
      <c r="E678" s="42">
        <f t="shared" si="32"/>
        <v>332.41254362543123</v>
      </c>
      <c r="F678" s="49"/>
      <c r="G678" s="40">
        <v>24912</v>
      </c>
      <c r="H678" s="41">
        <v>19</v>
      </c>
      <c r="I678" s="85">
        <f t="shared" si="30"/>
        <v>1231.2782961345815</v>
      </c>
      <c r="J678" s="25">
        <f t="shared" si="31"/>
        <v>899.31624342327996</v>
      </c>
    </row>
    <row r="679" spans="1:10" x14ac:dyDescent="0.2">
      <c r="A679" s="20"/>
      <c r="B679" s="21"/>
      <c r="C679" s="22">
        <v>700</v>
      </c>
      <c r="D679" s="50"/>
      <c r="E679" s="42">
        <f t="shared" si="32"/>
        <v>332.51648560595726</v>
      </c>
      <c r="F679" s="49"/>
      <c r="G679" s="40">
        <v>24912</v>
      </c>
      <c r="H679" s="41">
        <v>19</v>
      </c>
      <c r="I679" s="85">
        <f t="shared" si="30"/>
        <v>1230.8993476838925</v>
      </c>
      <c r="J679" s="25">
        <f t="shared" si="31"/>
        <v>899.03512439457893</v>
      </c>
    </row>
    <row r="680" spans="1:10" x14ac:dyDescent="0.2">
      <c r="A680" s="20"/>
      <c r="B680" s="21"/>
      <c r="C680" s="22">
        <v>701</v>
      </c>
      <c r="D680" s="50"/>
      <c r="E680" s="42">
        <f t="shared" si="32"/>
        <v>332.62033207618174</v>
      </c>
      <c r="F680" s="49"/>
      <c r="G680" s="40">
        <v>24912</v>
      </c>
      <c r="H680" s="41">
        <v>19</v>
      </c>
      <c r="I680" s="85">
        <f t="shared" si="30"/>
        <v>1230.5209839538741</v>
      </c>
      <c r="J680" s="25">
        <f t="shared" si="31"/>
        <v>898.75443913492131</v>
      </c>
    </row>
    <row r="681" spans="1:10" x14ac:dyDescent="0.2">
      <c r="A681" s="20"/>
      <c r="B681" s="21"/>
      <c r="C681" s="22">
        <v>702</v>
      </c>
      <c r="D681" s="50"/>
      <c r="E681" s="42">
        <f t="shared" si="32"/>
        <v>332.72408330840796</v>
      </c>
      <c r="F681" s="49"/>
      <c r="G681" s="40">
        <v>24912</v>
      </c>
      <c r="H681" s="41">
        <v>19</v>
      </c>
      <c r="I681" s="85">
        <f t="shared" si="30"/>
        <v>1230.143203079994</v>
      </c>
      <c r="J681" s="25">
        <f t="shared" si="31"/>
        <v>898.47418626112312</v>
      </c>
    </row>
    <row r="682" spans="1:10" x14ac:dyDescent="0.2">
      <c r="A682" s="20"/>
      <c r="B682" s="21"/>
      <c r="C682" s="22">
        <v>703</v>
      </c>
      <c r="D682" s="50"/>
      <c r="E682" s="42">
        <f t="shared" si="32"/>
        <v>332.82773957377617</v>
      </c>
      <c r="F682" s="49"/>
      <c r="G682" s="40">
        <v>24912</v>
      </c>
      <c r="H682" s="41">
        <v>19</v>
      </c>
      <c r="I682" s="85">
        <f t="shared" si="30"/>
        <v>1229.7660032065155</v>
      </c>
      <c r="J682" s="25">
        <f t="shared" si="31"/>
        <v>898.19436439652486</v>
      </c>
    </row>
    <row r="683" spans="1:10" x14ac:dyDescent="0.2">
      <c r="A683" s="20"/>
      <c r="B683" s="21"/>
      <c r="C683" s="22">
        <v>704</v>
      </c>
      <c r="D683" s="50"/>
      <c r="E683" s="42">
        <f t="shared" si="32"/>
        <v>332.93130114227046</v>
      </c>
      <c r="F683" s="49"/>
      <c r="G683" s="40">
        <v>24912</v>
      </c>
      <c r="H683" s="41">
        <v>19</v>
      </c>
      <c r="I683" s="85">
        <f t="shared" si="30"/>
        <v>1229.389382486441</v>
      </c>
      <c r="J683" s="25">
        <f t="shared" si="31"/>
        <v>897.91497217095025</v>
      </c>
    </row>
    <row r="684" spans="1:10" x14ac:dyDescent="0.2">
      <c r="A684" s="20"/>
      <c r="B684" s="21"/>
      <c r="C684" s="22">
        <v>705</v>
      </c>
      <c r="D684" s="50"/>
      <c r="E684" s="42">
        <f t="shared" si="32"/>
        <v>333.03476828272528</v>
      </c>
      <c r="F684" s="49"/>
      <c r="G684" s="40">
        <v>24912</v>
      </c>
      <c r="H684" s="41">
        <v>19</v>
      </c>
      <c r="I684" s="85">
        <f t="shared" si="30"/>
        <v>1229.0133390814581</v>
      </c>
      <c r="J684" s="25">
        <f t="shared" si="31"/>
        <v>897.6360082206661</v>
      </c>
    </row>
    <row r="685" spans="1:10" x14ac:dyDescent="0.2">
      <c r="A685" s="20"/>
      <c r="B685" s="21"/>
      <c r="C685" s="22">
        <v>706</v>
      </c>
      <c r="D685" s="50"/>
      <c r="E685" s="42">
        <f t="shared" si="32"/>
        <v>333.13814126283188</v>
      </c>
      <c r="F685" s="49"/>
      <c r="G685" s="40">
        <v>24912</v>
      </c>
      <c r="H685" s="41">
        <v>19</v>
      </c>
      <c r="I685" s="85">
        <f t="shared" si="30"/>
        <v>1228.6378711618872</v>
      </c>
      <c r="J685" s="25">
        <f t="shared" si="31"/>
        <v>897.35747118834365</v>
      </c>
    </row>
    <row r="686" spans="1:10" x14ac:dyDescent="0.2">
      <c r="A686" s="20"/>
      <c r="B686" s="21"/>
      <c r="C686" s="22">
        <v>707</v>
      </c>
      <c r="D686" s="50"/>
      <c r="E686" s="42">
        <f t="shared" si="32"/>
        <v>333.24142034914479</v>
      </c>
      <c r="F686" s="49"/>
      <c r="G686" s="40">
        <v>24912</v>
      </c>
      <c r="H686" s="41">
        <v>19</v>
      </c>
      <c r="I686" s="85">
        <f t="shared" si="30"/>
        <v>1228.2629769066289</v>
      </c>
      <c r="J686" s="25">
        <f t="shared" si="31"/>
        <v>897.07935972301834</v>
      </c>
    </row>
    <row r="687" spans="1:10" x14ac:dyDescent="0.2">
      <c r="A687" s="20"/>
      <c r="B687" s="21"/>
      <c r="C687" s="22">
        <v>708</v>
      </c>
      <c r="D687" s="50"/>
      <c r="E687" s="42">
        <f t="shared" si="32"/>
        <v>333.34460580708827</v>
      </c>
      <c r="F687" s="49"/>
      <c r="G687" s="40">
        <v>24912</v>
      </c>
      <c r="H687" s="41">
        <v>19</v>
      </c>
      <c r="I687" s="85">
        <f t="shared" si="30"/>
        <v>1227.8886545031085</v>
      </c>
      <c r="J687" s="25">
        <f t="shared" si="31"/>
        <v>896.80167248005068</v>
      </c>
    </row>
    <row r="688" spans="1:10" x14ac:dyDescent="0.2">
      <c r="A688" s="20"/>
      <c r="B688" s="21"/>
      <c r="C688" s="22">
        <v>709</v>
      </c>
      <c r="D688" s="50"/>
      <c r="E688" s="42">
        <f t="shared" si="32"/>
        <v>333.44769790096279</v>
      </c>
      <c r="F688" s="49"/>
      <c r="G688" s="40">
        <v>24912</v>
      </c>
      <c r="H688" s="41">
        <v>19</v>
      </c>
      <c r="I688" s="85">
        <f t="shared" si="30"/>
        <v>1227.5149021472266</v>
      </c>
      <c r="J688" s="25">
        <f t="shared" si="31"/>
        <v>896.52440812108796</v>
      </c>
    </row>
    <row r="689" spans="1:10" x14ac:dyDescent="0.2">
      <c r="A689" s="20"/>
      <c r="B689" s="21"/>
      <c r="C689" s="22">
        <v>710</v>
      </c>
      <c r="D689" s="50"/>
      <c r="E689" s="42">
        <f t="shared" si="32"/>
        <v>333.55069689395117</v>
      </c>
      <c r="F689" s="49"/>
      <c r="G689" s="40">
        <v>24912</v>
      </c>
      <c r="H689" s="41">
        <v>19</v>
      </c>
      <c r="I689" s="85">
        <f t="shared" si="30"/>
        <v>1227.1417180433057</v>
      </c>
      <c r="J689" s="25">
        <f t="shared" si="31"/>
        <v>896.24756531402477</v>
      </c>
    </row>
    <row r="690" spans="1:10" x14ac:dyDescent="0.2">
      <c r="A690" s="20"/>
      <c r="B690" s="21"/>
      <c r="C690" s="22">
        <v>711</v>
      </c>
      <c r="D690" s="50"/>
      <c r="E690" s="42">
        <f t="shared" si="32"/>
        <v>333.65360304812498</v>
      </c>
      <c r="F690" s="49"/>
      <c r="G690" s="40">
        <v>24912</v>
      </c>
      <c r="H690" s="41">
        <v>19</v>
      </c>
      <c r="I690" s="85">
        <f t="shared" si="30"/>
        <v>1226.7691004040385</v>
      </c>
      <c r="J690" s="25">
        <f t="shared" si="31"/>
        <v>895.97114273296609</v>
      </c>
    </row>
    <row r="691" spans="1:10" x14ac:dyDescent="0.2">
      <c r="A691" s="20"/>
      <c r="B691" s="21"/>
      <c r="C691" s="22">
        <v>712</v>
      </c>
      <c r="D691" s="50"/>
      <c r="E691" s="42">
        <f t="shared" si="32"/>
        <v>333.75641662445082</v>
      </c>
      <c r="F691" s="49"/>
      <c r="G691" s="40">
        <v>24912</v>
      </c>
      <c r="H691" s="41">
        <v>19</v>
      </c>
      <c r="I691" s="85">
        <f t="shared" si="30"/>
        <v>1226.3970474504376</v>
      </c>
      <c r="J691" s="25">
        <f t="shared" si="31"/>
        <v>895.69513905818803</v>
      </c>
    </row>
    <row r="692" spans="1:10" x14ac:dyDescent="0.2">
      <c r="A692" s="20"/>
      <c r="B692" s="21"/>
      <c r="C692" s="22">
        <v>713</v>
      </c>
      <c r="D692" s="50"/>
      <c r="E692" s="42">
        <f t="shared" si="32"/>
        <v>333.8591378827964</v>
      </c>
      <c r="F692" s="49"/>
      <c r="G692" s="40">
        <v>24912</v>
      </c>
      <c r="H692" s="41">
        <v>19</v>
      </c>
      <c r="I692" s="85">
        <f t="shared" si="30"/>
        <v>1226.0255574117841</v>
      </c>
      <c r="J692" s="25">
        <f t="shared" si="31"/>
        <v>895.41955297610093</v>
      </c>
    </row>
    <row r="693" spans="1:10" x14ac:dyDescent="0.2">
      <c r="A693" s="20"/>
      <c r="B693" s="21"/>
      <c r="C693" s="22">
        <v>714</v>
      </c>
      <c r="D693" s="50"/>
      <c r="E693" s="42">
        <f t="shared" si="32"/>
        <v>333.96176708193696</v>
      </c>
      <c r="F693" s="49"/>
      <c r="G693" s="40">
        <v>24912</v>
      </c>
      <c r="H693" s="41">
        <v>19</v>
      </c>
      <c r="I693" s="85">
        <f t="shared" si="30"/>
        <v>1225.6546285255774</v>
      </c>
      <c r="J693" s="25">
        <f t="shared" si="31"/>
        <v>895.14438317921167</v>
      </c>
    </row>
    <row r="694" spans="1:10" x14ac:dyDescent="0.2">
      <c r="A694" s="20"/>
      <c r="B694" s="21"/>
      <c r="C694" s="22">
        <v>715</v>
      </c>
      <c r="D694" s="50"/>
      <c r="E694" s="42">
        <f t="shared" si="32"/>
        <v>334.06430447956097</v>
      </c>
      <c r="F694" s="49"/>
      <c r="G694" s="40">
        <v>24912</v>
      </c>
      <c r="H694" s="41">
        <v>19</v>
      </c>
      <c r="I694" s="85">
        <f t="shared" si="30"/>
        <v>1225.2842590374853</v>
      </c>
      <c r="J694" s="25">
        <f t="shared" si="31"/>
        <v>894.86962836608677</v>
      </c>
    </row>
    <row r="695" spans="1:10" x14ac:dyDescent="0.2">
      <c r="A695" s="20"/>
      <c r="B695" s="21"/>
      <c r="C695" s="22">
        <v>716</v>
      </c>
      <c r="D695" s="50"/>
      <c r="E695" s="42">
        <f t="shared" si="32"/>
        <v>334.16675033227671</v>
      </c>
      <c r="F695" s="49"/>
      <c r="G695" s="40">
        <v>24912</v>
      </c>
      <c r="H695" s="41">
        <v>19</v>
      </c>
      <c r="I695" s="85">
        <f t="shared" si="30"/>
        <v>1224.9144472012933</v>
      </c>
      <c r="J695" s="25">
        <f t="shared" si="31"/>
        <v>894.59528724131542</v>
      </c>
    </row>
    <row r="696" spans="1:10" x14ac:dyDescent="0.2">
      <c r="A696" s="20"/>
      <c r="B696" s="21"/>
      <c r="C696" s="22">
        <v>717</v>
      </c>
      <c r="D696" s="50"/>
      <c r="E696" s="42">
        <f t="shared" si="32"/>
        <v>334.26910489561777</v>
      </c>
      <c r="F696" s="49"/>
      <c r="G696" s="40">
        <v>24912</v>
      </c>
      <c r="H696" s="41">
        <v>19</v>
      </c>
      <c r="I696" s="85">
        <f t="shared" si="30"/>
        <v>1224.5451912788576</v>
      </c>
      <c r="J696" s="25">
        <f t="shared" si="31"/>
        <v>894.32135851547287</v>
      </c>
    </row>
    <row r="697" spans="1:10" x14ac:dyDescent="0.2">
      <c r="A697" s="20"/>
      <c r="B697" s="21"/>
      <c r="C697" s="22">
        <v>718</v>
      </c>
      <c r="D697" s="50"/>
      <c r="E697" s="42">
        <f t="shared" si="32"/>
        <v>334.37136842404948</v>
      </c>
      <c r="F697" s="49"/>
      <c r="G697" s="40">
        <v>24912</v>
      </c>
      <c r="H697" s="41">
        <v>19</v>
      </c>
      <c r="I697" s="85">
        <f t="shared" si="30"/>
        <v>1224.176489540054</v>
      </c>
      <c r="J697" s="25">
        <f t="shared" si="31"/>
        <v>894.04784090508451</v>
      </c>
    </row>
    <row r="698" spans="1:10" x14ac:dyDescent="0.2">
      <c r="A698" s="20"/>
      <c r="B698" s="21"/>
      <c r="C698" s="22">
        <v>719</v>
      </c>
      <c r="D698" s="50"/>
      <c r="E698" s="42">
        <f t="shared" si="32"/>
        <v>334.47354117097461</v>
      </c>
      <c r="F698" s="49"/>
      <c r="G698" s="40">
        <v>24912</v>
      </c>
      <c r="H698" s="41">
        <v>19</v>
      </c>
      <c r="I698" s="85">
        <f t="shared" si="30"/>
        <v>1223.8083402627308</v>
      </c>
      <c r="J698" s="25">
        <f t="shared" si="31"/>
        <v>893.77473313258952</v>
      </c>
    </row>
    <row r="699" spans="1:10" x14ac:dyDescent="0.2">
      <c r="A699" s="20"/>
      <c r="B699" s="21"/>
      <c r="C699" s="22">
        <v>720</v>
      </c>
      <c r="D699" s="50"/>
      <c r="E699" s="42">
        <f t="shared" si="32"/>
        <v>334.57562338873942</v>
      </c>
      <c r="F699" s="49"/>
      <c r="G699" s="40">
        <v>24912</v>
      </c>
      <c r="H699" s="41">
        <v>19</v>
      </c>
      <c r="I699" s="85">
        <f t="shared" si="30"/>
        <v>1223.440741732659</v>
      </c>
      <c r="J699" s="25">
        <f t="shared" si="31"/>
        <v>893.50203392630476</v>
      </c>
    </row>
    <row r="700" spans="1:10" x14ac:dyDescent="0.2">
      <c r="A700" s="20"/>
      <c r="B700" s="21"/>
      <c r="C700" s="22">
        <v>721</v>
      </c>
      <c r="D700" s="50"/>
      <c r="E700" s="42">
        <f t="shared" si="32"/>
        <v>334.67761532863932</v>
      </c>
      <c r="F700" s="49"/>
      <c r="G700" s="40">
        <v>24912</v>
      </c>
      <c r="H700" s="41">
        <v>19</v>
      </c>
      <c r="I700" s="85">
        <f t="shared" si="30"/>
        <v>1223.0736922434867</v>
      </c>
      <c r="J700" s="25">
        <f t="shared" si="31"/>
        <v>893.22974202039063</v>
      </c>
    </row>
    <row r="701" spans="1:10" x14ac:dyDescent="0.2">
      <c r="A701" s="20"/>
      <c r="B701" s="21"/>
      <c r="C701" s="22">
        <v>722</v>
      </c>
      <c r="D701" s="50"/>
      <c r="E701" s="42">
        <f t="shared" si="32"/>
        <v>334.77951724092497</v>
      </c>
      <c r="F701" s="49"/>
      <c r="G701" s="40">
        <v>24912</v>
      </c>
      <c r="H701" s="41">
        <v>19</v>
      </c>
      <c r="I701" s="85">
        <f t="shared" si="30"/>
        <v>1222.7071900966896</v>
      </c>
      <c r="J701" s="25">
        <f t="shared" si="31"/>
        <v>892.95785615481407</v>
      </c>
    </row>
    <row r="702" spans="1:10" x14ac:dyDescent="0.2">
      <c r="A702" s="20"/>
      <c r="B702" s="21"/>
      <c r="C702" s="22">
        <v>723</v>
      </c>
      <c r="D702" s="50"/>
      <c r="E702" s="42">
        <f t="shared" si="32"/>
        <v>334.88132937480793</v>
      </c>
      <c r="F702" s="49"/>
      <c r="G702" s="40">
        <v>24912</v>
      </c>
      <c r="H702" s="41">
        <v>19</v>
      </c>
      <c r="I702" s="85">
        <f t="shared" si="30"/>
        <v>1222.3412336015251</v>
      </c>
      <c r="J702" s="25">
        <f t="shared" si="31"/>
        <v>892.68637507531525</v>
      </c>
    </row>
    <row r="703" spans="1:10" x14ac:dyDescent="0.2">
      <c r="A703" s="20"/>
      <c r="B703" s="21"/>
      <c r="C703" s="22">
        <v>724</v>
      </c>
      <c r="D703" s="50"/>
      <c r="E703" s="42">
        <f t="shared" si="32"/>
        <v>334.98305197846634</v>
      </c>
      <c r="F703" s="49"/>
      <c r="G703" s="40">
        <v>24912</v>
      </c>
      <c r="H703" s="41">
        <v>19</v>
      </c>
      <c r="I703" s="85">
        <f t="shared" si="30"/>
        <v>1221.9758210749856</v>
      </c>
      <c r="J703" s="25">
        <f t="shared" si="31"/>
        <v>892.41529753337193</v>
      </c>
    </row>
    <row r="704" spans="1:10" x14ac:dyDescent="0.2">
      <c r="A704" s="20"/>
      <c r="B704" s="21"/>
      <c r="C704" s="22">
        <v>725</v>
      </c>
      <c r="D704" s="50"/>
      <c r="E704" s="42">
        <f t="shared" si="32"/>
        <v>335.08468529905059</v>
      </c>
      <c r="F704" s="49"/>
      <c r="G704" s="40">
        <v>24912</v>
      </c>
      <c r="H704" s="41">
        <v>19</v>
      </c>
      <c r="I704" s="85">
        <f t="shared" si="30"/>
        <v>1221.6109508417508</v>
      </c>
      <c r="J704" s="25">
        <f t="shared" si="31"/>
        <v>892.14462228616526</v>
      </c>
    </row>
    <row r="705" spans="1:10" x14ac:dyDescent="0.2">
      <c r="A705" s="20"/>
      <c r="B705" s="21"/>
      <c r="C705" s="22">
        <v>726</v>
      </c>
      <c r="D705" s="50"/>
      <c r="E705" s="42">
        <f t="shared" si="32"/>
        <v>335.18622958268935</v>
      </c>
      <c r="F705" s="49"/>
      <c r="G705" s="40">
        <v>24912</v>
      </c>
      <c r="H705" s="41">
        <v>19</v>
      </c>
      <c r="I705" s="85">
        <f t="shared" si="30"/>
        <v>1221.246621234143</v>
      </c>
      <c r="J705" s="25">
        <f t="shared" si="31"/>
        <v>891.87434809654519</v>
      </c>
    </row>
    <row r="706" spans="1:10" x14ac:dyDescent="0.2">
      <c r="A706" s="20"/>
      <c r="B706" s="21"/>
      <c r="C706" s="22">
        <v>727</v>
      </c>
      <c r="D706" s="50"/>
      <c r="E706" s="42">
        <f t="shared" si="32"/>
        <v>335.28768507449462</v>
      </c>
      <c r="F706" s="49"/>
      <c r="G706" s="40">
        <v>24912</v>
      </c>
      <c r="H706" s="41">
        <v>19</v>
      </c>
      <c r="I706" s="85">
        <f t="shared" si="30"/>
        <v>1220.8828305920817</v>
      </c>
      <c r="J706" s="25">
        <f t="shared" si="31"/>
        <v>891.60447373299814</v>
      </c>
    </row>
    <row r="707" spans="1:10" x14ac:dyDescent="0.2">
      <c r="A707" s="20"/>
      <c r="B707" s="21"/>
      <c r="C707" s="22">
        <v>728</v>
      </c>
      <c r="D707" s="50"/>
      <c r="E707" s="42">
        <f t="shared" si="32"/>
        <v>335.3890520185679</v>
      </c>
      <c r="F707" s="49"/>
      <c r="G707" s="40">
        <v>24912</v>
      </c>
      <c r="H707" s="41">
        <v>19</v>
      </c>
      <c r="I707" s="85">
        <f t="shared" si="30"/>
        <v>1220.5195772630361</v>
      </c>
      <c r="J707" s="25">
        <f t="shared" si="31"/>
        <v>891.33499796961121</v>
      </c>
    </row>
    <row r="708" spans="1:10" x14ac:dyDescent="0.2">
      <c r="A708" s="20"/>
      <c r="B708" s="21"/>
      <c r="C708" s="22">
        <v>729</v>
      </c>
      <c r="D708" s="50"/>
      <c r="E708" s="42">
        <f t="shared" si="32"/>
        <v>335.49033065800518</v>
      </c>
      <c r="F708" s="49"/>
      <c r="G708" s="40">
        <v>24912</v>
      </c>
      <c r="H708" s="41">
        <v>19</v>
      </c>
      <c r="I708" s="85">
        <f t="shared" si="30"/>
        <v>1220.156859601982</v>
      </c>
      <c r="J708" s="25">
        <f t="shared" si="31"/>
        <v>891.06591958603985</v>
      </c>
    </row>
    <row r="709" spans="1:10" x14ac:dyDescent="0.2">
      <c r="A709" s="20"/>
      <c r="B709" s="21"/>
      <c r="C709" s="22">
        <v>730</v>
      </c>
      <c r="D709" s="50"/>
      <c r="E709" s="42">
        <f t="shared" si="32"/>
        <v>335.5915212349031</v>
      </c>
      <c r="F709" s="49"/>
      <c r="G709" s="40">
        <v>24912</v>
      </c>
      <c r="H709" s="41">
        <v>19</v>
      </c>
      <c r="I709" s="85">
        <f t="shared" si="30"/>
        <v>1219.7946759713564</v>
      </c>
      <c r="J709" s="25">
        <f t="shared" si="31"/>
        <v>890.79723736747496</v>
      </c>
    </row>
    <row r="710" spans="1:10" x14ac:dyDescent="0.2">
      <c r="A710" s="20"/>
      <c r="B710" s="21"/>
      <c r="C710" s="22">
        <v>731</v>
      </c>
      <c r="D710" s="50"/>
      <c r="E710" s="42">
        <f t="shared" si="32"/>
        <v>335.6926239903637</v>
      </c>
      <c r="F710" s="49"/>
      <c r="G710" s="40">
        <v>24912</v>
      </c>
      <c r="H710" s="41">
        <v>19</v>
      </c>
      <c r="I710" s="85">
        <f t="shared" si="30"/>
        <v>1219.4330247410137</v>
      </c>
      <c r="J710" s="25">
        <f t="shared" si="31"/>
        <v>890.52895010460941</v>
      </c>
    </row>
    <row r="711" spans="1:10" x14ac:dyDescent="0.2">
      <c r="A711" s="20"/>
      <c r="B711" s="21"/>
      <c r="C711" s="22">
        <v>732</v>
      </c>
      <c r="D711" s="50"/>
      <c r="E711" s="42">
        <f t="shared" si="32"/>
        <v>335.79363916450046</v>
      </c>
      <c r="F711" s="49"/>
      <c r="G711" s="40">
        <v>24912</v>
      </c>
      <c r="H711" s="41">
        <v>19</v>
      </c>
      <c r="I711" s="85">
        <f t="shared" si="30"/>
        <v>1219.0719042881799</v>
      </c>
      <c r="J711" s="25">
        <f t="shared" si="31"/>
        <v>890.26105659360519</v>
      </c>
    </row>
    <row r="712" spans="1:10" x14ac:dyDescent="0.2">
      <c r="A712" s="20"/>
      <c r="B712" s="21"/>
      <c r="C712" s="22">
        <v>733</v>
      </c>
      <c r="D712" s="50"/>
      <c r="E712" s="42">
        <f t="shared" si="32"/>
        <v>335.89456699644342</v>
      </c>
      <c r="F712" s="49"/>
      <c r="G712" s="40">
        <v>24912</v>
      </c>
      <c r="H712" s="41">
        <v>19</v>
      </c>
      <c r="I712" s="85">
        <f t="shared" si="30"/>
        <v>1218.7113129974111</v>
      </c>
      <c r="J712" s="25">
        <f t="shared" si="31"/>
        <v>889.99355563606161</v>
      </c>
    </row>
    <row r="713" spans="1:10" x14ac:dyDescent="0.2">
      <c r="A713" s="20"/>
      <c r="B713" s="21"/>
      <c r="C713" s="22">
        <v>734</v>
      </c>
      <c r="D713" s="50"/>
      <c r="E713" s="42">
        <f t="shared" si="32"/>
        <v>335.99540772434443</v>
      </c>
      <c r="F713" s="49"/>
      <c r="G713" s="40">
        <v>24912</v>
      </c>
      <c r="H713" s="41">
        <v>19</v>
      </c>
      <c r="I713" s="85">
        <f t="shared" si="30"/>
        <v>1218.3512492605491</v>
      </c>
      <c r="J713" s="25">
        <f t="shared" si="31"/>
        <v>889.72644603898289</v>
      </c>
    </row>
    <row r="714" spans="1:10" x14ac:dyDescent="0.2">
      <c r="A714" s="20"/>
      <c r="B714" s="21"/>
      <c r="C714" s="22">
        <v>735</v>
      </c>
      <c r="D714" s="50"/>
      <c r="E714" s="42">
        <f t="shared" si="32"/>
        <v>336.09616158538296</v>
      </c>
      <c r="F714" s="49"/>
      <c r="G714" s="40">
        <v>24912</v>
      </c>
      <c r="H714" s="41">
        <v>19</v>
      </c>
      <c r="I714" s="85">
        <f t="shared" ref="I714:I777" si="33">12*1.348*(1/E714*G714)+H714</f>
        <v>1217.9917114766768</v>
      </c>
      <c r="J714" s="25">
        <f t="shared" ref="J714:J777" si="34">12*(1/E714*G714)</f>
        <v>889.45972661474525</v>
      </c>
    </row>
    <row r="715" spans="1:10" x14ac:dyDescent="0.2">
      <c r="A715" s="20"/>
      <c r="B715" s="21"/>
      <c r="C715" s="22">
        <v>736</v>
      </c>
      <c r="D715" s="50"/>
      <c r="E715" s="42">
        <f t="shared" ref="E715:E778" si="35">(11.7*LN(C715)+(C715)/108)/0.25</f>
        <v>336.19682881577063</v>
      </c>
      <c r="F715" s="49"/>
      <c r="G715" s="40">
        <v>24912</v>
      </c>
      <c r="H715" s="41">
        <v>19</v>
      </c>
      <c r="I715" s="85">
        <f t="shared" si="33"/>
        <v>1217.6326980520789</v>
      </c>
      <c r="J715" s="25">
        <f t="shared" si="34"/>
        <v>889.19339618106733</v>
      </c>
    </row>
    <row r="716" spans="1:10" x14ac:dyDescent="0.2">
      <c r="A716" s="20"/>
      <c r="B716" s="21"/>
      <c r="C716" s="22">
        <v>737</v>
      </c>
      <c r="D716" s="50"/>
      <c r="E716" s="42">
        <f t="shared" si="35"/>
        <v>336.29740965075723</v>
      </c>
      <c r="F716" s="49"/>
      <c r="G716" s="40">
        <v>24912</v>
      </c>
      <c r="H716" s="41">
        <v>19</v>
      </c>
      <c r="I716" s="85">
        <f t="shared" si="33"/>
        <v>1217.2742074001958</v>
      </c>
      <c r="J716" s="25">
        <f t="shared" si="34"/>
        <v>888.92745356097589</v>
      </c>
    </row>
    <row r="717" spans="1:10" x14ac:dyDescent="0.2">
      <c r="A717" s="20"/>
      <c r="B717" s="21"/>
      <c r="C717" s="22">
        <v>738</v>
      </c>
      <c r="D717" s="50"/>
      <c r="E717" s="42">
        <f t="shared" si="35"/>
        <v>336.39790432463542</v>
      </c>
      <c r="F717" s="49"/>
      <c r="G717" s="40">
        <v>24912</v>
      </c>
      <c r="H717" s="41">
        <v>19</v>
      </c>
      <c r="I717" s="85">
        <f t="shared" si="33"/>
        <v>1216.9162379415836</v>
      </c>
      <c r="J717" s="25">
        <f t="shared" si="34"/>
        <v>888.66189758277699</v>
      </c>
    </row>
    <row r="718" spans="1:10" x14ac:dyDescent="0.2">
      <c r="A718" s="20"/>
      <c r="B718" s="21"/>
      <c r="C718" s="22">
        <v>739</v>
      </c>
      <c r="D718" s="50"/>
      <c r="E718" s="42">
        <f t="shared" si="35"/>
        <v>336.49831307074618</v>
      </c>
      <c r="F718" s="49"/>
      <c r="G718" s="40">
        <v>24912</v>
      </c>
      <c r="H718" s="41">
        <v>19</v>
      </c>
      <c r="I718" s="85">
        <f t="shared" si="33"/>
        <v>1216.5587881038718</v>
      </c>
      <c r="J718" s="25">
        <f t="shared" si="34"/>
        <v>888.39672708002354</v>
      </c>
    </row>
    <row r="719" spans="1:10" x14ac:dyDescent="0.2">
      <c r="A719" s="20"/>
      <c r="B719" s="21"/>
      <c r="C719" s="22">
        <v>740</v>
      </c>
      <c r="D719" s="50"/>
      <c r="E719" s="42">
        <f t="shared" si="35"/>
        <v>336.59863612148382</v>
      </c>
      <c r="F719" s="49"/>
      <c r="G719" s="40">
        <v>24912</v>
      </c>
      <c r="H719" s="41">
        <v>19</v>
      </c>
      <c r="I719" s="85">
        <f t="shared" si="33"/>
        <v>1216.2018563217214</v>
      </c>
      <c r="J719" s="25">
        <f t="shared" si="34"/>
        <v>888.13194089148453</v>
      </c>
    </row>
    <row r="720" spans="1:10" x14ac:dyDescent="0.2">
      <c r="A720" s="20"/>
      <c r="B720" s="21"/>
      <c r="C720" s="22">
        <v>741</v>
      </c>
      <c r="D720" s="50"/>
      <c r="E720" s="42">
        <f t="shared" si="35"/>
        <v>336.69887370830128</v>
      </c>
      <c r="F720" s="49"/>
      <c r="G720" s="40">
        <v>24912</v>
      </c>
      <c r="H720" s="41">
        <v>19</v>
      </c>
      <c r="I720" s="85">
        <f t="shared" si="33"/>
        <v>1215.8454410367833</v>
      </c>
      <c r="J720" s="25">
        <f t="shared" si="34"/>
        <v>887.86753786111512</v>
      </c>
    </row>
    <row r="721" spans="1:10" x14ac:dyDescent="0.2">
      <c r="A721" s="20"/>
      <c r="B721" s="21"/>
      <c r="C721" s="22">
        <v>742</v>
      </c>
      <c r="D721" s="50"/>
      <c r="E721" s="42">
        <f t="shared" si="35"/>
        <v>336.79902606171487</v>
      </c>
      <c r="F721" s="49"/>
      <c r="G721" s="40">
        <v>24912</v>
      </c>
      <c r="H721" s="41">
        <v>19</v>
      </c>
      <c r="I721" s="85">
        <f t="shared" si="33"/>
        <v>1215.4895406976589</v>
      </c>
      <c r="J721" s="25">
        <f t="shared" si="34"/>
        <v>887.60351683802583</v>
      </c>
    </row>
    <row r="722" spans="1:10" x14ac:dyDescent="0.2">
      <c r="A722" s="20"/>
      <c r="B722" s="21"/>
      <c r="C722" s="22">
        <v>743</v>
      </c>
      <c r="D722" s="50"/>
      <c r="E722" s="42">
        <f t="shared" si="35"/>
        <v>336.89909341130965</v>
      </c>
      <c r="F722" s="49"/>
      <c r="G722" s="40">
        <v>24912</v>
      </c>
      <c r="H722" s="41">
        <v>19</v>
      </c>
      <c r="I722" s="85">
        <f t="shared" si="33"/>
        <v>1215.1341537598576</v>
      </c>
      <c r="J722" s="25">
        <f t="shared" si="34"/>
        <v>887.33987667645215</v>
      </c>
    </row>
    <row r="723" spans="1:10" x14ac:dyDescent="0.2">
      <c r="A723" s="20"/>
      <c r="B723" s="21"/>
      <c r="C723" s="22">
        <v>744</v>
      </c>
      <c r="D723" s="50"/>
      <c r="E723" s="42">
        <f t="shared" si="35"/>
        <v>336.99907598574418</v>
      </c>
      <c r="F723" s="49"/>
      <c r="G723" s="40">
        <v>24912</v>
      </c>
      <c r="H723" s="41">
        <v>19</v>
      </c>
      <c r="I723" s="85">
        <f t="shared" si="33"/>
        <v>1214.7792786857578</v>
      </c>
      <c r="J723" s="25">
        <f t="shared" si="34"/>
        <v>887.0766162357254</v>
      </c>
    </row>
    <row r="724" spans="1:10" x14ac:dyDescent="0.2">
      <c r="A724" s="20"/>
      <c r="B724" s="21"/>
      <c r="C724" s="22">
        <v>745</v>
      </c>
      <c r="D724" s="50"/>
      <c r="E724" s="42">
        <f t="shared" si="35"/>
        <v>337.098974012756</v>
      </c>
      <c r="F724" s="49"/>
      <c r="G724" s="40">
        <v>24912</v>
      </c>
      <c r="H724" s="41">
        <v>19</v>
      </c>
      <c r="I724" s="85">
        <f t="shared" si="33"/>
        <v>1214.4249139445653</v>
      </c>
      <c r="J724" s="25">
        <f t="shared" si="34"/>
        <v>886.81373438024116</v>
      </c>
    </row>
    <row r="725" spans="1:10" x14ac:dyDescent="0.2">
      <c r="A725" s="20"/>
      <c r="B725" s="21"/>
      <c r="C725" s="22">
        <v>746</v>
      </c>
      <c r="D725" s="50"/>
      <c r="E725" s="42">
        <f t="shared" si="35"/>
        <v>337.19878771916558</v>
      </c>
      <c r="F725" s="49"/>
      <c r="G725" s="40">
        <v>24912</v>
      </c>
      <c r="H725" s="41">
        <v>19</v>
      </c>
      <c r="I725" s="85">
        <f t="shared" si="33"/>
        <v>1214.0710580122759</v>
      </c>
      <c r="J725" s="25">
        <f t="shared" si="34"/>
        <v>886.55122997943317</v>
      </c>
    </row>
    <row r="726" spans="1:10" x14ac:dyDescent="0.2">
      <c r="A726" s="20"/>
      <c r="B726" s="21"/>
      <c r="C726" s="22">
        <v>747</v>
      </c>
      <c r="D726" s="50"/>
      <c r="E726" s="42">
        <f t="shared" si="35"/>
        <v>337.29851733088253</v>
      </c>
      <c r="F726" s="49"/>
      <c r="G726" s="40">
        <v>24912</v>
      </c>
      <c r="H726" s="41">
        <v>19</v>
      </c>
      <c r="I726" s="85">
        <f t="shared" si="33"/>
        <v>1213.717709371633</v>
      </c>
      <c r="J726" s="25">
        <f t="shared" si="34"/>
        <v>886.28910190773945</v>
      </c>
    </row>
    <row r="727" spans="1:10" x14ac:dyDescent="0.2">
      <c r="A727" s="20"/>
      <c r="B727" s="21"/>
      <c r="C727" s="22">
        <v>748</v>
      </c>
      <c r="D727" s="50"/>
      <c r="E727" s="42">
        <f t="shared" si="35"/>
        <v>337.39816307290926</v>
      </c>
      <c r="F727" s="49"/>
      <c r="G727" s="40">
        <v>24912</v>
      </c>
      <c r="H727" s="41">
        <v>19</v>
      </c>
      <c r="I727" s="85">
        <f t="shared" si="33"/>
        <v>1213.3648665120911</v>
      </c>
      <c r="J727" s="25">
        <f t="shared" si="34"/>
        <v>886.02734904457793</v>
      </c>
    </row>
    <row r="728" spans="1:10" x14ac:dyDescent="0.2">
      <c r="A728" s="20"/>
      <c r="B728" s="21"/>
      <c r="C728" s="22">
        <v>749</v>
      </c>
      <c r="D728" s="50"/>
      <c r="E728" s="42">
        <f t="shared" si="35"/>
        <v>337.49772516934661</v>
      </c>
      <c r="F728" s="49"/>
      <c r="G728" s="40">
        <v>24912</v>
      </c>
      <c r="H728" s="41">
        <v>19</v>
      </c>
      <c r="I728" s="85">
        <f t="shared" si="33"/>
        <v>1213.0125279297752</v>
      </c>
      <c r="J728" s="25">
        <f t="shared" si="34"/>
        <v>885.76597027431387</v>
      </c>
    </row>
    <row r="729" spans="1:10" x14ac:dyDescent="0.2">
      <c r="A729" s="20"/>
      <c r="B729" s="21"/>
      <c r="C729" s="22">
        <v>750</v>
      </c>
      <c r="D729" s="50"/>
      <c r="E729" s="42">
        <f t="shared" si="35"/>
        <v>337.5972038433984</v>
      </c>
      <c r="F729" s="49"/>
      <c r="G729" s="40">
        <v>24912</v>
      </c>
      <c r="H729" s="41">
        <v>19</v>
      </c>
      <c r="I729" s="85">
        <f t="shared" si="33"/>
        <v>1212.660692127442</v>
      </c>
      <c r="J729" s="25">
        <f t="shared" si="34"/>
        <v>885.50496448623267</v>
      </c>
    </row>
    <row r="730" spans="1:10" x14ac:dyDescent="0.2">
      <c r="A730" s="20"/>
      <c r="B730" s="21"/>
      <c r="C730" s="22">
        <v>751</v>
      </c>
      <c r="D730" s="50"/>
      <c r="E730" s="42">
        <f t="shared" si="35"/>
        <v>337.6965993173763</v>
      </c>
      <c r="F730" s="49"/>
      <c r="G730" s="40">
        <v>24912</v>
      </c>
      <c r="H730" s="41">
        <v>19</v>
      </c>
      <c r="I730" s="85">
        <f t="shared" si="33"/>
        <v>1212.3093576144424</v>
      </c>
      <c r="J730" s="25">
        <f t="shared" si="34"/>
        <v>885.24433057451211</v>
      </c>
    </row>
    <row r="731" spans="1:10" x14ac:dyDescent="0.2">
      <c r="A731" s="20"/>
      <c r="B731" s="21"/>
      <c r="C731" s="22">
        <v>752</v>
      </c>
      <c r="D731" s="50"/>
      <c r="E731" s="42">
        <f t="shared" si="35"/>
        <v>337.79591181270433</v>
      </c>
      <c r="F731" s="49"/>
      <c r="G731" s="40">
        <v>24912</v>
      </c>
      <c r="H731" s="41">
        <v>19</v>
      </c>
      <c r="I731" s="85">
        <f t="shared" si="33"/>
        <v>1211.9585229066834</v>
      </c>
      <c r="J731" s="25">
        <f t="shared" si="34"/>
        <v>884.98406743819237</v>
      </c>
    </row>
    <row r="732" spans="1:10" x14ac:dyDescent="0.2">
      <c r="A732" s="20"/>
      <c r="B732" s="21"/>
      <c r="C732" s="22">
        <v>753</v>
      </c>
      <c r="D732" s="50"/>
      <c r="E732" s="42">
        <f t="shared" si="35"/>
        <v>337.89514154992389</v>
      </c>
      <c r="F732" s="49"/>
      <c r="G732" s="40">
        <v>24912</v>
      </c>
      <c r="H732" s="41">
        <v>19</v>
      </c>
      <c r="I732" s="85">
        <f t="shared" si="33"/>
        <v>1211.6081865265896</v>
      </c>
      <c r="J732" s="25">
        <f t="shared" si="34"/>
        <v>884.72417398114953</v>
      </c>
    </row>
    <row r="733" spans="1:10" x14ac:dyDescent="0.2">
      <c r="A733" s="20"/>
      <c r="B733" s="21"/>
      <c r="C733" s="22">
        <v>754</v>
      </c>
      <c r="D733" s="50"/>
      <c r="E733" s="42">
        <f t="shared" si="35"/>
        <v>337.99428874869824</v>
      </c>
      <c r="F733" s="49"/>
      <c r="G733" s="40">
        <v>24912</v>
      </c>
      <c r="H733" s="41">
        <v>19</v>
      </c>
      <c r="I733" s="85">
        <f t="shared" si="33"/>
        <v>1211.2583470030663</v>
      </c>
      <c r="J733" s="25">
        <f t="shared" si="34"/>
        <v>884.46464911206681</v>
      </c>
    </row>
    <row r="734" spans="1:10" x14ac:dyDescent="0.2">
      <c r="A734" s="20"/>
      <c r="B734" s="21"/>
      <c r="C734" s="22">
        <v>755</v>
      </c>
      <c r="D734" s="50"/>
      <c r="E734" s="42">
        <f t="shared" si="35"/>
        <v>338.09335362781735</v>
      </c>
      <c r="F734" s="49"/>
      <c r="G734" s="40">
        <v>24912</v>
      </c>
      <c r="H734" s="41">
        <v>19</v>
      </c>
      <c r="I734" s="85">
        <f t="shared" si="33"/>
        <v>1210.9090028714611</v>
      </c>
      <c r="J734" s="25">
        <f t="shared" si="34"/>
        <v>884.20549174440725</v>
      </c>
    </row>
    <row r="735" spans="1:10" x14ac:dyDescent="0.2">
      <c r="A735" s="20"/>
      <c r="B735" s="21"/>
      <c r="C735" s="22">
        <v>756</v>
      </c>
      <c r="D735" s="50"/>
      <c r="E735" s="42">
        <f t="shared" si="35"/>
        <v>338.19233640520213</v>
      </c>
      <c r="F735" s="49"/>
      <c r="G735" s="40">
        <v>24912</v>
      </c>
      <c r="H735" s="41">
        <v>19</v>
      </c>
      <c r="I735" s="85">
        <f t="shared" si="33"/>
        <v>1210.5601526735288</v>
      </c>
      <c r="J735" s="25">
        <f t="shared" si="34"/>
        <v>883.94670079638627</v>
      </c>
    </row>
    <row r="736" spans="1:10" x14ac:dyDescent="0.2">
      <c r="A736" s="20"/>
      <c r="B736" s="21"/>
      <c r="C736" s="22">
        <v>757</v>
      </c>
      <c r="D736" s="50"/>
      <c r="E736" s="42">
        <f t="shared" si="35"/>
        <v>338.29123729790956</v>
      </c>
      <c r="F736" s="49"/>
      <c r="G736" s="40">
        <v>24912</v>
      </c>
      <c r="H736" s="41">
        <v>19</v>
      </c>
      <c r="I736" s="85">
        <f t="shared" si="33"/>
        <v>1210.2117949573924</v>
      </c>
      <c r="J736" s="25">
        <f t="shared" si="34"/>
        <v>883.68827519094384</v>
      </c>
    </row>
    <row r="737" spans="1:10" x14ac:dyDescent="0.2">
      <c r="A737" s="20"/>
      <c r="B737" s="21"/>
      <c r="C737" s="22">
        <v>758</v>
      </c>
      <c r="D737" s="50"/>
      <c r="E737" s="42">
        <f t="shared" si="35"/>
        <v>338.39005652213706</v>
      </c>
      <c r="F737" s="49"/>
      <c r="G737" s="40">
        <v>24912</v>
      </c>
      <c r="H737" s="41">
        <v>19</v>
      </c>
      <c r="I737" s="85">
        <f t="shared" si="33"/>
        <v>1209.8639282775077</v>
      </c>
      <c r="J737" s="25">
        <f t="shared" si="34"/>
        <v>883.43021385571774</v>
      </c>
    </row>
    <row r="738" spans="1:10" x14ac:dyDescent="0.2">
      <c r="A738" s="20"/>
      <c r="B738" s="21"/>
      <c r="C738" s="22">
        <v>759</v>
      </c>
      <c r="D738" s="50"/>
      <c r="E738" s="42">
        <f t="shared" si="35"/>
        <v>338.48879429322659</v>
      </c>
      <c r="F738" s="49"/>
      <c r="G738" s="40">
        <v>24912</v>
      </c>
      <c r="H738" s="41">
        <v>19</v>
      </c>
      <c r="I738" s="85">
        <f t="shared" si="33"/>
        <v>1209.5165511946282</v>
      </c>
      <c r="J738" s="25">
        <f t="shared" si="34"/>
        <v>883.1725157230178</v>
      </c>
    </row>
    <row r="739" spans="1:10" x14ac:dyDescent="0.2">
      <c r="A739" s="20"/>
      <c r="B739" s="21"/>
      <c r="C739" s="22">
        <v>760</v>
      </c>
      <c r="D739" s="50"/>
      <c r="E739" s="42">
        <f t="shared" si="35"/>
        <v>338.58745082566975</v>
      </c>
      <c r="F739" s="49"/>
      <c r="G739" s="40">
        <v>24912</v>
      </c>
      <c r="H739" s="41">
        <v>19</v>
      </c>
      <c r="I739" s="85">
        <f t="shared" si="33"/>
        <v>1209.1696622757663</v>
      </c>
      <c r="J739" s="25">
        <f t="shared" si="34"/>
        <v>882.91517972979693</v>
      </c>
    </row>
    <row r="740" spans="1:10" x14ac:dyDescent="0.2">
      <c r="A740" s="20"/>
      <c r="B740" s="21"/>
      <c r="C740" s="22">
        <v>761</v>
      </c>
      <c r="D740" s="50"/>
      <c r="E740" s="42">
        <f t="shared" si="35"/>
        <v>338.68602633311207</v>
      </c>
      <c r="F740" s="49"/>
      <c r="G740" s="40">
        <v>24912</v>
      </c>
      <c r="H740" s="41">
        <v>19</v>
      </c>
      <c r="I740" s="85">
        <f t="shared" si="33"/>
        <v>1208.8232600941603</v>
      </c>
      <c r="J740" s="25">
        <f t="shared" si="34"/>
        <v>882.65820481762626</v>
      </c>
    </row>
    <row r="741" spans="1:10" x14ac:dyDescent="0.2">
      <c r="A741" s="20"/>
      <c r="B741" s="21"/>
      <c r="C741" s="22">
        <v>762</v>
      </c>
      <c r="D741" s="50"/>
      <c r="E741" s="42">
        <f t="shared" si="35"/>
        <v>338.78452102835729</v>
      </c>
      <c r="F741" s="49"/>
      <c r="G741" s="40">
        <v>24912</v>
      </c>
      <c r="H741" s="41">
        <v>19</v>
      </c>
      <c r="I741" s="85">
        <f t="shared" si="33"/>
        <v>1208.4773432292372</v>
      </c>
      <c r="J741" s="25">
        <f t="shared" si="34"/>
        <v>882.40158993266846</v>
      </c>
    </row>
    <row r="742" spans="1:10" x14ac:dyDescent="0.2">
      <c r="A742" s="20"/>
      <c r="B742" s="21"/>
      <c r="C742" s="22">
        <v>763</v>
      </c>
      <c r="D742" s="50"/>
      <c r="E742" s="42">
        <f t="shared" si="35"/>
        <v>338.88293512337179</v>
      </c>
      <c r="F742" s="49"/>
      <c r="G742" s="40">
        <v>24912</v>
      </c>
      <c r="H742" s="41">
        <v>19</v>
      </c>
      <c r="I742" s="85">
        <f t="shared" si="33"/>
        <v>1208.1319102665784</v>
      </c>
      <c r="J742" s="25">
        <f t="shared" si="34"/>
        <v>882.14533402565155</v>
      </c>
    </row>
    <row r="743" spans="1:10" x14ac:dyDescent="0.2">
      <c r="A743" s="20"/>
      <c r="B743" s="21"/>
      <c r="C743" s="22">
        <v>764</v>
      </c>
      <c r="D743" s="50"/>
      <c r="E743" s="42">
        <f t="shared" si="35"/>
        <v>338.98126882928943</v>
      </c>
      <c r="F743" s="49"/>
      <c r="G743" s="40">
        <v>24912</v>
      </c>
      <c r="H743" s="41">
        <v>19</v>
      </c>
      <c r="I743" s="85">
        <f t="shared" si="33"/>
        <v>1207.7869597978834</v>
      </c>
      <c r="J743" s="25">
        <f t="shared" si="34"/>
        <v>881.88943605184227</v>
      </c>
    </row>
    <row r="744" spans="1:10" x14ac:dyDescent="0.2">
      <c r="A744" s="20"/>
      <c r="B744" s="21"/>
      <c r="C744" s="22">
        <v>765</v>
      </c>
      <c r="D744" s="50"/>
      <c r="E744" s="42">
        <f t="shared" si="35"/>
        <v>339.07952235641517</v>
      </c>
      <c r="F744" s="49"/>
      <c r="G744" s="40">
        <v>24912</v>
      </c>
      <c r="H744" s="41">
        <v>19</v>
      </c>
      <c r="I744" s="85">
        <f t="shared" si="33"/>
        <v>1207.4424904209377</v>
      </c>
      <c r="J744" s="25">
        <f t="shared" si="34"/>
        <v>881.63389497102185</v>
      </c>
    </row>
    <row r="745" spans="1:10" x14ac:dyDescent="0.2">
      <c r="A745" s="20"/>
      <c r="B745" s="21"/>
      <c r="C745" s="22">
        <v>766</v>
      </c>
      <c r="D745" s="50"/>
      <c r="E745" s="42">
        <f t="shared" si="35"/>
        <v>339.17769591423001</v>
      </c>
      <c r="F745" s="49"/>
      <c r="G745" s="40">
        <v>24912</v>
      </c>
      <c r="H745" s="41">
        <v>19</v>
      </c>
      <c r="I745" s="85">
        <f t="shared" si="33"/>
        <v>1207.0985007395745</v>
      </c>
      <c r="J745" s="25">
        <f t="shared" si="34"/>
        <v>881.37870974745874</v>
      </c>
    </row>
    <row r="746" spans="1:10" x14ac:dyDescent="0.2">
      <c r="A746" s="20"/>
      <c r="B746" s="21"/>
      <c r="C746" s="22">
        <v>767</v>
      </c>
      <c r="D746" s="50"/>
      <c r="E746" s="42">
        <f t="shared" si="35"/>
        <v>339.27578971139496</v>
      </c>
      <c r="F746" s="49"/>
      <c r="G746" s="40">
        <v>24912</v>
      </c>
      <c r="H746" s="41">
        <v>19</v>
      </c>
      <c r="I746" s="85">
        <f t="shared" si="33"/>
        <v>1206.7549893636447</v>
      </c>
      <c r="J746" s="25">
        <f t="shared" si="34"/>
        <v>881.12387934988465</v>
      </c>
    </row>
    <row r="747" spans="1:10" x14ac:dyDescent="0.2">
      <c r="A747" s="20"/>
      <c r="B747" s="21"/>
      <c r="C747" s="22">
        <v>768</v>
      </c>
      <c r="D747" s="50"/>
      <c r="E747" s="42">
        <f t="shared" si="35"/>
        <v>339.37380395575548</v>
      </c>
      <c r="F747" s="49"/>
      <c r="G747" s="40">
        <v>24912</v>
      </c>
      <c r="H747" s="41">
        <v>19</v>
      </c>
      <c r="I747" s="85">
        <f t="shared" si="33"/>
        <v>1206.4119549089785</v>
      </c>
      <c r="J747" s="25">
        <f t="shared" si="34"/>
        <v>880.86940275146765</v>
      </c>
    </row>
    <row r="748" spans="1:10" x14ac:dyDescent="0.2">
      <c r="A748" s="20"/>
      <c r="B748" s="21"/>
      <c r="C748" s="22">
        <v>769</v>
      </c>
      <c r="D748" s="50"/>
      <c r="E748" s="42">
        <f t="shared" si="35"/>
        <v>339.47173885434563</v>
      </c>
      <c r="F748" s="49"/>
      <c r="G748" s="40">
        <v>24912</v>
      </c>
      <c r="H748" s="41">
        <v>19</v>
      </c>
      <c r="I748" s="85">
        <f t="shared" si="33"/>
        <v>1206.0693959973555</v>
      </c>
      <c r="J748" s="25">
        <f t="shared" si="34"/>
        <v>880.61527892978881</v>
      </c>
    </row>
    <row r="749" spans="1:10" x14ac:dyDescent="0.2">
      <c r="A749" s="20"/>
      <c r="B749" s="21"/>
      <c r="C749" s="22">
        <v>770</v>
      </c>
      <c r="D749" s="50"/>
      <c r="E749" s="42">
        <f t="shared" si="35"/>
        <v>339.56959461339221</v>
      </c>
      <c r="F749" s="49"/>
      <c r="G749" s="40">
        <v>24912</v>
      </c>
      <c r="H749" s="41">
        <v>19</v>
      </c>
      <c r="I749" s="85">
        <f t="shared" si="33"/>
        <v>1205.727311256469</v>
      </c>
      <c r="J749" s="25">
        <f t="shared" si="34"/>
        <v>880.36150686681663</v>
      </c>
    </row>
    <row r="750" spans="1:10" x14ac:dyDescent="0.2">
      <c r="A750" s="20"/>
      <c r="B750" s="21"/>
      <c r="C750" s="22">
        <v>771</v>
      </c>
      <c r="D750" s="50"/>
      <c r="E750" s="42">
        <f t="shared" si="35"/>
        <v>339.66737143831932</v>
      </c>
      <c r="F750" s="49"/>
      <c r="G750" s="40">
        <v>24912</v>
      </c>
      <c r="H750" s="41">
        <v>19</v>
      </c>
      <c r="I750" s="85">
        <f t="shared" si="33"/>
        <v>1205.385699319892</v>
      </c>
      <c r="J750" s="25">
        <f t="shared" si="34"/>
        <v>880.10808554888126</v>
      </c>
    </row>
    <row r="751" spans="1:10" x14ac:dyDescent="0.2">
      <c r="A751" s="20"/>
      <c r="B751" s="21"/>
      <c r="C751" s="22">
        <v>772</v>
      </c>
      <c r="D751" s="50"/>
      <c r="E751" s="42">
        <f t="shared" si="35"/>
        <v>339.76506953375213</v>
      </c>
      <c r="F751" s="49"/>
      <c r="G751" s="40">
        <v>24912</v>
      </c>
      <c r="H751" s="41">
        <v>19</v>
      </c>
      <c r="I751" s="85">
        <f t="shared" si="33"/>
        <v>1205.044558827047</v>
      </c>
      <c r="J751" s="25">
        <f t="shared" si="34"/>
        <v>879.855013966652</v>
      </c>
    </row>
    <row r="752" spans="1:10" x14ac:dyDescent="0.2">
      <c r="A752" s="20"/>
      <c r="B752" s="21"/>
      <c r="C752" s="22">
        <v>773</v>
      </c>
      <c r="D752" s="50"/>
      <c r="E752" s="42">
        <f t="shared" si="35"/>
        <v>339.86268910352095</v>
      </c>
      <c r="F752" s="49"/>
      <c r="G752" s="40">
        <v>24912</v>
      </c>
      <c r="H752" s="41">
        <v>19</v>
      </c>
      <c r="I752" s="85">
        <f t="shared" si="33"/>
        <v>1204.7038884231708</v>
      </c>
      <c r="J752" s="25">
        <f t="shared" si="34"/>
        <v>879.60229111511183</v>
      </c>
    </row>
    <row r="753" spans="1:10" x14ac:dyDescent="0.2">
      <c r="A753" s="20"/>
      <c r="B753" s="21"/>
      <c r="C753" s="22">
        <v>774</v>
      </c>
      <c r="D753" s="50"/>
      <c r="E753" s="42">
        <f t="shared" si="35"/>
        <v>339.96023035066588</v>
      </c>
      <c r="F753" s="49"/>
      <c r="G753" s="40">
        <v>24912</v>
      </c>
      <c r="H753" s="41">
        <v>19</v>
      </c>
      <c r="I753" s="85">
        <f t="shared" si="33"/>
        <v>1204.363686759282</v>
      </c>
      <c r="J753" s="25">
        <f t="shared" si="34"/>
        <v>879.34991599353248</v>
      </c>
    </row>
    <row r="754" spans="1:10" x14ac:dyDescent="0.2">
      <c r="A754" s="20"/>
      <c r="B754" s="21"/>
      <c r="C754" s="22">
        <v>775</v>
      </c>
      <c r="D754" s="50"/>
      <c r="E754" s="42">
        <f t="shared" si="35"/>
        <v>340.05769347744035</v>
      </c>
      <c r="F754" s="49"/>
      <c r="G754" s="40">
        <v>24912</v>
      </c>
      <c r="H754" s="41">
        <v>19</v>
      </c>
      <c r="I754" s="85">
        <f t="shared" si="33"/>
        <v>1204.0239524921492</v>
      </c>
      <c r="J754" s="25">
        <f t="shared" si="34"/>
        <v>879.09788760545177</v>
      </c>
    </row>
    <row r="755" spans="1:10" x14ac:dyDescent="0.2">
      <c r="A755" s="20"/>
      <c r="B755" s="21"/>
      <c r="C755" s="22">
        <v>776</v>
      </c>
      <c r="D755" s="50"/>
      <c r="E755" s="42">
        <f t="shared" si="35"/>
        <v>340.1550786853154</v>
      </c>
      <c r="F755" s="49"/>
      <c r="G755" s="40">
        <v>24912</v>
      </c>
      <c r="H755" s="41">
        <v>19</v>
      </c>
      <c r="I755" s="85">
        <f t="shared" si="33"/>
        <v>1203.6846842842588</v>
      </c>
      <c r="J755" s="25">
        <f t="shared" si="34"/>
        <v>878.84620495864874</v>
      </c>
    </row>
    <row r="756" spans="1:10" x14ac:dyDescent="0.2">
      <c r="A756" s="20"/>
      <c r="B756" s="21"/>
      <c r="C756" s="22">
        <v>777</v>
      </c>
      <c r="D756" s="50"/>
      <c r="E756" s="42">
        <f t="shared" si="35"/>
        <v>340.25238617498366</v>
      </c>
      <c r="F756" s="49"/>
      <c r="G756" s="40">
        <v>24912</v>
      </c>
      <c r="H756" s="41">
        <v>19</v>
      </c>
      <c r="I756" s="85">
        <f t="shared" si="33"/>
        <v>1203.3458808037833</v>
      </c>
      <c r="J756" s="25">
        <f t="shared" si="34"/>
        <v>878.59486706512109</v>
      </c>
    </row>
    <row r="757" spans="1:10" x14ac:dyDescent="0.2">
      <c r="A757" s="20"/>
      <c r="B757" s="21"/>
      <c r="C757" s="22">
        <v>778</v>
      </c>
      <c r="D757" s="50"/>
      <c r="E757" s="42">
        <f t="shared" si="35"/>
        <v>340.34961614636353</v>
      </c>
      <c r="F757" s="49"/>
      <c r="G757" s="40">
        <v>24912</v>
      </c>
      <c r="H757" s="41">
        <v>19</v>
      </c>
      <c r="I757" s="85">
        <f t="shared" si="33"/>
        <v>1203.0075407245488</v>
      </c>
      <c r="J757" s="25">
        <f t="shared" si="34"/>
        <v>878.34387294105977</v>
      </c>
    </row>
    <row r="758" spans="1:10" x14ac:dyDescent="0.2">
      <c r="A758" s="20"/>
      <c r="B758" s="21"/>
      <c r="C758" s="22">
        <v>779</v>
      </c>
      <c r="D758" s="50"/>
      <c r="E758" s="42">
        <f t="shared" si="35"/>
        <v>340.44676879860282</v>
      </c>
      <c r="F758" s="49"/>
      <c r="G758" s="40">
        <v>24912</v>
      </c>
      <c r="H758" s="41">
        <v>19</v>
      </c>
      <c r="I758" s="85">
        <f t="shared" si="33"/>
        <v>1202.6696627260039</v>
      </c>
      <c r="J758" s="25">
        <f t="shared" si="34"/>
        <v>878.09322160682768</v>
      </c>
    </row>
    <row r="759" spans="1:10" x14ac:dyDescent="0.2">
      <c r="A759" s="20"/>
      <c r="B759" s="21"/>
      <c r="C759" s="22">
        <v>780</v>
      </c>
      <c r="D759" s="50"/>
      <c r="E759" s="42">
        <f t="shared" si="35"/>
        <v>340.54384433008312</v>
      </c>
      <c r="F759" s="49"/>
      <c r="G759" s="40">
        <v>24912</v>
      </c>
      <c r="H759" s="41">
        <v>19</v>
      </c>
      <c r="I759" s="85">
        <f t="shared" si="33"/>
        <v>1202.3322454931886</v>
      </c>
      <c r="J759" s="25">
        <f t="shared" si="34"/>
        <v>877.84291208693503</v>
      </c>
    </row>
    <row r="760" spans="1:10" x14ac:dyDescent="0.2">
      <c r="A760" s="20"/>
      <c r="B760" s="21"/>
      <c r="C760" s="22">
        <v>781</v>
      </c>
      <c r="D760" s="50"/>
      <c r="E760" s="42">
        <f t="shared" si="35"/>
        <v>340.64084293842319</v>
      </c>
      <c r="F760" s="49"/>
      <c r="G760" s="40">
        <v>24912</v>
      </c>
      <c r="H760" s="41">
        <v>19</v>
      </c>
      <c r="I760" s="85">
        <f t="shared" si="33"/>
        <v>1201.9952877167025</v>
      </c>
      <c r="J760" s="25">
        <f t="shared" si="34"/>
        <v>877.59294341001669</v>
      </c>
    </row>
    <row r="761" spans="1:10" x14ac:dyDescent="0.2">
      <c r="A761" s="20"/>
      <c r="B761" s="21"/>
      <c r="C761" s="22">
        <v>782</v>
      </c>
      <c r="D761" s="50"/>
      <c r="E761" s="42">
        <f t="shared" si="35"/>
        <v>340.73776482048356</v>
      </c>
      <c r="F761" s="49"/>
      <c r="G761" s="40">
        <v>24912</v>
      </c>
      <c r="H761" s="41">
        <v>19</v>
      </c>
      <c r="I761" s="85">
        <f t="shared" si="33"/>
        <v>1201.6587880926752</v>
      </c>
      <c r="J761" s="25">
        <f t="shared" si="34"/>
        <v>877.34331460880935</v>
      </c>
    </row>
    <row r="762" spans="1:10" x14ac:dyDescent="0.2">
      <c r="A762" s="20"/>
      <c r="B762" s="21"/>
      <c r="C762" s="22">
        <v>783</v>
      </c>
      <c r="D762" s="50"/>
      <c r="E762" s="42">
        <f t="shared" si="35"/>
        <v>340.83461017236954</v>
      </c>
      <c r="F762" s="49"/>
      <c r="G762" s="40">
        <v>24912</v>
      </c>
      <c r="H762" s="41">
        <v>19</v>
      </c>
      <c r="I762" s="85">
        <f t="shared" si="33"/>
        <v>1201.3227453227346</v>
      </c>
      <c r="J762" s="25">
        <f t="shared" si="34"/>
        <v>877.09402472012948</v>
      </c>
    </row>
    <row r="763" spans="1:10" x14ac:dyDescent="0.2">
      <c r="A763" s="20"/>
      <c r="B763" s="21"/>
      <c r="C763" s="22">
        <v>784</v>
      </c>
      <c r="D763" s="50"/>
      <c r="E763" s="42">
        <f t="shared" si="35"/>
        <v>340.93137918943614</v>
      </c>
      <c r="F763" s="49"/>
      <c r="G763" s="40">
        <v>24912</v>
      </c>
      <c r="H763" s="41">
        <v>19</v>
      </c>
      <c r="I763" s="85">
        <f t="shared" si="33"/>
        <v>1200.9871581139762</v>
      </c>
      <c r="J763" s="25">
        <f t="shared" si="34"/>
        <v>876.84507278484875</v>
      </c>
    </row>
    <row r="764" spans="1:10" x14ac:dyDescent="0.2">
      <c r="A764" s="20"/>
      <c r="B764" s="21"/>
      <c r="C764" s="22">
        <v>785</v>
      </c>
      <c r="D764" s="50"/>
      <c r="E764" s="42">
        <f t="shared" si="35"/>
        <v>341.02807206629075</v>
      </c>
      <c r="F764" s="49"/>
      <c r="G764" s="40">
        <v>24912</v>
      </c>
      <c r="H764" s="41">
        <v>19</v>
      </c>
      <c r="I764" s="85">
        <f t="shared" si="33"/>
        <v>1200.6520251789343</v>
      </c>
      <c r="J764" s="25">
        <f t="shared" si="34"/>
        <v>876.59645784787403</v>
      </c>
    </row>
    <row r="765" spans="1:10" x14ac:dyDescent="0.2">
      <c r="A765" s="20"/>
      <c r="B765" s="21"/>
      <c r="C765" s="22">
        <v>786</v>
      </c>
      <c r="D765" s="50"/>
      <c r="E765" s="42">
        <f t="shared" si="35"/>
        <v>341.12468899679794</v>
      </c>
      <c r="F765" s="49"/>
      <c r="G765" s="40">
        <v>24912</v>
      </c>
      <c r="H765" s="41">
        <v>19</v>
      </c>
      <c r="I765" s="85">
        <f t="shared" si="33"/>
        <v>1200.3173452355502</v>
      </c>
      <c r="J765" s="25">
        <f t="shared" si="34"/>
        <v>876.3481789581233</v>
      </c>
    </row>
    <row r="766" spans="1:10" x14ac:dyDescent="0.2">
      <c r="A766" s="20"/>
      <c r="B766" s="21"/>
      <c r="C766" s="22">
        <v>787</v>
      </c>
      <c r="D766" s="50"/>
      <c r="E766" s="42">
        <f t="shared" si="35"/>
        <v>341.22123017408262</v>
      </c>
      <c r="F766" s="49"/>
      <c r="G766" s="40">
        <v>24912</v>
      </c>
      <c r="H766" s="41">
        <v>19</v>
      </c>
      <c r="I766" s="85">
        <f t="shared" si="33"/>
        <v>1199.9831170071436</v>
      </c>
      <c r="J766" s="25">
        <f t="shared" si="34"/>
        <v>876.10023516850401</v>
      </c>
    </row>
    <row r="767" spans="1:10" x14ac:dyDescent="0.2">
      <c r="A767" s="20"/>
      <c r="B767" s="21"/>
      <c r="C767" s="22">
        <v>788</v>
      </c>
      <c r="D767" s="50"/>
      <c r="E767" s="42">
        <f t="shared" si="35"/>
        <v>341.31769579053389</v>
      </c>
      <c r="F767" s="49"/>
      <c r="G767" s="40">
        <v>24912</v>
      </c>
      <c r="H767" s="41">
        <v>19</v>
      </c>
      <c r="I767" s="85">
        <f t="shared" si="33"/>
        <v>1199.6493392223829</v>
      </c>
      <c r="J767" s="25">
        <f t="shared" si="34"/>
        <v>875.85262553589223</v>
      </c>
    </row>
    <row r="768" spans="1:10" x14ac:dyDescent="0.2">
      <c r="A768" s="20"/>
      <c r="B768" s="21"/>
      <c r="C768" s="22">
        <v>789</v>
      </c>
      <c r="D768" s="50"/>
      <c r="E768" s="42">
        <f t="shared" si="35"/>
        <v>341.41408603780911</v>
      </c>
      <c r="F768" s="49"/>
      <c r="G768" s="40">
        <v>24912</v>
      </c>
      <c r="H768" s="41">
        <v>19</v>
      </c>
      <c r="I768" s="85">
        <f t="shared" si="33"/>
        <v>1199.3160106152543</v>
      </c>
      <c r="J768" s="25">
        <f t="shared" si="34"/>
        <v>875.60534912110836</v>
      </c>
    </row>
    <row r="769" spans="1:10" x14ac:dyDescent="0.2">
      <c r="A769" s="20"/>
      <c r="B769" s="21"/>
      <c r="C769" s="22">
        <v>790</v>
      </c>
      <c r="D769" s="50"/>
      <c r="E769" s="42">
        <f t="shared" si="35"/>
        <v>341.51040110683715</v>
      </c>
      <c r="F769" s="49"/>
      <c r="G769" s="40">
        <v>24912</v>
      </c>
      <c r="H769" s="41">
        <v>19</v>
      </c>
      <c r="I769" s="85">
        <f t="shared" si="33"/>
        <v>1198.9831299250354</v>
      </c>
      <c r="J769" s="25">
        <f t="shared" si="34"/>
        <v>875.35840498889866</v>
      </c>
    </row>
    <row r="770" spans="1:10" x14ac:dyDescent="0.2">
      <c r="A770" s="20"/>
      <c r="B770" s="21"/>
      <c r="C770" s="22">
        <v>791</v>
      </c>
      <c r="D770" s="50"/>
      <c r="E770" s="42">
        <f t="shared" si="35"/>
        <v>341.6066411878225</v>
      </c>
      <c r="F770" s="49"/>
      <c r="G770" s="40">
        <v>24912</v>
      </c>
      <c r="H770" s="41">
        <v>19</v>
      </c>
      <c r="I770" s="85">
        <f t="shared" si="33"/>
        <v>1198.6506958962639</v>
      </c>
      <c r="J770" s="25">
        <f t="shared" si="34"/>
        <v>875.11179220791064</v>
      </c>
    </row>
    <row r="771" spans="1:10" x14ac:dyDescent="0.2">
      <c r="A771" s="20"/>
      <c r="B771" s="21"/>
      <c r="C771" s="22">
        <v>792</v>
      </c>
      <c r="D771" s="50"/>
      <c r="E771" s="42">
        <f t="shared" si="35"/>
        <v>341.70280647024845</v>
      </c>
      <c r="F771" s="49"/>
      <c r="G771" s="40">
        <v>24912</v>
      </c>
      <c r="H771" s="41">
        <v>19</v>
      </c>
      <c r="I771" s="85">
        <f t="shared" si="33"/>
        <v>1198.3187072787084</v>
      </c>
      <c r="J771" s="25">
        <f t="shared" si="34"/>
        <v>874.86550985067379</v>
      </c>
    </row>
    <row r="772" spans="1:10" x14ac:dyDescent="0.2">
      <c r="A772" s="20"/>
      <c r="B772" s="21"/>
      <c r="C772" s="22">
        <v>793</v>
      </c>
      <c r="D772" s="50"/>
      <c r="E772" s="42">
        <f t="shared" si="35"/>
        <v>341.79889714288123</v>
      </c>
      <c r="F772" s="49"/>
      <c r="G772" s="40">
        <v>24912</v>
      </c>
      <c r="H772" s="41">
        <v>19</v>
      </c>
      <c r="I772" s="85">
        <f t="shared" si="33"/>
        <v>1197.9871628273422</v>
      </c>
      <c r="J772" s="25">
        <f t="shared" si="34"/>
        <v>874.61955699357713</v>
      </c>
    </row>
    <row r="773" spans="1:10" x14ac:dyDescent="0.2">
      <c r="A773" s="20"/>
      <c r="B773" s="21"/>
      <c r="C773" s="22">
        <v>794</v>
      </c>
      <c r="D773" s="50"/>
      <c r="E773" s="42">
        <f t="shared" si="35"/>
        <v>341.89491339377332</v>
      </c>
      <c r="F773" s="49"/>
      <c r="G773" s="40">
        <v>24912</v>
      </c>
      <c r="H773" s="41">
        <v>19</v>
      </c>
      <c r="I773" s="85">
        <f t="shared" si="33"/>
        <v>1197.6560613023125</v>
      </c>
      <c r="J773" s="25">
        <f t="shared" si="34"/>
        <v>874.37393271684891</v>
      </c>
    </row>
    <row r="774" spans="1:10" x14ac:dyDescent="0.2">
      <c r="A774" s="20"/>
      <c r="B774" s="21"/>
      <c r="C774" s="22">
        <v>795</v>
      </c>
      <c r="D774" s="50"/>
      <c r="E774" s="42">
        <f t="shared" si="35"/>
        <v>341.99085541026716</v>
      </c>
      <c r="F774" s="49"/>
      <c r="G774" s="40">
        <v>24912</v>
      </c>
      <c r="H774" s="41">
        <v>19</v>
      </c>
      <c r="I774" s="85">
        <f t="shared" si="33"/>
        <v>1197.325401468913</v>
      </c>
      <c r="J774" s="25">
        <f t="shared" si="34"/>
        <v>874.12863610453473</v>
      </c>
    </row>
    <row r="775" spans="1:10" x14ac:dyDescent="0.2">
      <c r="A775" s="20"/>
      <c r="B775" s="21"/>
      <c r="C775" s="22">
        <v>796</v>
      </c>
      <c r="D775" s="50"/>
      <c r="E775" s="42">
        <f t="shared" si="35"/>
        <v>342.08672337899856</v>
      </c>
      <c r="F775" s="49"/>
      <c r="G775" s="40">
        <v>24912</v>
      </c>
      <c r="H775" s="41">
        <v>19</v>
      </c>
      <c r="I775" s="85">
        <f t="shared" si="33"/>
        <v>1196.9951820975571</v>
      </c>
      <c r="J775" s="25">
        <f t="shared" si="34"/>
        <v>873.88366624447849</v>
      </c>
    </row>
    <row r="776" spans="1:10" x14ac:dyDescent="0.2">
      <c r="A776" s="20"/>
      <c r="B776" s="21"/>
      <c r="C776" s="22">
        <v>797</v>
      </c>
      <c r="D776" s="50"/>
      <c r="E776" s="42">
        <f t="shared" si="35"/>
        <v>342.18251748590058</v>
      </c>
      <c r="F776" s="49"/>
      <c r="G776" s="40">
        <v>24912</v>
      </c>
      <c r="H776" s="41">
        <v>19</v>
      </c>
      <c r="I776" s="85">
        <f t="shared" si="33"/>
        <v>1196.6654019637474</v>
      </c>
      <c r="J776" s="25">
        <f t="shared" si="34"/>
        <v>873.63902222829915</v>
      </c>
    </row>
    <row r="777" spans="1:10" x14ac:dyDescent="0.2">
      <c r="A777" s="20"/>
      <c r="B777" s="21"/>
      <c r="C777" s="22">
        <v>798</v>
      </c>
      <c r="D777" s="50"/>
      <c r="E777" s="42">
        <f t="shared" si="35"/>
        <v>342.27823791620659</v>
      </c>
      <c r="F777" s="49"/>
      <c r="G777" s="40">
        <v>24912</v>
      </c>
      <c r="H777" s="41">
        <v>19</v>
      </c>
      <c r="I777" s="85">
        <f t="shared" si="33"/>
        <v>1196.3360598480499</v>
      </c>
      <c r="J777" s="25">
        <f t="shared" si="34"/>
        <v>873.39470315137225</v>
      </c>
    </row>
    <row r="778" spans="1:10" x14ac:dyDescent="0.2">
      <c r="A778" s="20"/>
      <c r="B778" s="21"/>
      <c r="C778" s="22">
        <v>799</v>
      </c>
      <c r="D778" s="50"/>
      <c r="E778" s="42">
        <f t="shared" si="35"/>
        <v>342.37388485445422</v>
      </c>
      <c r="F778" s="49"/>
      <c r="G778" s="40">
        <v>24912</v>
      </c>
      <c r="H778" s="41">
        <v>19</v>
      </c>
      <c r="I778" s="85">
        <f t="shared" ref="I778:I779" si="36">12*1.348*(1/E778*G778)+H778</f>
        <v>1196.0071545360665</v>
      </c>
      <c r="J778" s="25">
        <f>12*(1/E778*G778)</f>
        <v>873.15070811280896</v>
      </c>
    </row>
    <row r="779" spans="1:10" ht="13.5" thickBot="1" x14ac:dyDescent="0.25">
      <c r="A779" s="26"/>
      <c r="B779" s="27"/>
      <c r="C779" s="28">
        <v>800</v>
      </c>
      <c r="D779" s="52"/>
      <c r="E779" s="43">
        <f t="shared" ref="E779" si="37">(11.7*LN(C779)+(C779)/108)/0.25</f>
        <v>342.4694584844886</v>
      </c>
      <c r="F779" s="46"/>
      <c r="G779" s="44">
        <v>24912</v>
      </c>
      <c r="H779" s="47">
        <v>19</v>
      </c>
      <c r="I779" s="86">
        <f t="shared" si="36"/>
        <v>1195.678684818407</v>
      </c>
      <c r="J779" s="31">
        <f>12*(1/E779*G779)</f>
        <v>872.90703621543537</v>
      </c>
    </row>
  </sheetData>
  <mergeCells count="12">
    <mergeCell ref="H5:H7"/>
    <mergeCell ref="I5:I7"/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</mergeCells>
  <phoneticPr fontId="10" type="noConversion"/>
  <printOptions horizontalCentered="1"/>
  <pageMargins left="0.19685039370078741" right="0.19685039370078741" top="0.39370078740157483" bottom="0.39370078740157483" header="0.51181102362204722" footer="0.51181102362204722"/>
  <pageSetup paperSize="9" scale="64" fitToHeight="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J298"/>
  <sheetViews>
    <sheetView workbookViewId="0">
      <selection activeCell="I23" sqref="I23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38.25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30" customHeight="1" thickBot="1" x14ac:dyDescent="0.25">
      <c r="A8" s="89" t="s">
        <v>32</v>
      </c>
      <c r="B8" s="90"/>
      <c r="C8" s="90"/>
      <c r="D8" s="90"/>
      <c r="E8" s="90"/>
      <c r="F8" s="90"/>
      <c r="G8" s="90"/>
      <c r="H8" s="90"/>
      <c r="I8" s="90"/>
      <c r="J8" s="91"/>
    </row>
    <row r="9" spans="1:10" x14ac:dyDescent="0.2">
      <c r="A9" s="12"/>
      <c r="B9" s="13"/>
      <c r="C9" s="14">
        <v>20</v>
      </c>
      <c r="D9" s="15">
        <f t="shared" ref="D9:D72" si="0">6.558*LN(C9)-12</f>
        <v>7.6460122499670717</v>
      </c>
      <c r="E9" s="15">
        <v>34.6</v>
      </c>
      <c r="F9" s="17">
        <v>40118</v>
      </c>
      <c r="G9" s="17">
        <v>24592</v>
      </c>
      <c r="H9" s="18">
        <v>265</v>
      </c>
      <c r="I9" s="19">
        <f>12*1.348*(1/D9*F9+1/E9*G9)+H9</f>
        <v>96636.262419208491</v>
      </c>
      <c r="J9" s="19">
        <f t="shared" ref="J9:J72" si="1">12*(1/D9*F9+1/E9*G9)</f>
        <v>71492.034435614594</v>
      </c>
    </row>
    <row r="10" spans="1:10" x14ac:dyDescent="0.2">
      <c r="A10" s="20"/>
      <c r="B10" s="21"/>
      <c r="C10" s="22">
        <v>21</v>
      </c>
      <c r="D10" s="23">
        <f t="shared" si="0"/>
        <v>7.9659781465902064</v>
      </c>
      <c r="E10" s="23">
        <v>34.6</v>
      </c>
      <c r="F10" s="40">
        <v>40118</v>
      </c>
      <c r="G10" s="40">
        <v>24592</v>
      </c>
      <c r="H10" s="41">
        <v>265</v>
      </c>
      <c r="I10" s="85">
        <f t="shared" ref="I10:I73" si="2">12*1.348*(1/D10*F10+1/E10*G10)+H10</f>
        <v>93227.160353002444</v>
      </c>
      <c r="J10" s="25">
        <f t="shared" si="1"/>
        <v>68963.026968102698</v>
      </c>
    </row>
    <row r="11" spans="1:10" x14ac:dyDescent="0.2">
      <c r="A11" s="20"/>
      <c r="B11" s="21"/>
      <c r="C11" s="22">
        <v>22</v>
      </c>
      <c r="D11" s="23">
        <f t="shared" si="0"/>
        <v>8.2710564091238368</v>
      </c>
      <c r="E11" s="23">
        <v>34.6</v>
      </c>
      <c r="F11" s="40">
        <v>40118</v>
      </c>
      <c r="G11" s="40">
        <v>24592</v>
      </c>
      <c r="H11" s="41">
        <v>265</v>
      </c>
      <c r="I11" s="85">
        <f t="shared" si="2"/>
        <v>90222.318752420833</v>
      </c>
      <c r="J11" s="25">
        <f t="shared" si="1"/>
        <v>66733.91598844275</v>
      </c>
    </row>
    <row r="12" spans="1:10" x14ac:dyDescent="0.2">
      <c r="A12" s="20"/>
      <c r="B12" s="21"/>
      <c r="C12" s="22">
        <v>23</v>
      </c>
      <c r="D12" s="23">
        <f t="shared" si="0"/>
        <v>8.5625710680633631</v>
      </c>
      <c r="E12" s="23">
        <v>34.6</v>
      </c>
      <c r="F12" s="40">
        <v>40118</v>
      </c>
      <c r="G12" s="40">
        <v>24592</v>
      </c>
      <c r="H12" s="41">
        <v>265</v>
      </c>
      <c r="I12" s="85">
        <f t="shared" si="2"/>
        <v>87551.123471719096</v>
      </c>
      <c r="J12" s="25">
        <f t="shared" si="1"/>
        <v>64752.317115518614</v>
      </c>
    </row>
    <row r="13" spans="1:10" x14ac:dyDescent="0.2">
      <c r="A13" s="20"/>
      <c r="B13" s="21"/>
      <c r="C13" s="22">
        <v>24</v>
      </c>
      <c r="D13" s="23">
        <f t="shared" si="0"/>
        <v>8.8416770194218266</v>
      </c>
      <c r="E13" s="23">
        <v>34.6</v>
      </c>
      <c r="F13" s="40">
        <v>40118</v>
      </c>
      <c r="G13" s="40">
        <v>24592</v>
      </c>
      <c r="H13" s="41">
        <v>265</v>
      </c>
      <c r="I13" s="85">
        <f t="shared" si="2"/>
        <v>85158.68557100388</v>
      </c>
      <c r="J13" s="25">
        <f t="shared" si="1"/>
        <v>62977.511551189818</v>
      </c>
    </row>
    <row r="14" spans="1:10" x14ac:dyDescent="0.2">
      <c r="A14" s="20"/>
      <c r="B14" s="21"/>
      <c r="C14" s="22">
        <v>25</v>
      </c>
      <c r="D14" s="23">
        <f t="shared" si="0"/>
        <v>9.1093876594856589</v>
      </c>
      <c r="E14" s="23">
        <v>34.6</v>
      </c>
      <c r="F14" s="40">
        <v>40118</v>
      </c>
      <c r="G14" s="40">
        <v>24592</v>
      </c>
      <c r="H14" s="41">
        <v>265</v>
      </c>
      <c r="I14" s="85">
        <f t="shared" si="2"/>
        <v>83001.675295455003</v>
      </c>
      <c r="J14" s="25">
        <f t="shared" si="1"/>
        <v>61377.355560426549</v>
      </c>
    </row>
    <row r="15" spans="1:10" x14ac:dyDescent="0.2">
      <c r="A15" s="20"/>
      <c r="B15" s="21"/>
      <c r="C15" s="22">
        <v>26</v>
      </c>
      <c r="D15" s="23">
        <f t="shared" si="0"/>
        <v>9.3665970963448792</v>
      </c>
      <c r="E15" s="23">
        <v>34.6</v>
      </c>
      <c r="F15" s="40">
        <v>40118</v>
      </c>
      <c r="G15" s="40">
        <v>24592</v>
      </c>
      <c r="H15" s="41">
        <v>265</v>
      </c>
      <c r="I15" s="85">
        <f t="shared" si="2"/>
        <v>81045.416592259222</v>
      </c>
      <c r="J15" s="25">
        <f t="shared" si="1"/>
        <v>59926.125068441557</v>
      </c>
    </row>
    <row r="16" spans="1:10" x14ac:dyDescent="0.2">
      <c r="A16" s="20"/>
      <c r="B16" s="21"/>
      <c r="C16" s="22">
        <v>27</v>
      </c>
      <c r="D16" s="23">
        <f t="shared" si="0"/>
        <v>9.6140981672563903</v>
      </c>
      <c r="E16" s="23">
        <v>34.6</v>
      </c>
      <c r="F16" s="40">
        <v>40118</v>
      </c>
      <c r="G16" s="40">
        <v>24592</v>
      </c>
      <c r="H16" s="41">
        <v>265</v>
      </c>
      <c r="I16" s="85">
        <f t="shared" si="2"/>
        <v>79261.818073806498</v>
      </c>
      <c r="J16" s="25">
        <f t="shared" si="1"/>
        <v>58602.980766918758</v>
      </c>
    </row>
    <row r="17" spans="1:10" x14ac:dyDescent="0.2">
      <c r="A17" s="20"/>
      <c r="B17" s="21"/>
      <c r="C17" s="22">
        <v>28</v>
      </c>
      <c r="D17" s="23">
        <f t="shared" si="0"/>
        <v>9.8525971777289847</v>
      </c>
      <c r="E17" s="23">
        <v>34.6</v>
      </c>
      <c r="F17" s="40">
        <v>40118</v>
      </c>
      <c r="G17" s="40">
        <v>24592</v>
      </c>
      <c r="H17" s="41">
        <v>265</v>
      </c>
      <c r="I17" s="85">
        <f t="shared" si="2"/>
        <v>77627.872017727292</v>
      </c>
      <c r="J17" s="25">
        <f t="shared" si="1"/>
        <v>57390.854612557334</v>
      </c>
    </row>
    <row r="18" spans="1:10" x14ac:dyDescent="0.2">
      <c r="A18" s="20"/>
      <c r="B18" s="21"/>
      <c r="C18" s="22">
        <v>29</v>
      </c>
      <c r="D18" s="23">
        <f t="shared" si="0"/>
        <v>10.082726053051296</v>
      </c>
      <c r="E18" s="23">
        <v>34.6</v>
      </c>
      <c r="F18" s="40">
        <v>40118</v>
      </c>
      <c r="G18" s="40">
        <v>24592</v>
      </c>
      <c r="H18" s="41">
        <v>265</v>
      </c>
      <c r="I18" s="85">
        <f t="shared" si="2"/>
        <v>76124.547180919835</v>
      </c>
      <c r="J18" s="25">
        <f t="shared" si="1"/>
        <v>56275.628472492448</v>
      </c>
    </row>
    <row r="19" spans="1:10" x14ac:dyDescent="0.2">
      <c r="A19" s="20"/>
      <c r="B19" s="21"/>
      <c r="C19" s="22">
        <v>30</v>
      </c>
      <c r="D19" s="23">
        <f t="shared" si="0"/>
        <v>10.305052428940414</v>
      </c>
      <c r="E19" s="23">
        <v>34.6</v>
      </c>
      <c r="F19" s="40">
        <v>40118</v>
      </c>
      <c r="G19" s="40">
        <v>24592</v>
      </c>
      <c r="H19" s="41">
        <v>265</v>
      </c>
      <c r="I19" s="85">
        <f t="shared" si="2"/>
        <v>74735.959756903074</v>
      </c>
      <c r="J19" s="25">
        <f t="shared" si="1"/>
        <v>55245.51910749486</v>
      </c>
    </row>
    <row r="20" spans="1:10" x14ac:dyDescent="0.2">
      <c r="A20" s="20"/>
      <c r="B20" s="21"/>
      <c r="C20" s="22">
        <v>31</v>
      </c>
      <c r="D20" s="23">
        <f t="shared" si="0"/>
        <v>10.52008808701359</v>
      </c>
      <c r="E20" s="23">
        <v>34.6</v>
      </c>
      <c r="F20" s="40">
        <v>40118</v>
      </c>
      <c r="G20" s="40">
        <v>24592</v>
      </c>
      <c r="H20" s="41">
        <v>265</v>
      </c>
      <c r="I20" s="85">
        <f t="shared" si="2"/>
        <v>73448.744102823024</v>
      </c>
      <c r="J20" s="25">
        <f t="shared" si="1"/>
        <v>54290.611352242588</v>
      </c>
    </row>
    <row r="21" spans="1:10" x14ac:dyDescent="0.2">
      <c r="A21" s="20"/>
      <c r="B21" s="21"/>
      <c r="C21" s="22">
        <v>32</v>
      </c>
      <c r="D21" s="23">
        <f t="shared" si="0"/>
        <v>10.728296050560605</v>
      </c>
      <c r="E21" s="23">
        <v>34.6</v>
      </c>
      <c r="F21" s="40">
        <v>40118</v>
      </c>
      <c r="G21" s="40">
        <v>24592</v>
      </c>
      <c r="H21" s="41">
        <v>265</v>
      </c>
      <c r="I21" s="85">
        <f t="shared" si="2"/>
        <v>72251.569147469389</v>
      </c>
      <c r="J21" s="25">
        <f t="shared" si="1"/>
        <v>53402.499367558892</v>
      </c>
    </row>
    <row r="22" spans="1:10" x14ac:dyDescent="0.2">
      <c r="A22" s="20"/>
      <c r="B22" s="21"/>
      <c r="C22" s="22">
        <v>33</v>
      </c>
      <c r="D22" s="23">
        <f t="shared" si="0"/>
        <v>10.930096588097175</v>
      </c>
      <c r="E22" s="23">
        <v>34.6</v>
      </c>
      <c r="F22" s="40">
        <v>40118</v>
      </c>
      <c r="G22" s="40">
        <v>24592</v>
      </c>
      <c r="H22" s="41">
        <v>265</v>
      </c>
      <c r="I22" s="85">
        <f t="shared" si="2"/>
        <v>71134.762522016041</v>
      </c>
      <c r="J22" s="25">
        <f t="shared" si="1"/>
        <v>52574.007805649875</v>
      </c>
    </row>
    <row r="23" spans="1:10" x14ac:dyDescent="0.2">
      <c r="A23" s="20"/>
      <c r="B23" s="21"/>
      <c r="C23" s="22">
        <v>34</v>
      </c>
      <c r="D23" s="23">
        <f t="shared" si="0"/>
        <v>11.125872320432787</v>
      </c>
      <c r="E23" s="23">
        <v>34.6</v>
      </c>
      <c r="F23" s="40">
        <v>40118</v>
      </c>
      <c r="G23" s="40">
        <v>24592</v>
      </c>
      <c r="H23" s="41">
        <v>265</v>
      </c>
      <c r="I23" s="85">
        <f t="shared" si="2"/>
        <v>70090.015365029321</v>
      </c>
      <c r="J23" s="25">
        <f t="shared" si="1"/>
        <v>51798.97282272204</v>
      </c>
    </row>
    <row r="24" spans="1:10" x14ac:dyDescent="0.2">
      <c r="A24" s="20"/>
      <c r="B24" s="21"/>
      <c r="C24" s="22">
        <v>35</v>
      </c>
      <c r="D24" s="23">
        <f t="shared" si="0"/>
        <v>11.315972587247572</v>
      </c>
      <c r="E24" s="23">
        <v>34.6</v>
      </c>
      <c r="F24" s="40">
        <v>40118</v>
      </c>
      <c r="G24" s="40">
        <v>24592</v>
      </c>
      <c r="H24" s="41">
        <v>265</v>
      </c>
      <c r="I24" s="85">
        <f t="shared" si="2"/>
        <v>69110.148255488151</v>
      </c>
      <c r="J24" s="25">
        <f t="shared" si="1"/>
        <v>51072.068438789429</v>
      </c>
    </row>
    <row r="25" spans="1:10" x14ac:dyDescent="0.2">
      <c r="A25" s="20"/>
      <c r="B25" s="21"/>
      <c r="C25" s="22">
        <v>36</v>
      </c>
      <c r="D25" s="23">
        <f t="shared" si="0"/>
        <v>11.500717198395169</v>
      </c>
      <c r="E25" s="23">
        <v>34.6</v>
      </c>
      <c r="F25" s="40">
        <v>40118</v>
      </c>
      <c r="G25" s="40">
        <v>24592</v>
      </c>
      <c r="H25" s="41">
        <v>265</v>
      </c>
      <c r="I25" s="85">
        <f t="shared" si="2"/>
        <v>68188.923965586466</v>
      </c>
      <c r="J25" s="25">
        <f t="shared" si="1"/>
        <v>50388.667630257012</v>
      </c>
    </row>
    <row r="26" spans="1:10" x14ac:dyDescent="0.2">
      <c r="A26" s="20"/>
      <c r="B26" s="21"/>
      <c r="C26" s="22">
        <v>37</v>
      </c>
      <c r="D26" s="23">
        <f t="shared" si="0"/>
        <v>11.680399671120824</v>
      </c>
      <c r="E26" s="23">
        <v>34.6</v>
      </c>
      <c r="F26" s="40">
        <v>40118</v>
      </c>
      <c r="G26" s="40">
        <v>24592</v>
      </c>
      <c r="H26" s="41">
        <v>265</v>
      </c>
      <c r="I26" s="85">
        <f t="shared" si="2"/>
        <v>67320.896433916307</v>
      </c>
      <c r="J26" s="25">
        <f t="shared" si="1"/>
        <v>49744.730292222768</v>
      </c>
    </row>
    <row r="27" spans="1:10" x14ac:dyDescent="0.2">
      <c r="A27" s="20"/>
      <c r="B27" s="21"/>
      <c r="C27" s="22">
        <v>38</v>
      </c>
      <c r="D27" s="23">
        <f t="shared" si="0"/>
        <v>11.855290035485638</v>
      </c>
      <c r="E27" s="23">
        <v>34.6</v>
      </c>
      <c r="F27" s="40">
        <v>40118</v>
      </c>
      <c r="G27" s="40">
        <v>24592</v>
      </c>
      <c r="H27" s="41">
        <v>265</v>
      </c>
      <c r="I27" s="85">
        <f t="shared" si="2"/>
        <v>66501.288019963686</v>
      </c>
      <c r="J27" s="25">
        <f t="shared" si="1"/>
        <v>49136.712180981966</v>
      </c>
    </row>
    <row r="28" spans="1:10" x14ac:dyDescent="0.2">
      <c r="A28" s="20"/>
      <c r="B28" s="21"/>
      <c r="C28" s="22">
        <v>39</v>
      </c>
      <c r="D28" s="23">
        <f t="shared" si="0"/>
        <v>12.025637275318221</v>
      </c>
      <c r="E28" s="23">
        <v>34.6</v>
      </c>
      <c r="F28" s="40">
        <v>40118</v>
      </c>
      <c r="G28" s="40">
        <v>24592</v>
      </c>
      <c r="H28" s="41">
        <v>265</v>
      </c>
      <c r="I28" s="85">
        <f t="shared" si="2"/>
        <v>65725.889032185805</v>
      </c>
      <c r="J28" s="25">
        <f t="shared" si="1"/>
        <v>48561.490379959796</v>
      </c>
    </row>
    <row r="29" spans="1:10" x14ac:dyDescent="0.2">
      <c r="A29" s="20"/>
      <c r="B29" s="21"/>
      <c r="C29" s="22">
        <v>40</v>
      </c>
      <c r="D29" s="23">
        <f t="shared" si="0"/>
        <v>12.191671460079192</v>
      </c>
      <c r="E29" s="23">
        <v>34.6</v>
      </c>
      <c r="F29" s="40">
        <v>40118</v>
      </c>
      <c r="G29" s="40">
        <v>24592</v>
      </c>
      <c r="H29" s="41">
        <v>265</v>
      </c>
      <c r="I29" s="85">
        <f t="shared" si="2"/>
        <v>64990.974939806038</v>
      </c>
      <c r="J29" s="25">
        <f t="shared" si="1"/>
        <v>48016.301884129105</v>
      </c>
    </row>
    <row r="30" spans="1:10" x14ac:dyDescent="0.2">
      <c r="A30" s="20"/>
      <c r="B30" s="21"/>
      <c r="C30" s="22">
        <v>41</v>
      </c>
      <c r="D30" s="23">
        <f t="shared" si="0"/>
        <v>12.353605613446852</v>
      </c>
      <c r="E30" s="23">
        <v>34.6</v>
      </c>
      <c r="F30" s="40">
        <v>40118</v>
      </c>
      <c r="G30" s="40">
        <v>24592</v>
      </c>
      <c r="H30" s="41">
        <v>265</v>
      </c>
      <c r="I30" s="85">
        <f t="shared" si="2"/>
        <v>64293.237730286128</v>
      </c>
      <c r="J30" s="25">
        <f t="shared" si="1"/>
        <v>47498.692678253792</v>
      </c>
    </row>
    <row r="31" spans="1:10" x14ac:dyDescent="0.2">
      <c r="A31" s="20"/>
      <c r="B31" s="21"/>
      <c r="C31" s="22">
        <v>42</v>
      </c>
      <c r="D31" s="23">
        <f t="shared" si="0"/>
        <v>12.51163735670233</v>
      </c>
      <c r="E31" s="23">
        <v>34.6</v>
      </c>
      <c r="F31" s="40">
        <v>40118</v>
      </c>
      <c r="G31" s="40">
        <v>24592</v>
      </c>
      <c r="H31" s="41">
        <v>265</v>
      </c>
      <c r="I31" s="85">
        <f t="shared" si="2"/>
        <v>63629.728662353344</v>
      </c>
      <c r="J31" s="25">
        <f t="shared" si="1"/>
        <v>47006.475268808113</v>
      </c>
    </row>
    <row r="32" spans="1:10" x14ac:dyDescent="0.2">
      <c r="A32" s="20"/>
      <c r="B32" s="21"/>
      <c r="C32" s="22">
        <v>43</v>
      </c>
      <c r="D32" s="23">
        <f t="shared" si="0"/>
        <v>12.66595035871838</v>
      </c>
      <c r="E32" s="23">
        <v>34.6</v>
      </c>
      <c r="F32" s="40">
        <v>40118</v>
      </c>
      <c r="G32" s="40">
        <v>24592</v>
      </c>
      <c r="H32" s="41">
        <v>265</v>
      </c>
      <c r="I32" s="85">
        <f t="shared" si="2"/>
        <v>62997.810260102684</v>
      </c>
      <c r="J32" s="25">
        <f t="shared" si="1"/>
        <v>46537.693071292786</v>
      </c>
    </row>
    <row r="33" spans="1:10" x14ac:dyDescent="0.2">
      <c r="A33" s="20"/>
      <c r="B33" s="21"/>
      <c r="C33" s="22">
        <v>44</v>
      </c>
      <c r="D33" s="23">
        <f t="shared" si="0"/>
        <v>12.816715619235953</v>
      </c>
      <c r="E33" s="23">
        <v>34.6</v>
      </c>
      <c r="F33" s="40">
        <v>40118</v>
      </c>
      <c r="G33" s="40">
        <v>24592</v>
      </c>
      <c r="H33" s="41">
        <v>265</v>
      </c>
      <c r="I33" s="85">
        <f t="shared" si="2"/>
        <v>62395.115847858018</v>
      </c>
      <c r="J33" s="25">
        <f t="shared" si="1"/>
        <v>46090.590391586062</v>
      </c>
    </row>
    <row r="34" spans="1:10" x14ac:dyDescent="0.2">
      <c r="A34" s="20"/>
      <c r="B34" s="21"/>
      <c r="C34" s="22">
        <v>45</v>
      </c>
      <c r="D34" s="23">
        <f t="shared" si="0"/>
        <v>12.964092607913756</v>
      </c>
      <c r="E34" s="23">
        <v>34.6</v>
      </c>
      <c r="F34" s="40">
        <v>40118</v>
      </c>
      <c r="G34" s="40">
        <v>24592</v>
      </c>
      <c r="H34" s="41">
        <v>265</v>
      </c>
      <c r="I34" s="85">
        <f t="shared" si="2"/>
        <v>61819.51527456761</v>
      </c>
      <c r="J34" s="25">
        <f t="shared" si="1"/>
        <v>45663.58699893739</v>
      </c>
    </row>
    <row r="35" spans="1:10" x14ac:dyDescent="0.2">
      <c r="A35" s="20"/>
      <c r="B35" s="21"/>
      <c r="C35" s="22">
        <v>46</v>
      </c>
      <c r="D35" s="23">
        <f t="shared" si="0"/>
        <v>13.108230278175483</v>
      </c>
      <c r="E35" s="23">
        <v>34.6</v>
      </c>
      <c r="F35" s="40">
        <v>40118</v>
      </c>
      <c r="G35" s="40">
        <v>24592</v>
      </c>
      <c r="H35" s="41">
        <v>265</v>
      </c>
      <c r="I35" s="85">
        <f t="shared" si="2"/>
        <v>61269.085746884382</v>
      </c>
      <c r="J35" s="25">
        <f t="shared" si="1"/>
        <v>45255.256488786625</v>
      </c>
    </row>
    <row r="36" spans="1:10" x14ac:dyDescent="0.2">
      <c r="A36" s="20"/>
      <c r="B36" s="21"/>
      <c r="C36" s="22">
        <v>47</v>
      </c>
      <c r="D36" s="23">
        <f t="shared" si="0"/>
        <v>13.249267972014561</v>
      </c>
      <c r="E36" s="23">
        <v>34.6</v>
      </c>
      <c r="F36" s="40">
        <v>40118</v>
      </c>
      <c r="G36" s="40">
        <v>24592</v>
      </c>
      <c r="H36" s="41">
        <v>265</v>
      </c>
      <c r="I36" s="85">
        <f t="shared" si="2"/>
        <v>60742.086900996699</v>
      </c>
      <c r="J36" s="25">
        <f t="shared" si="1"/>
        <v>44864.307790056897</v>
      </c>
    </row>
    <row r="37" spans="1:10" x14ac:dyDescent="0.2">
      <c r="A37" s="20"/>
      <c r="B37" s="21"/>
      <c r="C37" s="22">
        <v>48</v>
      </c>
      <c r="D37" s="23">
        <f t="shared" si="0"/>
        <v>13.38733622953395</v>
      </c>
      <c r="E37" s="23">
        <v>34.6</v>
      </c>
      <c r="F37" s="40">
        <v>40118</v>
      </c>
      <c r="G37" s="40">
        <v>24592</v>
      </c>
      <c r="H37" s="41">
        <v>265</v>
      </c>
      <c r="I37" s="85">
        <f t="shared" si="2"/>
        <v>60236.939408926934</v>
      </c>
      <c r="J37" s="25">
        <f t="shared" si="1"/>
        <v>44489.569294456174</v>
      </c>
    </row>
    <row r="38" spans="1:10" x14ac:dyDescent="0.2">
      <c r="A38" s="20"/>
      <c r="B38" s="21"/>
      <c r="C38" s="22">
        <v>49</v>
      </c>
      <c r="D38" s="23">
        <f t="shared" si="0"/>
        <v>13.522557515009488</v>
      </c>
      <c r="E38" s="23">
        <v>34.6</v>
      </c>
      <c r="F38" s="40">
        <v>40118</v>
      </c>
      <c r="G38" s="40">
        <v>24592</v>
      </c>
      <c r="H38" s="41">
        <v>265</v>
      </c>
      <c r="I38" s="85">
        <f t="shared" si="2"/>
        <v>59752.206545953712</v>
      </c>
      <c r="J38" s="25">
        <f t="shared" si="1"/>
        <v>44129.975182458242</v>
      </c>
    </row>
    <row r="39" spans="1:10" x14ac:dyDescent="0.2">
      <c r="A39" s="20"/>
      <c r="B39" s="21"/>
      <c r="C39" s="22">
        <v>50</v>
      </c>
      <c r="D39" s="23">
        <f t="shared" si="0"/>
        <v>13.655046869597779</v>
      </c>
      <c r="E39" s="23">
        <v>34.6</v>
      </c>
      <c r="F39" s="40">
        <v>40118</v>
      </c>
      <c r="G39" s="40">
        <v>24592</v>
      </c>
      <c r="H39" s="41">
        <v>265</v>
      </c>
      <c r="I39" s="85">
        <f t="shared" si="2"/>
        <v>59286.578249947408</v>
      </c>
      <c r="J39" s="25">
        <f t="shared" si="1"/>
        <v>43784.553597883831</v>
      </c>
    </row>
    <row r="40" spans="1:10" x14ac:dyDescent="0.2">
      <c r="A40" s="20"/>
      <c r="B40" s="21"/>
      <c r="C40" s="22">
        <v>51</v>
      </c>
      <c r="D40" s="23">
        <f t="shared" si="0"/>
        <v>13.784912499406129</v>
      </c>
      <c r="E40" s="23">
        <v>34.6</v>
      </c>
      <c r="F40" s="40">
        <v>40118</v>
      </c>
      <c r="G40" s="40">
        <v>24592</v>
      </c>
      <c r="H40" s="41">
        <v>265</v>
      </c>
      <c r="I40" s="85">
        <f t="shared" si="2"/>
        <v>58838.857286703671</v>
      </c>
      <c r="J40" s="25">
        <f t="shared" si="1"/>
        <v>43452.416384794997</v>
      </c>
    </row>
    <row r="41" spans="1:10" x14ac:dyDescent="0.2">
      <c r="A41" s="20"/>
      <c r="B41" s="21"/>
      <c r="C41" s="22">
        <v>52</v>
      </c>
      <c r="D41" s="23">
        <f t="shared" si="0"/>
        <v>13.912256306457</v>
      </c>
      <c r="E41" s="23">
        <v>34.6</v>
      </c>
      <c r="F41" s="40">
        <v>40118</v>
      </c>
      <c r="G41" s="40">
        <v>24592</v>
      </c>
      <c r="H41" s="41">
        <v>265</v>
      </c>
      <c r="I41" s="85">
        <f t="shared" si="2"/>
        <v>58407.947202355012</v>
      </c>
      <c r="J41" s="25">
        <f t="shared" si="1"/>
        <v>43132.750150114989</v>
      </c>
    </row>
    <row r="42" spans="1:10" x14ac:dyDescent="0.2">
      <c r="A42" s="20"/>
      <c r="B42" s="21"/>
      <c r="C42" s="22">
        <v>53</v>
      </c>
      <c r="D42" s="23">
        <f t="shared" si="0"/>
        <v>14.037174369074815</v>
      </c>
      <c r="E42" s="23">
        <v>34.6</v>
      </c>
      <c r="F42" s="40">
        <v>40118</v>
      </c>
      <c r="G42" s="40">
        <v>24592</v>
      </c>
      <c r="H42" s="41">
        <v>265</v>
      </c>
      <c r="I42" s="85">
        <f t="shared" si="2"/>
        <v>57992.84179810666</v>
      </c>
      <c r="J42" s="25">
        <f t="shared" si="1"/>
        <v>42824.808455568731</v>
      </c>
    </row>
    <row r="43" spans="1:10" x14ac:dyDescent="0.2">
      <c r="A43" s="20"/>
      <c r="B43" s="21"/>
      <c r="C43" s="22">
        <v>54</v>
      </c>
      <c r="D43" s="23">
        <f t="shared" si="0"/>
        <v>14.159757377368511</v>
      </c>
      <c r="E43" s="23">
        <v>34.6</v>
      </c>
      <c r="F43" s="40">
        <v>40118</v>
      </c>
      <c r="G43" s="40">
        <v>24592</v>
      </c>
      <c r="H43" s="41">
        <v>265</v>
      </c>
      <c r="I43" s="85">
        <f t="shared" si="2"/>
        <v>57592.6159065588</v>
      </c>
      <c r="J43" s="25">
        <f t="shared" si="1"/>
        <v>42527.904975191981</v>
      </c>
    </row>
    <row r="44" spans="1:10" x14ac:dyDescent="0.2">
      <c r="A44" s="20"/>
      <c r="B44" s="21"/>
      <c r="C44" s="22">
        <v>55</v>
      </c>
      <c r="D44" s="23">
        <f t="shared" si="0"/>
        <v>14.280091028754544</v>
      </c>
      <c r="E44" s="23">
        <v>34.6</v>
      </c>
      <c r="F44" s="40">
        <v>40118</v>
      </c>
      <c r="G44" s="40">
        <v>24592</v>
      </c>
      <c r="H44" s="41">
        <v>265</v>
      </c>
      <c r="I44" s="85">
        <f t="shared" si="2"/>
        <v>57206.417284811912</v>
      </c>
      <c r="J44" s="25">
        <f t="shared" si="1"/>
        <v>42241.407481314469</v>
      </c>
    </row>
    <row r="45" spans="1:10" x14ac:dyDescent="0.2">
      <c r="A45" s="20"/>
      <c r="B45" s="21"/>
      <c r="C45" s="22">
        <v>56</v>
      </c>
      <c r="D45" s="23">
        <f t="shared" si="0"/>
        <v>14.398256387841112</v>
      </c>
      <c r="E45" s="23">
        <v>34.6</v>
      </c>
      <c r="F45" s="40">
        <v>40118</v>
      </c>
      <c r="G45" s="40">
        <v>24592</v>
      </c>
      <c r="H45" s="41">
        <v>265</v>
      </c>
      <c r="I45" s="85">
        <f t="shared" si="2"/>
        <v>56833.459469026617</v>
      </c>
      <c r="J45" s="25">
        <f t="shared" si="1"/>
        <v>41964.732543788283</v>
      </c>
    </row>
    <row r="46" spans="1:10" x14ac:dyDescent="0.2">
      <c r="A46" s="20"/>
      <c r="B46" s="21"/>
      <c r="C46" s="22">
        <v>57</v>
      </c>
      <c r="D46" s="23">
        <f t="shared" si="0"/>
        <v>14.51433021445898</v>
      </c>
      <c r="E46" s="23">
        <v>34.6</v>
      </c>
      <c r="F46" s="40">
        <v>40118</v>
      </c>
      <c r="G46" s="40">
        <v>24592</v>
      </c>
      <c r="H46" s="41">
        <v>265</v>
      </c>
      <c r="I46" s="85">
        <f t="shared" si="2"/>
        <v>56473.015459387861</v>
      </c>
      <c r="J46" s="25">
        <f t="shared" si="1"/>
        <v>41697.34084524322</v>
      </c>
    </row>
    <row r="47" spans="1:10" x14ac:dyDescent="0.2">
      <c r="A47" s="20"/>
      <c r="B47" s="21"/>
      <c r="C47" s="22">
        <v>58</v>
      </c>
      <c r="D47" s="23">
        <f t="shared" si="0"/>
        <v>14.628385263163416</v>
      </c>
      <c r="E47" s="23">
        <v>34.6</v>
      </c>
      <c r="F47" s="40">
        <v>40118</v>
      </c>
      <c r="G47" s="40">
        <v>24592</v>
      </c>
      <c r="H47" s="41">
        <v>265</v>
      </c>
      <c r="I47" s="85">
        <f t="shared" si="2"/>
        <v>56124.412124506947</v>
      </c>
      <c r="J47" s="25">
        <f t="shared" si="1"/>
        <v>41438.733030049654</v>
      </c>
    </row>
    <row r="48" spans="1:10" x14ac:dyDescent="0.2">
      <c r="A48" s="20"/>
      <c r="B48" s="21"/>
      <c r="C48" s="22">
        <v>59</v>
      </c>
      <c r="D48" s="23">
        <f t="shared" si="0"/>
        <v>14.740490557133707</v>
      </c>
      <c r="E48" s="23">
        <v>34.6</v>
      </c>
      <c r="F48" s="40">
        <v>40118</v>
      </c>
      <c r="G48" s="40">
        <v>24592</v>
      </c>
      <c r="H48" s="41">
        <v>265</v>
      </c>
      <c r="I48" s="85">
        <f t="shared" si="2"/>
        <v>55787.025230974221</v>
      </c>
      <c r="J48" s="25">
        <f t="shared" si="1"/>
        <v>41188.446017043185</v>
      </c>
    </row>
    <row r="49" spans="1:10" x14ac:dyDescent="0.2">
      <c r="A49" s="20"/>
      <c r="B49" s="21"/>
      <c r="C49" s="22">
        <v>60</v>
      </c>
      <c r="D49" s="23">
        <f t="shared" si="0"/>
        <v>14.850711639052534</v>
      </c>
      <c r="E49" s="23">
        <v>34.6</v>
      </c>
      <c r="F49" s="40">
        <v>40118</v>
      </c>
      <c r="G49" s="40">
        <v>24592</v>
      </c>
      <c r="H49" s="41">
        <v>265</v>
      </c>
      <c r="I49" s="85">
        <f t="shared" si="2"/>
        <v>55460.275017680455</v>
      </c>
      <c r="J49" s="25">
        <f t="shared" si="1"/>
        <v>40946.049716380156</v>
      </c>
    </row>
    <row r="50" spans="1:10" x14ac:dyDescent="0.2">
      <c r="A50" s="20"/>
      <c r="B50" s="21"/>
      <c r="C50" s="22">
        <v>61</v>
      </c>
      <c r="D50" s="23">
        <f t="shared" si="0"/>
        <v>14.959110801248574</v>
      </c>
      <c r="E50" s="23">
        <v>34.6</v>
      </c>
      <c r="F50" s="40">
        <v>40118</v>
      </c>
      <c r="G50" s="40">
        <v>24592</v>
      </c>
      <c r="H50" s="41">
        <v>265</v>
      </c>
      <c r="I50" s="85">
        <f t="shared" si="2"/>
        <v>55143.622246159997</v>
      </c>
      <c r="J50" s="25">
        <f t="shared" si="1"/>
        <v>40711.14409952522</v>
      </c>
    </row>
    <row r="51" spans="1:10" x14ac:dyDescent="0.2">
      <c r="A51" s="20"/>
      <c r="B51" s="21"/>
      <c r="C51" s="22">
        <v>62</v>
      </c>
      <c r="D51" s="23">
        <f t="shared" si="0"/>
        <v>15.065747297125711</v>
      </c>
      <c r="E51" s="23">
        <v>34.6</v>
      </c>
      <c r="F51" s="40">
        <v>40118</v>
      </c>
      <c r="G51" s="40">
        <v>24592</v>
      </c>
      <c r="H51" s="41">
        <v>265</v>
      </c>
      <c r="I51" s="85">
        <f t="shared" si="2"/>
        <v>54836.56466797959</v>
      </c>
      <c r="J51" s="25">
        <f t="shared" si="1"/>
        <v>40483.356578619874</v>
      </c>
    </row>
    <row r="52" spans="1:10" x14ac:dyDescent="0.2">
      <c r="A52" s="20"/>
      <c r="B52" s="21"/>
      <c r="C52" s="22">
        <v>63</v>
      </c>
      <c r="D52" s="23">
        <f t="shared" si="0"/>
        <v>15.170677535675669</v>
      </c>
      <c r="E52" s="23">
        <v>34.6</v>
      </c>
      <c r="F52" s="40">
        <v>40118</v>
      </c>
      <c r="G52" s="40">
        <v>24592</v>
      </c>
      <c r="H52" s="41">
        <v>265</v>
      </c>
      <c r="I52" s="85">
        <f t="shared" si="2"/>
        <v>54538.633858428359</v>
      </c>
      <c r="J52" s="25">
        <f t="shared" si="1"/>
        <v>40262.3396575878</v>
      </c>
    </row>
    <row r="53" spans="1:10" x14ac:dyDescent="0.2">
      <c r="A53" s="20"/>
      <c r="B53" s="21"/>
      <c r="C53" s="22">
        <v>64</v>
      </c>
      <c r="D53" s="23">
        <f t="shared" si="0"/>
        <v>15.273955260672725</v>
      </c>
      <c r="E53" s="23">
        <v>34.6</v>
      </c>
      <c r="F53" s="40">
        <v>40118</v>
      </c>
      <c r="G53" s="40">
        <v>24592</v>
      </c>
      <c r="H53" s="41">
        <v>265</v>
      </c>
      <c r="I53" s="85">
        <f t="shared" si="2"/>
        <v>54249.39237272337</v>
      </c>
      <c r="J53" s="25">
        <f t="shared" si="1"/>
        <v>40047.768822495076</v>
      </c>
    </row>
    <row r="54" spans="1:10" x14ac:dyDescent="0.2">
      <c r="A54" s="20"/>
      <c r="B54" s="21"/>
      <c r="C54" s="22">
        <v>65</v>
      </c>
      <c r="D54" s="23">
        <f t="shared" si="0"/>
        <v>15.375631715975587</v>
      </c>
      <c r="E54" s="23">
        <v>34.6</v>
      </c>
      <c r="F54" s="40">
        <v>40118</v>
      </c>
      <c r="G54" s="40">
        <v>24592</v>
      </c>
      <c r="H54" s="41">
        <v>265</v>
      </c>
      <c r="I54" s="85">
        <f t="shared" si="2"/>
        <v>53968.431186846545</v>
      </c>
      <c r="J54" s="25">
        <f t="shared" si="1"/>
        <v>39839.34064306123</v>
      </c>
    </row>
    <row r="55" spans="1:10" x14ac:dyDescent="0.2">
      <c r="A55" s="20"/>
      <c r="B55" s="21"/>
      <c r="C55" s="22">
        <v>66</v>
      </c>
      <c r="D55" s="23">
        <f t="shared" si="0"/>
        <v>15.475755798209295</v>
      </c>
      <c r="E55" s="23">
        <v>34.6</v>
      </c>
      <c r="F55" s="40">
        <v>40118</v>
      </c>
      <c r="G55" s="40">
        <v>24592</v>
      </c>
      <c r="H55" s="41">
        <v>265</v>
      </c>
      <c r="I55" s="85">
        <f t="shared" si="2"/>
        <v>53695.367390146945</v>
      </c>
      <c r="J55" s="25">
        <f t="shared" si="1"/>
        <v>39636.771060939864</v>
      </c>
    </row>
    <row r="56" spans="1:10" x14ac:dyDescent="0.2">
      <c r="A56" s="20"/>
      <c r="B56" s="21"/>
      <c r="C56" s="22">
        <v>67</v>
      </c>
      <c r="D56" s="23">
        <f t="shared" si="0"/>
        <v>15.574374197965952</v>
      </c>
      <c r="E56" s="23">
        <v>34.6</v>
      </c>
      <c r="F56" s="40">
        <v>40118</v>
      </c>
      <c r="G56" s="40">
        <v>24592</v>
      </c>
      <c r="H56" s="41">
        <v>265</v>
      </c>
      <c r="I56" s="85">
        <f t="shared" si="2"/>
        <v>53429.842101124726</v>
      </c>
      <c r="J56" s="25">
        <f t="shared" si="1"/>
        <v>39439.79384356433</v>
      </c>
    </row>
    <row r="57" spans="1:10" x14ac:dyDescent="0.2">
      <c r="A57" s="20"/>
      <c r="B57" s="21"/>
      <c r="C57" s="22">
        <v>68</v>
      </c>
      <c r="D57" s="23">
        <f t="shared" si="0"/>
        <v>15.671531530544907</v>
      </c>
      <c r="E57" s="23">
        <v>34.6</v>
      </c>
      <c r="F57" s="40">
        <v>40118</v>
      </c>
      <c r="G57" s="40">
        <v>24592</v>
      </c>
      <c r="H57" s="41">
        <v>265</v>
      </c>
      <c r="I57" s="85">
        <f t="shared" si="2"/>
        <v>53171.518581475204</v>
      </c>
      <c r="J57" s="25">
        <f t="shared" si="1"/>
        <v>39248.159185070617</v>
      </c>
    </row>
    <row r="58" spans="1:10" x14ac:dyDescent="0.2">
      <c r="A58" s="20"/>
      <c r="B58" s="21"/>
      <c r="C58" s="22">
        <v>69</v>
      </c>
      <c r="D58" s="23">
        <f t="shared" si="0"/>
        <v>15.767270457148829</v>
      </c>
      <c r="E58" s="23">
        <v>34.6</v>
      </c>
      <c r="F58" s="40">
        <v>40118</v>
      </c>
      <c r="G58" s="40">
        <v>24592</v>
      </c>
      <c r="H58" s="41">
        <v>265</v>
      </c>
      <c r="I58" s="85">
        <f t="shared" si="2"/>
        <v>52920.080526613245</v>
      </c>
      <c r="J58" s="25">
        <f t="shared" si="1"/>
        <v>39061.632438140383</v>
      </c>
    </row>
    <row r="59" spans="1:10" x14ac:dyDescent="0.2">
      <c r="A59" s="20"/>
      <c r="B59" s="21"/>
      <c r="C59" s="22">
        <v>70</v>
      </c>
      <c r="D59" s="23">
        <f t="shared" si="0"/>
        <v>15.861631797359699</v>
      </c>
      <c r="E59" s="23">
        <v>34.6</v>
      </c>
      <c r="F59" s="40">
        <v>40118</v>
      </c>
      <c r="G59" s="40">
        <v>24592</v>
      </c>
      <c r="H59" s="41">
        <v>265</v>
      </c>
      <c r="I59" s="85">
        <f t="shared" si="2"/>
        <v>52675.230513600283</v>
      </c>
      <c r="J59" s="25">
        <f t="shared" si="1"/>
        <v>38879.992962611483</v>
      </c>
    </row>
    <row r="60" spans="1:10" x14ac:dyDescent="0.2">
      <c r="A60" s="20"/>
      <c r="B60" s="21"/>
      <c r="C60" s="22">
        <v>71</v>
      </c>
      <c r="D60" s="23">
        <f t="shared" si="0"/>
        <v>15.954654633636945</v>
      </c>
      <c r="E60" s="23">
        <v>34.6</v>
      </c>
      <c r="F60" s="40">
        <v>40118</v>
      </c>
      <c r="G60" s="40">
        <v>24592</v>
      </c>
      <c r="H60" s="41">
        <v>265</v>
      </c>
      <c r="I60" s="85">
        <f t="shared" si="2"/>
        <v>52436.688589725658</v>
      </c>
      <c r="J60" s="25">
        <f t="shared" si="1"/>
        <v>38703.033078431494</v>
      </c>
    </row>
    <row r="61" spans="1:10" x14ac:dyDescent="0.2">
      <c r="A61" s="20"/>
      <c r="B61" s="21"/>
      <c r="C61" s="22">
        <v>72</v>
      </c>
      <c r="D61" s="23">
        <f t="shared" si="0"/>
        <v>16.046376408507289</v>
      </c>
      <c r="E61" s="23">
        <v>34.6</v>
      </c>
      <c r="F61" s="40">
        <v>40118</v>
      </c>
      <c r="G61" s="40">
        <v>24592</v>
      </c>
      <c r="H61" s="41">
        <v>265</v>
      </c>
      <c r="I61" s="85">
        <f t="shared" si="2"/>
        <v>52204.190987008071</v>
      </c>
      <c r="J61" s="25">
        <f t="shared" si="1"/>
        <v>38530.557112023787</v>
      </c>
    </row>
    <row r="62" spans="1:10" x14ac:dyDescent="0.2">
      <c r="A62" s="20"/>
      <c r="B62" s="21"/>
      <c r="C62" s="22">
        <v>73</v>
      </c>
      <c r="D62" s="23">
        <f t="shared" si="0"/>
        <v>16.136833015051145</v>
      </c>
      <c r="E62" s="23">
        <v>34.6</v>
      </c>
      <c r="F62" s="40">
        <v>40118</v>
      </c>
      <c r="G62" s="40">
        <v>24592</v>
      </c>
      <c r="H62" s="41">
        <v>265</v>
      </c>
      <c r="I62" s="85">
        <f t="shared" si="2"/>
        <v>51977.488949627201</v>
      </c>
      <c r="J62" s="25">
        <f t="shared" si="1"/>
        <v>38362.380526429668</v>
      </c>
    </row>
    <row r="63" spans="1:10" x14ac:dyDescent="0.2">
      <c r="A63" s="20"/>
      <c r="B63" s="21"/>
      <c r="C63" s="22">
        <v>74</v>
      </c>
      <c r="D63" s="23">
        <f t="shared" si="0"/>
        <v>16.226058881232948</v>
      </c>
      <c r="E63" s="23">
        <v>34.6</v>
      </c>
      <c r="F63" s="40">
        <v>40118</v>
      </c>
      <c r="G63" s="40">
        <v>24592</v>
      </c>
      <c r="H63" s="41">
        <v>265</v>
      </c>
      <c r="I63" s="85">
        <f t="shared" si="2"/>
        <v>51756.347662810687</v>
      </c>
      <c r="J63" s="25">
        <f t="shared" si="1"/>
        <v>38198.329126714161</v>
      </c>
    </row>
    <row r="64" spans="1:10" x14ac:dyDescent="0.2">
      <c r="A64" s="20"/>
      <c r="B64" s="21"/>
      <c r="C64" s="22">
        <v>75</v>
      </c>
      <c r="D64" s="23">
        <f t="shared" si="0"/>
        <v>16.314087048571121</v>
      </c>
      <c r="E64" s="23">
        <v>34.6</v>
      </c>
      <c r="F64" s="40">
        <v>40118</v>
      </c>
      <c r="G64" s="40">
        <v>24592</v>
      </c>
      <c r="H64" s="41">
        <v>265</v>
      </c>
      <c r="I64" s="85">
        <f t="shared" si="2"/>
        <v>51540.545273020325</v>
      </c>
      <c r="J64" s="25">
        <f t="shared" si="1"/>
        <v>38038.23833310113</v>
      </c>
    </row>
    <row r="65" spans="1:10" x14ac:dyDescent="0.2">
      <c r="A65" s="20"/>
      <c r="B65" s="21"/>
      <c r="C65" s="22">
        <v>76</v>
      </c>
      <c r="D65" s="23">
        <f t="shared" si="0"/>
        <v>16.400949245597758</v>
      </c>
      <c r="E65" s="23">
        <v>34.6</v>
      </c>
      <c r="F65" s="40">
        <v>40118</v>
      </c>
      <c r="G65" s="40">
        <v>24592</v>
      </c>
      <c r="H65" s="41">
        <v>265</v>
      </c>
      <c r="I65" s="85">
        <f t="shared" si="2"/>
        <v>51329.871990431107</v>
      </c>
      <c r="J65" s="25">
        <f t="shared" si="1"/>
        <v>37881.952515156605</v>
      </c>
    </row>
    <row r="66" spans="1:10" x14ac:dyDescent="0.2">
      <c r="A66" s="20"/>
      <c r="B66" s="21"/>
      <c r="C66" s="22">
        <v>77</v>
      </c>
      <c r="D66" s="23">
        <f t="shared" si="0"/>
        <v>16.486675956516461</v>
      </c>
      <c r="E66" s="23">
        <v>34.6</v>
      </c>
      <c r="F66" s="40">
        <v>40118</v>
      </c>
      <c r="G66" s="40">
        <v>24592</v>
      </c>
      <c r="H66" s="41">
        <v>265</v>
      </c>
      <c r="I66" s="85">
        <f t="shared" si="2"/>
        <v>51124.129265702533</v>
      </c>
      <c r="J66" s="25">
        <f t="shared" si="1"/>
        <v>37729.32438108496</v>
      </c>
    </row>
    <row r="67" spans="1:10" x14ac:dyDescent="0.2">
      <c r="A67" s="20"/>
      <c r="B67" s="21"/>
      <c r="C67" s="22">
        <v>78</v>
      </c>
      <c r="D67" s="23">
        <f t="shared" si="0"/>
        <v>16.571296485430342</v>
      </c>
      <c r="E67" s="23">
        <v>34.6</v>
      </c>
      <c r="F67" s="40">
        <v>40118</v>
      </c>
      <c r="G67" s="40">
        <v>24592</v>
      </c>
      <c r="H67" s="41">
        <v>265</v>
      </c>
      <c r="I67" s="85">
        <f t="shared" si="2"/>
        <v>50923.129033921388</v>
      </c>
      <c r="J67" s="25">
        <f t="shared" si="1"/>
        <v>37580.214416855626</v>
      </c>
    </row>
    <row r="68" spans="1:10" x14ac:dyDescent="0.2">
      <c r="A68" s="20"/>
      <c r="B68" s="21"/>
      <c r="C68" s="22">
        <v>79</v>
      </c>
      <c r="D68" s="23">
        <f t="shared" si="0"/>
        <v>16.654839016478725</v>
      </c>
      <c r="E68" s="23">
        <v>34.6</v>
      </c>
      <c r="F68" s="40">
        <v>40118</v>
      </c>
      <c r="G68" s="40">
        <v>24592</v>
      </c>
      <c r="H68" s="41">
        <v>265</v>
      </c>
      <c r="I68" s="85">
        <f t="shared" si="2"/>
        <v>50726.693019367944</v>
      </c>
      <c r="J68" s="25">
        <f t="shared" si="1"/>
        <v>37434.490370450992</v>
      </c>
    </row>
    <row r="69" spans="1:10" x14ac:dyDescent="0.2">
      <c r="A69" s="20"/>
      <c r="B69" s="21"/>
      <c r="C69" s="22">
        <v>80</v>
      </c>
      <c r="D69" s="23">
        <f t="shared" si="0"/>
        <v>16.737330670191312</v>
      </c>
      <c r="E69" s="23">
        <v>34.6</v>
      </c>
      <c r="F69" s="40">
        <v>40118</v>
      </c>
      <c r="G69" s="40">
        <v>24592</v>
      </c>
      <c r="H69" s="41">
        <v>265</v>
      </c>
      <c r="I69" s="85">
        <f t="shared" si="2"/>
        <v>50534.652095437268</v>
      </c>
      <c r="J69" s="25">
        <f t="shared" si="1"/>
        <v>37292.026777030609</v>
      </c>
    </row>
    <row r="70" spans="1:10" x14ac:dyDescent="0.2">
      <c r="A70" s="20"/>
      <c r="B70" s="21"/>
      <c r="C70" s="22">
        <v>81</v>
      </c>
      <c r="D70" s="23">
        <f t="shared" si="0"/>
        <v>16.818797556341856</v>
      </c>
      <c r="E70" s="23">
        <v>34.6</v>
      </c>
      <c r="F70" s="40">
        <v>40118</v>
      </c>
      <c r="G70" s="40">
        <v>24592</v>
      </c>
      <c r="H70" s="41">
        <v>265</v>
      </c>
      <c r="I70" s="85">
        <f t="shared" si="2"/>
        <v>50346.845694644857</v>
      </c>
      <c r="J70" s="25">
        <f t="shared" si="1"/>
        <v>37152.704521249892</v>
      </c>
    </row>
    <row r="71" spans="1:10" x14ac:dyDescent="0.2">
      <c r="A71" s="20"/>
      <c r="B71" s="21"/>
      <c r="C71" s="22">
        <v>82</v>
      </c>
      <c r="D71" s="23">
        <f t="shared" si="0"/>
        <v>16.899264823558973</v>
      </c>
      <c r="E71" s="23">
        <v>34.6</v>
      </c>
      <c r="F71" s="40">
        <v>40118</v>
      </c>
      <c r="G71" s="40">
        <v>24592</v>
      </c>
      <c r="H71" s="41">
        <v>265</v>
      </c>
      <c r="I71" s="85">
        <f t="shared" si="2"/>
        <v>50163.121264174675</v>
      </c>
      <c r="J71" s="25">
        <f t="shared" si="1"/>
        <v>37016.410433363999</v>
      </c>
    </row>
    <row r="72" spans="1:10" x14ac:dyDescent="0.2">
      <c r="A72" s="20"/>
      <c r="B72" s="21"/>
      <c r="C72" s="22">
        <v>83</v>
      </c>
      <c r="D72" s="23">
        <f t="shared" si="0"/>
        <v>16.978756705930092</v>
      </c>
      <c r="E72" s="23">
        <v>34.6</v>
      </c>
      <c r="F72" s="40">
        <v>40118</v>
      </c>
      <c r="G72" s="40">
        <v>24592</v>
      </c>
      <c r="H72" s="41">
        <v>265</v>
      </c>
      <c r="I72" s="85">
        <f t="shared" si="2"/>
        <v>49983.333762893657</v>
      </c>
      <c r="J72" s="25">
        <f t="shared" si="1"/>
        <v>36883.036916093217</v>
      </c>
    </row>
    <row r="73" spans="1:10" x14ac:dyDescent="0.2">
      <c r="A73" s="20"/>
      <c r="B73" s="21"/>
      <c r="C73" s="22">
        <v>84</v>
      </c>
      <c r="D73" s="23">
        <f t="shared" ref="D73:D136" si="3">6.558*LN(C73)-12</f>
        <v>17.057296566814447</v>
      </c>
      <c r="E73" s="23">
        <v>34.6</v>
      </c>
      <c r="F73" s="40">
        <v>40118</v>
      </c>
      <c r="G73" s="40">
        <v>24592</v>
      </c>
      <c r="H73" s="41">
        <v>265</v>
      </c>
      <c r="I73" s="85">
        <f t="shared" si="2"/>
        <v>49807.345196170885</v>
      </c>
      <c r="J73" s="25">
        <f t="shared" ref="J73:J136" si="4">12*(1/D73*F73+1/E73*G73)</f>
        <v>36752.48159953329</v>
      </c>
    </row>
    <row r="74" spans="1:10" x14ac:dyDescent="0.2">
      <c r="A74" s="20"/>
      <c r="B74" s="21"/>
      <c r="C74" s="22">
        <v>85</v>
      </c>
      <c r="D74" s="23">
        <f t="shared" si="3"/>
        <v>17.134906940063495</v>
      </c>
      <c r="E74" s="23">
        <v>34.6</v>
      </c>
      <c r="F74" s="40">
        <v>40118</v>
      </c>
      <c r="G74" s="40">
        <v>24592</v>
      </c>
      <c r="H74" s="41">
        <v>265</v>
      </c>
      <c r="I74" s="85">
        <f t="shared" ref="I74:I137" si="5">12*1.348*(1/D74*F74+1/E74*G74)+H74</f>
        <v>49635.024185205424</v>
      </c>
      <c r="J74" s="25">
        <f t="shared" si="4"/>
        <v>36624.64702166574</v>
      </c>
    </row>
    <row r="75" spans="1:10" x14ac:dyDescent="0.2">
      <c r="A75" s="20"/>
      <c r="B75" s="21"/>
      <c r="C75" s="22">
        <v>86</v>
      </c>
      <c r="D75" s="23">
        <f t="shared" si="3"/>
        <v>17.2116095688305</v>
      </c>
      <c r="E75" s="23">
        <v>34.6</v>
      </c>
      <c r="F75" s="40">
        <v>40118</v>
      </c>
      <c r="G75" s="40">
        <v>24592</v>
      </c>
      <c r="H75" s="41">
        <v>265</v>
      </c>
      <c r="I75" s="85">
        <f t="shared" si="5"/>
        <v>49466.245567893464</v>
      </c>
      <c r="J75" s="25">
        <f t="shared" si="4"/>
        <v>36499.440332265178</v>
      </c>
    </row>
    <row r="76" spans="1:10" x14ac:dyDescent="0.2">
      <c r="A76" s="20"/>
      <c r="B76" s="21"/>
      <c r="C76" s="22">
        <v>87</v>
      </c>
      <c r="D76" s="23">
        <f t="shared" si="3"/>
        <v>17.287425442136758</v>
      </c>
      <c r="E76" s="23">
        <v>34.6</v>
      </c>
      <c r="F76" s="40">
        <v>40118</v>
      </c>
      <c r="G76" s="40">
        <v>24592</v>
      </c>
      <c r="H76" s="41">
        <v>265</v>
      </c>
      <c r="I76" s="85">
        <f t="shared" si="5"/>
        <v>49300.890028554182</v>
      </c>
      <c r="J76" s="25">
        <f t="shared" si="4"/>
        <v>36376.773018215259</v>
      </c>
    </row>
    <row r="77" spans="1:10" x14ac:dyDescent="0.2">
      <c r="A77" s="20"/>
      <c r="B77" s="21"/>
      <c r="C77" s="22">
        <v>88</v>
      </c>
      <c r="D77" s="23">
        <f t="shared" si="3"/>
        <v>17.362374829348081</v>
      </c>
      <c r="E77" s="23">
        <v>34.6</v>
      </c>
      <c r="F77" s="40">
        <v>40118</v>
      </c>
      <c r="G77" s="40">
        <v>24592</v>
      </c>
      <c r="H77" s="41">
        <v>265</v>
      </c>
      <c r="I77" s="85">
        <f t="shared" si="5"/>
        <v>49138.843754093046</v>
      </c>
      <c r="J77" s="25">
        <f t="shared" si="4"/>
        <v>36256.560648436978</v>
      </c>
    </row>
    <row r="78" spans="1:10" x14ac:dyDescent="0.2">
      <c r="A78" s="20"/>
      <c r="B78" s="21"/>
      <c r="C78" s="22">
        <v>89</v>
      </c>
      <c r="D78" s="23">
        <f t="shared" si="3"/>
        <v>17.436477312703371</v>
      </c>
      <c r="E78" s="23">
        <v>34.6</v>
      </c>
      <c r="F78" s="40">
        <v>40118</v>
      </c>
      <c r="G78" s="40">
        <v>24592</v>
      </c>
      <c r="H78" s="41">
        <v>265</v>
      </c>
      <c r="I78" s="85">
        <f t="shared" si="5"/>
        <v>48979.998114411253</v>
      </c>
      <c r="J78" s="25">
        <f t="shared" si="4"/>
        <v>36138.722636803592</v>
      </c>
    </row>
    <row r="79" spans="1:10" x14ac:dyDescent="0.2">
      <c r="A79" s="20"/>
      <c r="B79" s="21"/>
      <c r="C79" s="22">
        <v>90</v>
      </c>
      <c r="D79" s="23">
        <f t="shared" si="3"/>
        <v>17.509751818025876</v>
      </c>
      <c r="E79" s="23">
        <v>34.6</v>
      </c>
      <c r="F79" s="40">
        <v>40118</v>
      </c>
      <c r="G79" s="40">
        <v>24592</v>
      </c>
      <c r="H79" s="41">
        <v>265</v>
      </c>
      <c r="I79" s="85">
        <f t="shared" si="5"/>
        <v>48824.249365075986</v>
      </c>
      <c r="J79" s="25">
        <f t="shared" si="4"/>
        <v>36023.182021569715</v>
      </c>
    </row>
    <row r="80" spans="1:10" x14ac:dyDescent="0.2">
      <c r="A80" s="20"/>
      <c r="B80" s="21"/>
      <c r="C80" s="22">
        <v>91</v>
      </c>
      <c r="D80" s="23">
        <f t="shared" si="3"/>
        <v>17.5822166437375</v>
      </c>
      <c r="E80" s="23">
        <v>34.6</v>
      </c>
      <c r="F80" s="40">
        <v>40118</v>
      </c>
      <c r="G80" s="40">
        <v>24592</v>
      </c>
      <c r="H80" s="41">
        <v>265</v>
      </c>
      <c r="I80" s="85">
        <f t="shared" si="5"/>
        <v>48671.498370451205</v>
      </c>
      <c r="J80" s="25">
        <f t="shared" si="4"/>
        <v>35909.865259978636</v>
      </c>
    </row>
    <row r="81" spans="1:10" x14ac:dyDescent="0.2">
      <c r="A81" s="20"/>
      <c r="B81" s="21"/>
      <c r="C81" s="22">
        <v>92</v>
      </c>
      <c r="D81" s="23">
        <f t="shared" si="3"/>
        <v>17.653889488287607</v>
      </c>
      <c r="E81" s="23">
        <v>34.6</v>
      </c>
      <c r="F81" s="40">
        <v>40118</v>
      </c>
      <c r="G81" s="40">
        <v>24592</v>
      </c>
      <c r="H81" s="41">
        <v>265</v>
      </c>
      <c r="I81" s="85">
        <f t="shared" si="5"/>
        <v>48521.65034565323</v>
      </c>
      <c r="J81" s="25">
        <f t="shared" si="4"/>
        <v>35798.702036834737</v>
      </c>
    </row>
    <row r="82" spans="1:10" x14ac:dyDescent="0.2">
      <c r="A82" s="20"/>
      <c r="B82" s="21"/>
      <c r="C82" s="22">
        <v>93</v>
      </c>
      <c r="D82" s="23">
        <f t="shared" si="3"/>
        <v>17.724787476099053</v>
      </c>
      <c r="E82" s="23">
        <v>34.6</v>
      </c>
      <c r="F82" s="40">
        <v>40118</v>
      </c>
      <c r="G82" s="40">
        <v>24592</v>
      </c>
      <c r="H82" s="41">
        <v>265</v>
      </c>
      <c r="I82" s="85">
        <f t="shared" si="5"/>
        <v>48374.614615844519</v>
      </c>
      <c r="J82" s="25">
        <f t="shared" si="4"/>
        <v>35689.625085938067</v>
      </c>
    </row>
    <row r="83" spans="1:10" x14ac:dyDescent="0.2">
      <c r="A83" s="20"/>
      <c r="B83" s="21"/>
      <c r="C83" s="22">
        <v>94</v>
      </c>
      <c r="D83" s="23">
        <f t="shared" si="3"/>
        <v>17.794927182126685</v>
      </c>
      <c r="E83" s="23">
        <v>34.6</v>
      </c>
      <c r="F83" s="40">
        <v>40118</v>
      </c>
      <c r="G83" s="40">
        <v>24592</v>
      </c>
      <c r="H83" s="41">
        <v>265</v>
      </c>
      <c r="I83" s="85">
        <f t="shared" si="5"/>
        <v>48230.304391511687</v>
      </c>
      <c r="J83" s="25">
        <f t="shared" si="4"/>
        <v>35582.570023376618</v>
      </c>
    </row>
    <row r="84" spans="1:10" x14ac:dyDescent="0.2">
      <c r="A84" s="20"/>
      <c r="B84" s="21"/>
      <c r="C84" s="22">
        <v>95</v>
      </c>
      <c r="D84" s="23">
        <f t="shared" si="3"/>
        <v>17.864324655116345</v>
      </c>
      <c r="E84" s="23">
        <v>34.6</v>
      </c>
      <c r="F84" s="40">
        <v>40118</v>
      </c>
      <c r="G84" s="40">
        <v>24592</v>
      </c>
      <c r="H84" s="41">
        <v>265</v>
      </c>
      <c r="I84" s="85">
        <f t="shared" si="5"/>
        <v>48088.636558494545</v>
      </c>
      <c r="J84" s="25">
        <f t="shared" si="4"/>
        <v>35477.475191761529</v>
      </c>
    </row>
    <row r="85" spans="1:10" x14ac:dyDescent="0.2">
      <c r="A85" s="20"/>
      <c r="B85" s="21"/>
      <c r="C85" s="22">
        <v>96</v>
      </c>
      <c r="D85" s="23">
        <f t="shared" si="3"/>
        <v>17.932995439646067</v>
      </c>
      <c r="E85" s="23">
        <v>34.6</v>
      </c>
      <c r="F85" s="40">
        <v>40118</v>
      </c>
      <c r="G85" s="40">
        <v>24592</v>
      </c>
      <c r="H85" s="41">
        <v>265</v>
      </c>
      <c r="I85" s="85">
        <f t="shared" si="5"/>
        <v>47949.531481640435</v>
      </c>
      <c r="J85" s="25">
        <f t="shared" si="4"/>
        <v>35374.281514570052</v>
      </c>
    </row>
    <row r="86" spans="1:10" x14ac:dyDescent="0.2">
      <c r="A86" s="20"/>
      <c r="B86" s="21"/>
      <c r="C86" s="22">
        <v>97</v>
      </c>
      <c r="D86" s="23">
        <f t="shared" si="3"/>
        <v>18.000954597025185</v>
      </c>
      <c r="E86" s="23">
        <v>34.6</v>
      </c>
      <c r="F86" s="40">
        <v>40118</v>
      </c>
      <c r="G86" s="40">
        <v>24592</v>
      </c>
      <c r="H86" s="41">
        <v>265</v>
      </c>
      <c r="I86" s="85">
        <f t="shared" si="5"/>
        <v>47812.912821056059</v>
      </c>
      <c r="J86" s="25">
        <f t="shared" si="4"/>
        <v>35272.932359833867</v>
      </c>
    </row>
    <row r="87" spans="1:10" x14ac:dyDescent="0.2">
      <c r="A87" s="20"/>
      <c r="B87" s="21"/>
      <c r="C87" s="22">
        <v>98</v>
      </c>
      <c r="D87" s="23">
        <f t="shared" si="3"/>
        <v>18.068216725121612</v>
      </c>
      <c r="E87" s="23">
        <v>34.6</v>
      </c>
      <c r="F87" s="40">
        <v>40118</v>
      </c>
      <c r="G87" s="40">
        <v>24592</v>
      </c>
      <c r="H87" s="41">
        <v>265</v>
      </c>
      <c r="I87" s="85">
        <f t="shared" si="5"/>
        <v>47678.707360017113</v>
      </c>
      <c r="J87" s="25">
        <f t="shared" si="4"/>
        <v>35173.373412475601</v>
      </c>
    </row>
    <row r="88" spans="1:10" x14ac:dyDescent="0.2">
      <c r="A88" s="20"/>
      <c r="B88" s="21"/>
      <c r="C88" s="22">
        <v>99</v>
      </c>
      <c r="D88" s="23">
        <f t="shared" si="3"/>
        <v>18.134795977182637</v>
      </c>
      <c r="E88" s="23">
        <v>34.6</v>
      </c>
      <c r="F88" s="40">
        <v>40118</v>
      </c>
      <c r="G88" s="40">
        <v>24592</v>
      </c>
      <c r="H88" s="41">
        <v>265</v>
      </c>
      <c r="I88" s="85">
        <f t="shared" si="5"/>
        <v>47546.844843675375</v>
      </c>
      <c r="J88" s="25">
        <f t="shared" si="4"/>
        <v>35075.552554655318</v>
      </c>
    </row>
    <row r="89" spans="1:10" x14ac:dyDescent="0.2">
      <c r="A89" s="20"/>
      <c r="B89" s="21"/>
      <c r="C89" s="22">
        <v>100</v>
      </c>
      <c r="D89" s="23">
        <f t="shared" si="3"/>
        <v>18.200706079709907</v>
      </c>
      <c r="E89" s="23">
        <v>34.6</v>
      </c>
      <c r="F89" s="40">
        <v>40118</v>
      </c>
      <c r="G89" s="40">
        <v>24592</v>
      </c>
      <c r="H89" s="41">
        <v>265</v>
      </c>
      <c r="I89" s="85">
        <f t="shared" si="5"/>
        <v>47417.257827775342</v>
      </c>
      <c r="J89" s="25">
        <f t="shared" si="4"/>
        <v>34979.419753542534</v>
      </c>
    </row>
    <row r="90" spans="1:10" x14ac:dyDescent="0.2">
      <c r="A90" s="20"/>
      <c r="B90" s="21"/>
      <c r="C90" s="22">
        <v>101</v>
      </c>
      <c r="D90" s="23">
        <f t="shared" si="3"/>
        <v>18.265960349444981</v>
      </c>
      <c r="E90" s="23">
        <v>34.6</v>
      </c>
      <c r="F90" s="40">
        <v>40118</v>
      </c>
      <c r="G90" s="40">
        <v>24592</v>
      </c>
      <c r="H90" s="41">
        <v>265</v>
      </c>
      <c r="I90" s="85">
        <f t="shared" si="5"/>
        <v>47289.881536658002</v>
      </c>
      <c r="J90" s="25">
        <f t="shared" si="4"/>
        <v>34884.926955977739</v>
      </c>
    </row>
    <row r="91" spans="1:10" x14ac:dyDescent="0.2">
      <c r="A91" s="20"/>
      <c r="B91" s="21"/>
      <c r="C91" s="22">
        <v>102</v>
      </c>
      <c r="D91" s="23">
        <f t="shared" si="3"/>
        <v>18.330571709518246</v>
      </c>
      <c r="E91" s="23">
        <v>34.6</v>
      </c>
      <c r="F91" s="40">
        <v>40118</v>
      </c>
      <c r="G91" s="40">
        <v>24592</v>
      </c>
      <c r="H91" s="41">
        <v>265</v>
      </c>
      <c r="I91" s="85">
        <f t="shared" si="5"/>
        <v>47164.653729888007</v>
      </c>
      <c r="J91" s="25">
        <f t="shared" si="4"/>
        <v>34792.027989531154</v>
      </c>
    </row>
    <row r="92" spans="1:10" x14ac:dyDescent="0.2">
      <c r="A92" s="20"/>
      <c r="B92" s="21"/>
      <c r="C92" s="22">
        <v>103</v>
      </c>
      <c r="D92" s="23">
        <f t="shared" si="3"/>
        <v>18.39455270480995</v>
      </c>
      <c r="E92" s="23">
        <v>34.6</v>
      </c>
      <c r="F92" s="40">
        <v>40118</v>
      </c>
      <c r="G92" s="40">
        <v>24592</v>
      </c>
      <c r="H92" s="41">
        <v>265</v>
      </c>
      <c r="I92" s="85">
        <f t="shared" si="5"/>
        <v>47041.514576895177</v>
      </c>
      <c r="J92" s="25">
        <f t="shared" si="4"/>
        <v>34700.678469506805</v>
      </c>
    </row>
    <row r="93" spans="1:10" x14ac:dyDescent="0.2">
      <c r="A93" s="20"/>
      <c r="B93" s="21"/>
      <c r="C93" s="22">
        <v>104</v>
      </c>
      <c r="D93" s="23">
        <f t="shared" si="3"/>
        <v>18.45791551656912</v>
      </c>
      <c r="E93" s="23">
        <v>34.6</v>
      </c>
      <c r="F93" s="40">
        <v>40118</v>
      </c>
      <c r="G93" s="40">
        <v>24592</v>
      </c>
      <c r="H93" s="41">
        <v>265</v>
      </c>
      <c r="I93" s="85">
        <f t="shared" si="5"/>
        <v>46920.406539069685</v>
      </c>
      <c r="J93" s="25">
        <f t="shared" si="4"/>
        <v>34610.835711476022</v>
      </c>
    </row>
    <row r="94" spans="1:10" x14ac:dyDescent="0.2">
      <c r="A94" s="20"/>
      <c r="B94" s="21"/>
      <c r="C94" s="22">
        <v>105</v>
      </c>
      <c r="D94" s="23">
        <f t="shared" si="3"/>
        <v>18.520671976333034</v>
      </c>
      <c r="E94" s="23">
        <v>34.6</v>
      </c>
      <c r="F94" s="40">
        <v>40118</v>
      </c>
      <c r="G94" s="40">
        <v>24592</v>
      </c>
      <c r="H94" s="41">
        <v>265</v>
      </c>
      <c r="I94" s="85">
        <f t="shared" si="5"/>
        <v>46801.274258794961</v>
      </c>
      <c r="J94" s="25">
        <f t="shared" si="4"/>
        <v>34522.458648957683</v>
      </c>
    </row>
    <row r="95" spans="1:10" x14ac:dyDescent="0.2">
      <c r="A95" s="20"/>
      <c r="B95" s="21"/>
      <c r="C95" s="22">
        <v>106</v>
      </c>
      <c r="D95" s="23">
        <f t="shared" si="3"/>
        <v>18.582833579186936</v>
      </c>
      <c r="E95" s="23">
        <v>34.6</v>
      </c>
      <c r="F95" s="40">
        <v>40118</v>
      </c>
      <c r="G95" s="40">
        <v>24592</v>
      </c>
      <c r="H95" s="41">
        <v>265</v>
      </c>
      <c r="I95" s="85">
        <f t="shared" si="5"/>
        <v>46684.064454943313</v>
      </c>
      <c r="J95" s="25">
        <f t="shared" si="4"/>
        <v>34435.507755892664</v>
      </c>
    </row>
    <row r="96" spans="1:10" x14ac:dyDescent="0.2">
      <c r="A96" s="20"/>
      <c r="B96" s="21"/>
      <c r="C96" s="22">
        <v>107</v>
      </c>
      <c r="D96" s="23">
        <f t="shared" si="3"/>
        <v>18.644411496401176</v>
      </c>
      <c r="E96" s="23">
        <v>34.6</v>
      </c>
      <c r="F96" s="40">
        <v>40118</v>
      </c>
      <c r="G96" s="40">
        <v>24592</v>
      </c>
      <c r="H96" s="41">
        <v>265</v>
      </c>
      <c r="I96" s="85">
        <f t="shared" si="5"/>
        <v>46568.725824395755</v>
      </c>
      <c r="J96" s="25">
        <f t="shared" si="4"/>
        <v>34349.94497358735</v>
      </c>
    </row>
    <row r="97" spans="1:10" x14ac:dyDescent="0.2">
      <c r="A97" s="20"/>
      <c r="B97" s="21"/>
      <c r="C97" s="22">
        <v>108</v>
      </c>
      <c r="D97" s="23">
        <f t="shared" si="3"/>
        <v>18.705416587480634</v>
      </c>
      <c r="E97" s="23">
        <v>34.6</v>
      </c>
      <c r="F97" s="40">
        <v>40118</v>
      </c>
      <c r="G97" s="40">
        <v>24592</v>
      </c>
      <c r="H97" s="41">
        <v>265</v>
      </c>
      <c r="I97" s="85">
        <f t="shared" si="5"/>
        <v>46455.208949181673</v>
      </c>
      <c r="J97" s="25">
        <f t="shared" si="4"/>
        <v>34265.733641826162</v>
      </c>
    </row>
    <row r="98" spans="1:10" x14ac:dyDescent="0.2">
      <c r="A98" s="20"/>
      <c r="B98" s="21"/>
      <c r="C98" s="22">
        <v>109</v>
      </c>
      <c r="D98" s="23">
        <f t="shared" si="3"/>
        <v>18.76585941165872</v>
      </c>
      <c r="E98" s="23">
        <v>34.6</v>
      </c>
      <c r="F98" s="40">
        <v>40118</v>
      </c>
      <c r="G98" s="40">
        <v>24592</v>
      </c>
      <c r="H98" s="41">
        <v>265</v>
      </c>
      <c r="I98" s="85">
        <f t="shared" si="5"/>
        <v>46343.466208865088</v>
      </c>
      <c r="J98" s="25">
        <f t="shared" si="4"/>
        <v>34182.838433876168</v>
      </c>
    </row>
    <row r="99" spans="1:10" x14ac:dyDescent="0.2">
      <c r="A99" s="20"/>
      <c r="B99" s="21"/>
      <c r="C99" s="22">
        <v>110</v>
      </c>
      <c r="D99" s="23">
        <f t="shared" si="3"/>
        <v>18.825750238866668</v>
      </c>
      <c r="E99" s="23">
        <v>34.6</v>
      </c>
      <c r="F99" s="40">
        <v>40118</v>
      </c>
      <c r="G99" s="40">
        <v>24592</v>
      </c>
      <c r="H99" s="41">
        <v>265</v>
      </c>
      <c r="I99" s="85">
        <f t="shared" si="5"/>
        <v>46233.451697831719</v>
      </c>
      <c r="J99" s="25">
        <f t="shared" si="4"/>
        <v>34101.225295127384</v>
      </c>
    </row>
    <row r="100" spans="1:10" x14ac:dyDescent="0.2">
      <c r="A100" s="20"/>
      <c r="B100" s="21"/>
      <c r="C100" s="22">
        <v>111</v>
      </c>
      <c r="D100" s="23">
        <f t="shared" si="3"/>
        <v>18.885099060206286</v>
      </c>
      <c r="E100" s="23">
        <v>34.6</v>
      </c>
      <c r="F100" s="40">
        <v>40118</v>
      </c>
      <c r="G100" s="40">
        <v>24592</v>
      </c>
      <c r="H100" s="41">
        <v>265</v>
      </c>
      <c r="I100" s="85">
        <f t="shared" si="5"/>
        <v>46125.121147158068</v>
      </c>
      <c r="J100" s="25">
        <f t="shared" si="4"/>
        <v>34020.861385132092</v>
      </c>
    </row>
    <row r="101" spans="1:10" x14ac:dyDescent="0.2">
      <c r="A101" s="20"/>
      <c r="B101" s="21"/>
      <c r="C101" s="22">
        <v>112</v>
      </c>
      <c r="D101" s="23">
        <f t="shared" si="3"/>
        <v>18.943915597953225</v>
      </c>
      <c r="E101" s="23">
        <v>34.6</v>
      </c>
      <c r="F101" s="40">
        <v>40118</v>
      </c>
      <c r="G101" s="40">
        <v>24592</v>
      </c>
      <c r="H101" s="41">
        <v>265</v>
      </c>
      <c r="I101" s="85">
        <f t="shared" si="5"/>
        <v>46018.431850766123</v>
      </c>
      <c r="J101" s="25">
        <f t="shared" si="4"/>
        <v>33941.715022823533</v>
      </c>
    </row>
    <row r="102" spans="1:10" x14ac:dyDescent="0.2">
      <c r="A102" s="20"/>
      <c r="B102" s="21"/>
      <c r="C102" s="22">
        <v>113</v>
      </c>
      <c r="D102" s="23">
        <f t="shared" si="3"/>
        <v>19.002209315115529</v>
      </c>
      <c r="E102" s="23">
        <v>34.6</v>
      </c>
      <c r="F102" s="40">
        <v>40118</v>
      </c>
      <c r="G102" s="40">
        <v>24592</v>
      </c>
      <c r="H102" s="41">
        <v>265</v>
      </c>
      <c r="I102" s="85">
        <f t="shared" si="5"/>
        <v>45913.342595590402</v>
      </c>
      <c r="J102" s="25">
        <f t="shared" si="4"/>
        <v>33863.755634710978</v>
      </c>
    </row>
    <row r="103" spans="1:10" x14ac:dyDescent="0.2">
      <c r="A103" s="20"/>
      <c r="B103" s="21"/>
      <c r="C103" s="22">
        <v>114</v>
      </c>
      <c r="D103" s="23">
        <f t="shared" si="3"/>
        <v>19.059989424571103</v>
      </c>
      <c r="E103" s="23">
        <v>34.6</v>
      </c>
      <c r="F103" s="40">
        <v>40118</v>
      </c>
      <c r="G103" s="40">
        <v>24592</v>
      </c>
      <c r="H103" s="41">
        <v>265</v>
      </c>
      <c r="I103" s="85">
        <f t="shared" si="5"/>
        <v>45809.813595502805</v>
      </c>
      <c r="J103" s="25">
        <f t="shared" si="4"/>
        <v>33786.953705862616</v>
      </c>
    </row>
    <row r="104" spans="1:10" x14ac:dyDescent="0.2">
      <c r="A104" s="20"/>
      <c r="B104" s="21"/>
      <c r="C104" s="22">
        <v>115</v>
      </c>
      <c r="D104" s="23">
        <f t="shared" si="3"/>
        <v>19.117264897806194</v>
      </c>
      <c r="E104" s="23">
        <v>34.6</v>
      </c>
      <c r="F104" s="40">
        <v>40118</v>
      </c>
      <c r="G104" s="40">
        <v>24592</v>
      </c>
      <c r="H104" s="41">
        <v>265</v>
      </c>
      <c r="I104" s="85">
        <f t="shared" si="5"/>
        <v>45707.80642875965</v>
      </c>
      <c r="J104" s="25">
        <f t="shared" si="4"/>
        <v>33711.280733501218</v>
      </c>
    </row>
    <row r="105" spans="1:10" x14ac:dyDescent="0.2">
      <c r="A105" s="20"/>
      <c r="B105" s="21"/>
      <c r="C105" s="22">
        <v>116</v>
      </c>
      <c r="D105" s="23">
        <f t="shared" si="3"/>
        <v>19.174044473275536</v>
      </c>
      <c r="E105" s="23">
        <v>34.6</v>
      </c>
      <c r="F105" s="40">
        <v>40118</v>
      </c>
      <c r="G105" s="40">
        <v>24592</v>
      </c>
      <c r="H105" s="41">
        <v>265</v>
      </c>
      <c r="I105" s="85">
        <f t="shared" si="5"/>
        <v>45607.283978752232</v>
      </c>
      <c r="J105" s="25">
        <f t="shared" si="4"/>
        <v>33636.709183050611</v>
      </c>
    </row>
    <row r="106" spans="1:10" x14ac:dyDescent="0.2">
      <c r="A106" s="20"/>
      <c r="B106" s="21"/>
      <c r="C106" s="22">
        <v>117</v>
      </c>
      <c r="D106" s="23">
        <f t="shared" si="3"/>
        <v>19.230336664403683</v>
      </c>
      <c r="E106" s="23">
        <v>34.6</v>
      </c>
      <c r="F106" s="40">
        <v>40118</v>
      </c>
      <c r="G106" s="40">
        <v>24592</v>
      </c>
      <c r="H106" s="41">
        <v>265</v>
      </c>
      <c r="I106" s="85">
        <f t="shared" si="5"/>
        <v>45508.210377857205</v>
      </c>
      <c r="J106" s="25">
        <f t="shared" si="4"/>
        <v>33563.212446481601</v>
      </c>
    </row>
    <row r="107" spans="1:10" x14ac:dyDescent="0.2">
      <c r="A107" s="20"/>
      <c r="B107" s="21"/>
      <c r="C107" s="22">
        <v>118</v>
      </c>
      <c r="D107" s="23">
        <f t="shared" si="3"/>
        <v>19.286149767245831</v>
      </c>
      <c r="E107" s="23">
        <v>34.6</v>
      </c>
      <c r="F107" s="40">
        <v>40118</v>
      </c>
      <c r="G107" s="40">
        <v>24592</v>
      </c>
      <c r="H107" s="41">
        <v>265</v>
      </c>
      <c r="I107" s="85">
        <f t="shared" si="5"/>
        <v>45410.55095419797</v>
      </c>
      <c r="J107" s="25">
        <f t="shared" si="4"/>
        <v>33490.764802817481</v>
      </c>
    </row>
    <row r="108" spans="1:10" x14ac:dyDescent="0.2">
      <c r="A108" s="20"/>
      <c r="B108" s="21"/>
      <c r="C108" s="22">
        <v>119</v>
      </c>
      <c r="D108" s="23">
        <f t="shared" si="3"/>
        <v>19.341491867825411</v>
      </c>
      <c r="E108" s="23">
        <v>34.6</v>
      </c>
      <c r="F108" s="40">
        <v>40118</v>
      </c>
      <c r="G108" s="40">
        <v>24592</v>
      </c>
      <c r="H108" s="41">
        <v>265</v>
      </c>
      <c r="I108" s="85">
        <f t="shared" si="5"/>
        <v>45314.27218114079</v>
      </c>
      <c r="J108" s="25">
        <f t="shared" si="4"/>
        <v>33419.341380668237</v>
      </c>
    </row>
    <row r="109" spans="1:10" x14ac:dyDescent="0.2">
      <c r="A109" s="20"/>
      <c r="B109" s="21"/>
      <c r="C109" s="22">
        <v>120</v>
      </c>
      <c r="D109" s="23">
        <f t="shared" si="3"/>
        <v>19.396370849164654</v>
      </c>
      <c r="E109" s="23">
        <v>34.6</v>
      </c>
      <c r="F109" s="40">
        <v>40118</v>
      </c>
      <c r="G109" s="40">
        <v>24592</v>
      </c>
      <c r="H109" s="41">
        <v>265</v>
      </c>
      <c r="I109" s="85">
        <f t="shared" si="5"/>
        <v>45219.341629362068</v>
      </c>
      <c r="J109" s="25">
        <f t="shared" si="4"/>
        <v>33348.918122672156</v>
      </c>
    </row>
    <row r="110" spans="1:10" x14ac:dyDescent="0.2">
      <c r="A110" s="20"/>
      <c r="B110" s="21"/>
      <c r="C110" s="22">
        <v>121</v>
      </c>
      <c r="D110" s="23">
        <f t="shared" si="3"/>
        <v>19.450794398023429</v>
      </c>
      <c r="E110" s="23">
        <v>34.6</v>
      </c>
      <c r="F110" s="40">
        <v>40118</v>
      </c>
      <c r="G110" s="40">
        <v>24592</v>
      </c>
      <c r="H110" s="41">
        <v>265</v>
      </c>
      <c r="I110" s="85">
        <f t="shared" si="5"/>
        <v>45125.727921333819</v>
      </c>
      <c r="J110" s="25">
        <f t="shared" si="4"/>
        <v>33279.471751731318</v>
      </c>
    </row>
    <row r="111" spans="1:10" x14ac:dyDescent="0.2">
      <c r="A111" s="20"/>
      <c r="B111" s="21"/>
      <c r="C111" s="22">
        <v>122</v>
      </c>
      <c r="D111" s="23">
        <f t="shared" si="3"/>
        <v>19.504770011360698</v>
      </c>
      <c r="E111" s="23">
        <v>34.6</v>
      </c>
      <c r="F111" s="40">
        <v>40118</v>
      </c>
      <c r="G111" s="40">
        <v>24592</v>
      </c>
      <c r="H111" s="41">
        <v>265</v>
      </c>
      <c r="I111" s="85">
        <f t="shared" si="5"/>
        <v>45033.40068808537</v>
      </c>
      <c r="J111" s="25">
        <f t="shared" si="4"/>
        <v>33210.979738935726</v>
      </c>
    </row>
    <row r="112" spans="1:10" x14ac:dyDescent="0.2">
      <c r="A112" s="20"/>
      <c r="B112" s="21"/>
      <c r="C112" s="22">
        <v>123</v>
      </c>
      <c r="D112" s="23">
        <f t="shared" si="3"/>
        <v>19.558305002532311</v>
      </c>
      <c r="E112" s="23">
        <v>34.6</v>
      </c>
      <c r="F112" s="40">
        <v>40118</v>
      </c>
      <c r="G112" s="40">
        <v>24592</v>
      </c>
      <c r="H112" s="41">
        <v>265</v>
      </c>
      <c r="I112" s="85">
        <f t="shared" si="5"/>
        <v>44942.330528108068</v>
      </c>
      <c r="J112" s="25">
        <f t="shared" si="4"/>
        <v>33143.420273077194</v>
      </c>
    </row>
    <row r="113" spans="1:10" x14ac:dyDescent="0.2">
      <c r="A113" s="20"/>
      <c r="B113" s="21"/>
      <c r="C113" s="22">
        <v>124</v>
      </c>
      <c r="D113" s="23">
        <f t="shared" si="3"/>
        <v>19.611406507237831</v>
      </c>
      <c r="E113" s="23">
        <v>34.6</v>
      </c>
      <c r="F113" s="40">
        <v>40118</v>
      </c>
      <c r="G113" s="40">
        <v>24592</v>
      </c>
      <c r="H113" s="41">
        <v>265</v>
      </c>
      <c r="I113" s="85">
        <f t="shared" si="5"/>
        <v>44852.48896827938</v>
      </c>
      <c r="J113" s="25">
        <f t="shared" si="4"/>
        <v>33076.772231661256</v>
      </c>
    </row>
    <row r="114" spans="1:10" x14ac:dyDescent="0.2">
      <c r="A114" s="20"/>
      <c r="B114" s="21"/>
      <c r="C114" s="22">
        <v>125</v>
      </c>
      <c r="D114" s="23">
        <f t="shared" si="3"/>
        <v>19.664081489228494</v>
      </c>
      <c r="E114" s="23">
        <v>34.6</v>
      </c>
      <c r="F114" s="40">
        <v>40118</v>
      </c>
      <c r="G114" s="40">
        <v>24592</v>
      </c>
      <c r="H114" s="41">
        <v>265</v>
      </c>
      <c r="I114" s="85">
        <f t="shared" si="5"/>
        <v>44763.848426690551</v>
      </c>
      <c r="J114" s="25">
        <f t="shared" si="4"/>
        <v>33011.01515333126</v>
      </c>
    </row>
    <row r="115" spans="1:10" x14ac:dyDescent="0.2">
      <c r="A115" s="20"/>
      <c r="B115" s="21"/>
      <c r="C115" s="22">
        <v>126</v>
      </c>
      <c r="D115" s="23">
        <f t="shared" si="3"/>
        <v>19.716336745787792</v>
      </c>
      <c r="E115" s="23">
        <v>34.6</v>
      </c>
      <c r="F115" s="40">
        <v>40118</v>
      </c>
      <c r="G115" s="40">
        <v>24592</v>
      </c>
      <c r="H115" s="41">
        <v>265</v>
      </c>
      <c r="I115" s="85">
        <f t="shared" si="5"/>
        <v>44676.382177269326</v>
      </c>
      <c r="J115" s="25">
        <f t="shared" si="4"/>
        <v>32946.129211624124</v>
      </c>
    </row>
    <row r="116" spans="1:10" x14ac:dyDescent="0.2">
      <c r="A116" s="20"/>
      <c r="B116" s="21"/>
      <c r="C116" s="22">
        <v>127</v>
      </c>
      <c r="D116" s="23">
        <f t="shared" si="3"/>
        <v>19.768178912995442</v>
      </c>
      <c r="E116" s="23">
        <v>34.6</v>
      </c>
      <c r="F116" s="40">
        <v>40118</v>
      </c>
      <c r="G116" s="40">
        <v>24592</v>
      </c>
      <c r="H116" s="41">
        <v>265</v>
      </c>
      <c r="I116" s="85">
        <f t="shared" si="5"/>
        <v>44590.064316096934</v>
      </c>
      <c r="J116" s="25">
        <f t="shared" si="4"/>
        <v>32882.095189982887</v>
      </c>
    </row>
    <row r="117" spans="1:10" x14ac:dyDescent="0.2">
      <c r="A117" s="20"/>
      <c r="B117" s="21"/>
      <c r="C117" s="22">
        <v>128</v>
      </c>
      <c r="D117" s="23">
        <f t="shared" si="3"/>
        <v>19.819614470784845</v>
      </c>
      <c r="E117" s="23">
        <v>34.6</v>
      </c>
      <c r="F117" s="40">
        <v>40118</v>
      </c>
      <c r="G117" s="40">
        <v>24592</v>
      </c>
      <c r="H117" s="41">
        <v>265</v>
      </c>
      <c r="I117" s="85">
        <f t="shared" si="5"/>
        <v>44504.86972932436</v>
      </c>
      <c r="J117" s="25">
        <f t="shared" si="4"/>
        <v>32818.894457955757</v>
      </c>
    </row>
    <row r="118" spans="1:10" x14ac:dyDescent="0.2">
      <c r="A118" s="20"/>
      <c r="B118" s="21"/>
      <c r="C118" s="22">
        <v>129</v>
      </c>
      <c r="D118" s="23">
        <f t="shared" si="3"/>
        <v>19.870649747803842</v>
      </c>
      <c r="E118" s="23">
        <v>34.6</v>
      </c>
      <c r="F118" s="40">
        <v>40118</v>
      </c>
      <c r="G118" s="40">
        <v>24592</v>
      </c>
      <c r="H118" s="41">
        <v>265</v>
      </c>
      <c r="I118" s="85">
        <f t="shared" si="5"/>
        <v>44420.774062599332</v>
      </c>
      <c r="J118" s="25">
        <f t="shared" si="4"/>
        <v>32756.508948515824</v>
      </c>
    </row>
    <row r="119" spans="1:10" x14ac:dyDescent="0.2">
      <c r="A119" s="20"/>
      <c r="B119" s="21"/>
      <c r="C119" s="22">
        <v>130</v>
      </c>
      <c r="D119" s="23">
        <f t="shared" si="3"/>
        <v>19.921290926087707</v>
      </c>
      <c r="E119" s="23">
        <v>34.6</v>
      </c>
      <c r="F119" s="40">
        <v>40118</v>
      </c>
      <c r="G119" s="40">
        <v>24592</v>
      </c>
      <c r="H119" s="41">
        <v>265</v>
      </c>
      <c r="I119" s="85">
        <f t="shared" si="5"/>
        <v>44337.75369192104</v>
      </c>
      <c r="J119" s="25">
        <f t="shared" si="4"/>
        <v>32694.921136439934</v>
      </c>
    </row>
    <row r="120" spans="1:10" x14ac:dyDescent="0.2">
      <c r="A120" s="20"/>
      <c r="B120" s="21"/>
      <c r="C120" s="22">
        <v>131</v>
      </c>
      <c r="D120" s="23">
        <f t="shared" si="3"/>
        <v>19.971544045553149</v>
      </c>
      <c r="E120" s="23">
        <v>34.6</v>
      </c>
      <c r="F120" s="40">
        <v>40118</v>
      </c>
      <c r="G120" s="40">
        <v>24592</v>
      </c>
      <c r="H120" s="41">
        <v>265</v>
      </c>
      <c r="I120" s="85">
        <f t="shared" si="5"/>
        <v>44255.78569584457</v>
      </c>
      <c r="J120" s="25">
        <f t="shared" si="4"/>
        <v>32634.114017688844</v>
      </c>
    </row>
    <row r="121" spans="1:10" x14ac:dyDescent="0.2">
      <c r="A121" s="20"/>
      <c r="B121" s="21"/>
      <c r="C121" s="22">
        <v>132</v>
      </c>
      <c r="D121" s="23">
        <f t="shared" si="3"/>
        <v>20.021415008321419</v>
      </c>
      <c r="E121" s="23">
        <v>34.6</v>
      </c>
      <c r="F121" s="40">
        <v>40118</v>
      </c>
      <c r="G121" s="40">
        <v>24592</v>
      </c>
      <c r="H121" s="41">
        <v>265</v>
      </c>
      <c r="I121" s="85">
        <f t="shared" si="5"/>
        <v>44174.847828962244</v>
      </c>
      <c r="J121" s="25">
        <f t="shared" si="4"/>
        <v>32574.071089734596</v>
      </c>
    </row>
    <row r="122" spans="1:10" x14ac:dyDescent="0.2">
      <c r="A122" s="20"/>
      <c r="B122" s="21"/>
      <c r="C122" s="22">
        <v>133</v>
      </c>
      <c r="D122" s="23">
        <f t="shared" si="3"/>
        <v>20.070909582878258</v>
      </c>
      <c r="E122" s="23">
        <v>34.6</v>
      </c>
      <c r="F122" s="40">
        <v>40118</v>
      </c>
      <c r="G122" s="40">
        <v>24592</v>
      </c>
      <c r="H122" s="41">
        <v>265</v>
      </c>
      <c r="I122" s="85">
        <f t="shared" si="5"/>
        <v>44094.918496593258</v>
      </c>
      <c r="J122" s="25">
        <f t="shared" si="4"/>
        <v>32514.776332784313</v>
      </c>
    </row>
    <row r="123" spans="1:10" x14ac:dyDescent="0.2">
      <c r="A123" s="20"/>
      <c r="B123" s="21"/>
      <c r="C123" s="22">
        <v>134</v>
      </c>
      <c r="D123" s="23">
        <f t="shared" si="3"/>
        <v>20.120033408078072</v>
      </c>
      <c r="E123" s="23">
        <v>34.6</v>
      </c>
      <c r="F123" s="40">
        <v>40118</v>
      </c>
      <c r="G123" s="40">
        <v>24592</v>
      </c>
      <c r="H123" s="41">
        <v>265</v>
      </c>
      <c r="I123" s="85">
        <f t="shared" si="5"/>
        <v>44015.976730617265</v>
      </c>
      <c r="J123" s="25">
        <f t="shared" si="4"/>
        <v>32456.214191852567</v>
      </c>
    </row>
    <row r="124" spans="1:10" x14ac:dyDescent="0.2">
      <c r="A124" s="20"/>
      <c r="B124" s="21"/>
      <c r="C124" s="22">
        <v>135</v>
      </c>
      <c r="D124" s="23">
        <f t="shared" si="3"/>
        <v>20.168791996999218</v>
      </c>
      <c r="E124" s="23">
        <v>34.6</v>
      </c>
      <c r="F124" s="40">
        <v>40118</v>
      </c>
      <c r="G124" s="40">
        <v>24592</v>
      </c>
      <c r="H124" s="41">
        <v>265</v>
      </c>
      <c r="I124" s="85">
        <f t="shared" si="5"/>
        <v>43938.002166391656</v>
      </c>
      <c r="J124" s="25">
        <f t="shared" si="4"/>
        <v>32398.369559637722</v>
      </c>
    </row>
    <row r="125" spans="1:10" x14ac:dyDescent="0.2">
      <c r="A125" s="20"/>
      <c r="B125" s="21"/>
      <c r="C125" s="22">
        <v>136</v>
      </c>
      <c r="D125" s="23">
        <f t="shared" si="3"/>
        <v>20.217190740657031</v>
      </c>
      <c r="E125" s="23">
        <v>34.6</v>
      </c>
      <c r="F125" s="40">
        <v>40118</v>
      </c>
      <c r="G125" s="40">
        <v>24592</v>
      </c>
      <c r="H125" s="41">
        <v>265</v>
      </c>
      <c r="I125" s="85">
        <f t="shared" si="5"/>
        <v>43860.97502069566</v>
      </c>
      <c r="J125" s="25">
        <f t="shared" si="4"/>
        <v>32341.227760159982</v>
      </c>
    </row>
    <row r="126" spans="1:10" x14ac:dyDescent="0.2">
      <c r="A126" s="20"/>
      <c r="B126" s="21"/>
      <c r="C126" s="22">
        <v>137</v>
      </c>
      <c r="D126" s="23">
        <f t="shared" si="3"/>
        <v>20.265234911580841</v>
      </c>
      <c r="E126" s="23">
        <v>34.6</v>
      </c>
      <c r="F126" s="40">
        <v>40118</v>
      </c>
      <c r="G126" s="40">
        <v>24592</v>
      </c>
      <c r="H126" s="41">
        <v>265</v>
      </c>
      <c r="I126" s="85">
        <f t="shared" si="5"/>
        <v>43784.876070647908</v>
      </c>
      <c r="J126" s="25">
        <f t="shared" si="4"/>
        <v>32284.774533121588</v>
      </c>
    </row>
    <row r="127" spans="1:10" x14ac:dyDescent="0.2">
      <c r="A127" s="20"/>
      <c r="B127" s="21"/>
      <c r="C127" s="22">
        <v>138</v>
      </c>
      <c r="D127" s="23">
        <f t="shared" si="3"/>
        <v>20.312929667260953</v>
      </c>
      <c r="E127" s="23">
        <v>34.6</v>
      </c>
      <c r="F127" s="40">
        <v>40118</v>
      </c>
      <c r="G127" s="40">
        <v>24592</v>
      </c>
      <c r="H127" s="41">
        <v>265</v>
      </c>
      <c r="I127" s="85">
        <f t="shared" si="5"/>
        <v>43709.686633547222</v>
      </c>
      <c r="J127" s="25">
        <f t="shared" si="4"/>
        <v>32228.996018951941</v>
      </c>
    </row>
    <row r="128" spans="1:10" x14ac:dyDescent="0.2">
      <c r="A128" s="20"/>
      <c r="B128" s="21"/>
      <c r="C128" s="22">
        <v>139</v>
      </c>
      <c r="D128" s="23">
        <f t="shared" si="3"/>
        <v>20.360280053471072</v>
      </c>
      <c r="E128" s="23">
        <v>34.6</v>
      </c>
      <c r="F128" s="40">
        <v>40118</v>
      </c>
      <c r="G128" s="40">
        <v>24592</v>
      </c>
      <c r="H128" s="41">
        <v>265</v>
      </c>
      <c r="I128" s="85">
        <f t="shared" si="5"/>
        <v>43635.388547589624</v>
      </c>
      <c r="J128" s="25">
        <f t="shared" si="4"/>
        <v>32173.878744502686</v>
      </c>
    </row>
    <row r="129" spans="1:10" x14ac:dyDescent="0.2">
      <c r="A129" s="20"/>
      <c r="B129" s="21"/>
      <c r="C129" s="22">
        <v>140</v>
      </c>
      <c r="D129" s="23">
        <f t="shared" si="3"/>
        <v>20.407291007471812</v>
      </c>
      <c r="E129" s="23">
        <v>34.6</v>
      </c>
      <c r="F129" s="40">
        <v>40118</v>
      </c>
      <c r="G129" s="40">
        <v>24592</v>
      </c>
      <c r="H129" s="41">
        <v>265</v>
      </c>
      <c r="I129" s="85">
        <f t="shared" si="5"/>
        <v>43561.964153416637</v>
      </c>
      <c r="J129" s="25">
        <f t="shared" si="4"/>
        <v>32119.409609359518</v>
      </c>
    </row>
    <row r="130" spans="1:10" x14ac:dyDescent="0.2">
      <c r="A130" s="20"/>
      <c r="B130" s="21"/>
      <c r="C130" s="22">
        <v>141</v>
      </c>
      <c r="D130" s="23">
        <f t="shared" si="3"/>
        <v>20.453967361100027</v>
      </c>
      <c r="E130" s="23">
        <v>34.6</v>
      </c>
      <c r="F130" s="40">
        <v>40118</v>
      </c>
      <c r="G130" s="40">
        <v>24592</v>
      </c>
      <c r="H130" s="41">
        <v>265</v>
      </c>
      <c r="I130" s="85">
        <f t="shared" si="5"/>
        <v>43489.396276453343</v>
      </c>
      <c r="J130" s="25">
        <f t="shared" si="4"/>
        <v>32065.575872739864</v>
      </c>
    </row>
    <row r="131" spans="1:10" x14ac:dyDescent="0.2">
      <c r="A131" s="20"/>
      <c r="B131" s="21"/>
      <c r="C131" s="22">
        <v>142</v>
      </c>
      <c r="D131" s="23">
        <f t="shared" si="3"/>
        <v>20.500313843749069</v>
      </c>
      <c r="E131" s="23">
        <v>34.6</v>
      </c>
      <c r="F131" s="40">
        <v>40118</v>
      </c>
      <c r="G131" s="40">
        <v>24592</v>
      </c>
      <c r="H131" s="41">
        <v>265</v>
      </c>
      <c r="I131" s="85">
        <f t="shared" si="5"/>
        <v>43417.668209996671</v>
      </c>
      <c r="J131" s="25">
        <f t="shared" si="4"/>
        <v>32012.365140947084</v>
      </c>
    </row>
    <row r="132" spans="1:10" x14ac:dyDescent="0.2">
      <c r="A132" s="20"/>
      <c r="B132" s="21"/>
      <c r="C132" s="22">
        <v>143</v>
      </c>
      <c r="D132" s="23">
        <f t="shared" si="3"/>
        <v>20.546335085244472</v>
      </c>
      <c r="E132" s="23">
        <v>34.6</v>
      </c>
      <c r="F132" s="40">
        <v>40118</v>
      </c>
      <c r="G132" s="40">
        <v>24592</v>
      </c>
      <c r="H132" s="41">
        <v>265</v>
      </c>
      <c r="I132" s="85">
        <f t="shared" si="5"/>
        <v>43346.763699016374</v>
      </c>
      <c r="J132" s="25">
        <f t="shared" si="4"/>
        <v>31959.765355353389</v>
      </c>
    </row>
    <row r="133" spans="1:10" x14ac:dyDescent="0.2">
      <c r="A133" s="20"/>
      <c r="B133" s="21"/>
      <c r="C133" s="22">
        <v>144</v>
      </c>
      <c r="D133" s="23">
        <f t="shared" si="3"/>
        <v>20.592035618619413</v>
      </c>
      <c r="E133" s="23">
        <v>34.6</v>
      </c>
      <c r="F133" s="40">
        <v>40118</v>
      </c>
      <c r="G133" s="40">
        <v>24592</v>
      </c>
      <c r="H133" s="41">
        <v>265</v>
      </c>
      <c r="I133" s="85">
        <f t="shared" si="5"/>
        <v>43276.666924633893</v>
      </c>
      <c r="J133" s="25">
        <f t="shared" si="4"/>
        <v>31907.764780885675</v>
      </c>
    </row>
    <row r="134" spans="1:10" x14ac:dyDescent="0.2">
      <c r="A134" s="20"/>
      <c r="B134" s="21"/>
      <c r="C134" s="22">
        <v>145</v>
      </c>
      <c r="D134" s="23">
        <f t="shared" si="3"/>
        <v>20.637419882794127</v>
      </c>
      <c r="E134" s="23">
        <v>34.6</v>
      </c>
      <c r="F134" s="40">
        <v>40118</v>
      </c>
      <c r="G134" s="40">
        <v>24592</v>
      </c>
      <c r="H134" s="41">
        <v>265</v>
      </c>
      <c r="I134" s="85">
        <f t="shared" si="5"/>
        <v>43207.362489245832</v>
      </c>
      <c r="J134" s="25">
        <f t="shared" si="4"/>
        <v>31856.351994989487</v>
      </c>
    </row>
    <row r="135" spans="1:10" x14ac:dyDescent="0.2">
      <c r="A135" s="20"/>
      <c r="B135" s="21"/>
      <c r="C135" s="22">
        <v>146</v>
      </c>
      <c r="D135" s="23">
        <f t="shared" si="3"/>
        <v>20.682492225163266</v>
      </c>
      <c r="E135" s="23">
        <v>34.6</v>
      </c>
      <c r="F135" s="40">
        <v>40118</v>
      </c>
      <c r="G135" s="40">
        <v>24592</v>
      </c>
      <c r="H135" s="41">
        <v>265</v>
      </c>
      <c r="I135" s="85">
        <f t="shared" si="5"/>
        <v>43138.835402260709</v>
      </c>
      <c r="J135" s="25">
        <f t="shared" si="4"/>
        <v>31805.515877048001</v>
      </c>
    </row>
    <row r="136" spans="1:10" x14ac:dyDescent="0.2">
      <c r="A136" s="20"/>
      <c r="B136" s="21"/>
      <c r="C136" s="22">
        <v>147</v>
      </c>
      <c r="D136" s="23">
        <f t="shared" si="3"/>
        <v>20.727256904094951</v>
      </c>
      <c r="E136" s="23">
        <v>34.6</v>
      </c>
      <c r="F136" s="40">
        <v>40118</v>
      </c>
      <c r="G136" s="40">
        <v>24592</v>
      </c>
      <c r="H136" s="41">
        <v>265</v>
      </c>
      <c r="I136" s="85">
        <f t="shared" si="5"/>
        <v>43071.071066419441</v>
      </c>
      <c r="J136" s="25">
        <f t="shared" si="4"/>
        <v>31755.245598234003</v>
      </c>
    </row>
    <row r="137" spans="1:10" x14ac:dyDescent="0.2">
      <c r="A137" s="20"/>
      <c r="B137" s="21"/>
      <c r="C137" s="22">
        <v>148</v>
      </c>
      <c r="D137" s="23">
        <f t="shared" ref="D137:D200" si="6">6.558*LN(C137)-12</f>
        <v>20.771718091345065</v>
      </c>
      <c r="E137" s="23">
        <v>34.6</v>
      </c>
      <c r="F137" s="40">
        <v>40118</v>
      </c>
      <c r="G137" s="40">
        <v>24592</v>
      </c>
      <c r="H137" s="41">
        <v>265</v>
      </c>
      <c r="I137" s="85">
        <f t="shared" si="5"/>
        <v>43004.055264671697</v>
      </c>
      <c r="J137" s="25">
        <f t="shared" ref="J137:J200" si="7">12*(1/D137*F137+1/E137*G137)</f>
        <v>31705.530611774251</v>
      </c>
    </row>
    <row r="138" spans="1:10" x14ac:dyDescent="0.2">
      <c r="A138" s="20"/>
      <c r="B138" s="21"/>
      <c r="C138" s="22">
        <v>149</v>
      </c>
      <c r="D138" s="23">
        <f t="shared" si="6"/>
        <v>20.815879874390319</v>
      </c>
      <c r="E138" s="23">
        <v>34.6</v>
      </c>
      <c r="F138" s="40">
        <v>40118</v>
      </c>
      <c r="G138" s="40">
        <v>24592</v>
      </c>
      <c r="H138" s="41">
        <v>265</v>
      </c>
      <c r="I138" s="85">
        <f t="shared" ref="I138:I201" si="8">12*1.348*(1/D138*F138+1/E138*G138)+H138</f>
        <v>42937.774147581556</v>
      </c>
      <c r="J138" s="25">
        <f t="shared" si="7"/>
        <v>31656.360643606495</v>
      </c>
    </row>
    <row r="139" spans="1:10" x14ac:dyDescent="0.2">
      <c r="A139" s="20"/>
      <c r="B139" s="21"/>
      <c r="C139" s="22">
        <v>150</v>
      </c>
      <c r="D139" s="23">
        <f t="shared" si="6"/>
        <v>20.859746258683245</v>
      </c>
      <c r="E139" s="23">
        <v>34.6</v>
      </c>
      <c r="F139" s="40">
        <v>40118</v>
      </c>
      <c r="G139" s="40">
        <v>24592</v>
      </c>
      <c r="H139" s="41">
        <v>265</v>
      </c>
      <c r="I139" s="85">
        <f t="shared" si="8"/>
        <v>42872.214221237671</v>
      </c>
      <c r="J139" s="25">
        <f t="shared" si="7"/>
        <v>31607.725683410732</v>
      </c>
    </row>
    <row r="140" spans="1:10" x14ac:dyDescent="0.2">
      <c r="A140" s="20"/>
      <c r="B140" s="21"/>
      <c r="C140" s="22">
        <v>151</v>
      </c>
      <c r="D140" s="23">
        <f t="shared" si="6"/>
        <v>20.903321169832275</v>
      </c>
      <c r="E140" s="23">
        <v>34.6</v>
      </c>
      <c r="F140" s="40">
        <v>40118</v>
      </c>
      <c r="G140" s="40">
        <v>24592</v>
      </c>
      <c r="H140" s="41">
        <v>265</v>
      </c>
      <c r="I140" s="85">
        <f t="shared" si="8"/>
        <v>42807.362335644139</v>
      </c>
      <c r="J140" s="25">
        <f t="shared" si="7"/>
        <v>31559.615975997131</v>
      </c>
    </row>
    <row r="141" spans="1:10" x14ac:dyDescent="0.2">
      <c r="A141" s="20"/>
      <c r="B141" s="21"/>
      <c r="C141" s="22">
        <v>152</v>
      </c>
      <c r="D141" s="23">
        <f t="shared" si="6"/>
        <v>20.946608455709878</v>
      </c>
      <c r="E141" s="23">
        <v>34.6</v>
      </c>
      <c r="F141" s="40">
        <v>40118</v>
      </c>
      <c r="G141" s="40">
        <v>24592</v>
      </c>
      <c r="H141" s="41">
        <v>265</v>
      </c>
      <c r="I141" s="85">
        <f t="shared" si="8"/>
        <v>42743.205673569872</v>
      </c>
      <c r="J141" s="25">
        <f t="shared" si="7"/>
        <v>31512.022013034028</v>
      </c>
    </row>
    <row r="142" spans="1:10" x14ac:dyDescent="0.2">
      <c r="A142" s="20"/>
      <c r="B142" s="21"/>
      <c r="C142" s="22">
        <v>153</v>
      </c>
      <c r="D142" s="23">
        <f t="shared" si="6"/>
        <v>20.989611888491588</v>
      </c>
      <c r="E142" s="23">
        <v>34.6</v>
      </c>
      <c r="F142" s="40">
        <v>40118</v>
      </c>
      <c r="G142" s="40">
        <v>24592</v>
      </c>
      <c r="H142" s="41">
        <v>265</v>
      </c>
      <c r="I142" s="85">
        <f t="shared" si="8"/>
        <v>42679.731739835152</v>
      </c>
      <c r="J142" s="25">
        <f t="shared" si="7"/>
        <v>31464.93452510026</v>
      </c>
    </row>
    <row r="143" spans="1:10" x14ac:dyDescent="0.2">
      <c r="A143" s="20"/>
      <c r="B143" s="21"/>
      <c r="C143" s="22">
        <v>154</v>
      </c>
      <c r="D143" s="23">
        <f t="shared" si="6"/>
        <v>21.032335166628584</v>
      </c>
      <c r="E143" s="23">
        <v>34.6</v>
      </c>
      <c r="F143" s="40">
        <v>40118</v>
      </c>
      <c r="G143" s="40">
        <v>24592</v>
      </c>
      <c r="H143" s="41">
        <v>265</v>
      </c>
      <c r="I143" s="85">
        <f t="shared" si="8"/>
        <v>42616.928351015413</v>
      </c>
      <c r="J143" s="25">
        <f t="shared" si="7"/>
        <v>31418.344474047037</v>
      </c>
    </row>
    <row r="144" spans="1:10" x14ac:dyDescent="0.2">
      <c r="A144" s="20"/>
      <c r="B144" s="21"/>
      <c r="C144" s="22">
        <v>155</v>
      </c>
      <c r="D144" s="23">
        <f t="shared" si="6"/>
        <v>21.074781916756422</v>
      </c>
      <c r="E144" s="23">
        <v>34.6</v>
      </c>
      <c r="F144" s="40">
        <v>40118</v>
      </c>
      <c r="G144" s="40">
        <v>24592</v>
      </c>
      <c r="H144" s="41">
        <v>265</v>
      </c>
      <c r="I144" s="85">
        <f t="shared" si="8"/>
        <v>42554.783625543205</v>
      </c>
      <c r="J144" s="25">
        <f t="shared" si="7"/>
        <v>31372.243045655192</v>
      </c>
    </row>
    <row r="145" spans="1:10" x14ac:dyDescent="0.2">
      <c r="A145" s="20"/>
      <c r="B145" s="21"/>
      <c r="C145" s="22">
        <v>156</v>
      </c>
      <c r="D145" s="23">
        <f t="shared" si="6"/>
        <v>21.116955695542465</v>
      </c>
      <c r="E145" s="23">
        <v>34.6</v>
      </c>
      <c r="F145" s="40">
        <v>40118</v>
      </c>
      <c r="G145" s="40">
        <v>24592</v>
      </c>
      <c r="H145" s="41">
        <v>265</v>
      </c>
      <c r="I145" s="85">
        <f t="shared" si="8"/>
        <v>42493.285974190258</v>
      </c>
      <c r="J145" s="25">
        <f t="shared" si="7"/>
        <v>31326.621642574373</v>
      </c>
    </row>
    <row r="146" spans="1:10" x14ac:dyDescent="0.2">
      <c r="A146" s="20"/>
      <c r="B146" s="21"/>
      <c r="C146" s="22">
        <v>157</v>
      </c>
      <c r="D146" s="23">
        <f t="shared" si="6"/>
        <v>21.158859991474202</v>
      </c>
      <c r="E146" s="23">
        <v>34.6</v>
      </c>
      <c r="F146" s="40">
        <v>40118</v>
      </c>
      <c r="G146" s="40">
        <v>24592</v>
      </c>
      <c r="H146" s="41">
        <v>265</v>
      </c>
      <c r="I146" s="85">
        <f t="shared" si="8"/>
        <v>42432.424090912726</v>
      </c>
      <c r="J146" s="25">
        <f t="shared" si="7"/>
        <v>31281.471877531694</v>
      </c>
    </row>
    <row r="147" spans="1:10" x14ac:dyDescent="0.2">
      <c r="A147" s="20"/>
      <c r="B147" s="21"/>
      <c r="C147" s="22">
        <v>158</v>
      </c>
      <c r="D147" s="23">
        <f t="shared" si="6"/>
        <v>21.200498226590845</v>
      </c>
      <c r="E147" s="23">
        <v>34.6</v>
      </c>
      <c r="F147" s="40">
        <v>40118</v>
      </c>
      <c r="G147" s="40">
        <v>24592</v>
      </c>
      <c r="H147" s="41">
        <v>265</v>
      </c>
      <c r="I147" s="85">
        <f t="shared" si="8"/>
        <v>42372.186944043162</v>
      </c>
      <c r="J147" s="25">
        <f t="shared" si="7"/>
        <v>31236.785566797593</v>
      </c>
    </row>
    <row r="148" spans="1:10" x14ac:dyDescent="0.2">
      <c r="A148" s="20"/>
      <c r="B148" s="21"/>
      <c r="C148" s="22">
        <v>159</v>
      </c>
      <c r="D148" s="23">
        <f t="shared" si="6"/>
        <v>21.241873758160274</v>
      </c>
      <c r="E148" s="23">
        <v>34.6</v>
      </c>
      <c r="F148" s="40">
        <v>40118</v>
      </c>
      <c r="G148" s="40">
        <v>24592</v>
      </c>
      <c r="H148" s="41">
        <v>265</v>
      </c>
      <c r="I148" s="85">
        <f t="shared" si="8"/>
        <v>42312.563767814128</v>
      </c>
      <c r="J148" s="25">
        <f t="shared" si="7"/>
        <v>31192.55472389772</v>
      </c>
    </row>
    <row r="149" spans="1:10" x14ac:dyDescent="0.2">
      <c r="A149" s="20"/>
      <c r="B149" s="21"/>
      <c r="C149" s="22">
        <v>160</v>
      </c>
      <c r="D149" s="23">
        <f t="shared" si="6"/>
        <v>21.282989880303433</v>
      </c>
      <c r="E149" s="23">
        <v>34.6</v>
      </c>
      <c r="F149" s="40">
        <v>40118</v>
      </c>
      <c r="G149" s="40">
        <v>24592</v>
      </c>
      <c r="H149" s="41">
        <v>265</v>
      </c>
      <c r="I149" s="85">
        <f t="shared" si="8"/>
        <v>42253.54405419861</v>
      </c>
      <c r="J149" s="25">
        <f t="shared" si="7"/>
        <v>31148.771553559796</v>
      </c>
    </row>
    <row r="150" spans="1:10" x14ac:dyDescent="0.2">
      <c r="A150" s="20"/>
      <c r="B150" s="21"/>
      <c r="C150" s="22">
        <v>161</v>
      </c>
      <c r="D150" s="23">
        <f t="shared" si="6"/>
        <v>21.323849825568111</v>
      </c>
      <c r="E150" s="23">
        <v>34.6</v>
      </c>
      <c r="F150" s="40">
        <v>40118</v>
      </c>
      <c r="G150" s="40">
        <v>24592</v>
      </c>
      <c r="H150" s="41">
        <v>265</v>
      </c>
      <c r="I150" s="85">
        <f t="shared" si="8"/>
        <v>42195.117545053421</v>
      </c>
      <c r="J150" s="25">
        <f t="shared" si="7"/>
        <v>31105.428445885322</v>
      </c>
    </row>
    <row r="151" spans="1:10" x14ac:dyDescent="0.2">
      <c r="A151" s="20"/>
      <c r="B151" s="21"/>
      <c r="C151" s="22">
        <v>162</v>
      </c>
      <c r="D151" s="23">
        <f t="shared" si="6"/>
        <v>21.364456766453969</v>
      </c>
      <c r="E151" s="23">
        <v>34.6</v>
      </c>
      <c r="F151" s="40">
        <v>40118</v>
      </c>
      <c r="G151" s="40">
        <v>24592</v>
      </c>
      <c r="H151" s="41">
        <v>265</v>
      </c>
      <c r="I151" s="85">
        <f t="shared" si="8"/>
        <v>42137.274224552537</v>
      </c>
      <c r="J151" s="25">
        <f t="shared" si="7"/>
        <v>31062.517970736299</v>
      </c>
    </row>
    <row r="152" spans="1:10" x14ac:dyDescent="0.2">
      <c r="A152" s="20"/>
      <c r="B152" s="21"/>
      <c r="C152" s="22">
        <v>163</v>
      </c>
      <c r="D152" s="23">
        <f t="shared" si="6"/>
        <v>21.404813816890744</v>
      </c>
      <c r="E152" s="23">
        <v>34.6</v>
      </c>
      <c r="F152" s="40">
        <v>40118</v>
      </c>
      <c r="G152" s="40">
        <v>24592</v>
      </c>
      <c r="H152" s="41">
        <v>265</v>
      </c>
      <c r="I152" s="85">
        <f t="shared" si="8"/>
        <v>42080.004311897654</v>
      </c>
      <c r="J152" s="25">
        <f t="shared" si="7"/>
        <v>31020.032872327633</v>
      </c>
    </row>
    <row r="153" spans="1:10" x14ac:dyDescent="0.2">
      <c r="A153" s="20"/>
      <c r="B153" s="21"/>
      <c r="C153" s="22">
        <v>164</v>
      </c>
      <c r="D153" s="23">
        <f t="shared" si="6"/>
        <v>21.444924033671093</v>
      </c>
      <c r="E153" s="23">
        <v>34.6</v>
      </c>
      <c r="F153" s="40">
        <v>40118</v>
      </c>
      <c r="G153" s="40">
        <v>24592</v>
      </c>
      <c r="H153" s="41">
        <v>265</v>
      </c>
      <c r="I153" s="85">
        <f t="shared" si="8"/>
        <v>42023.298254294321</v>
      </c>
      <c r="J153" s="25">
        <f t="shared" si="7"/>
        <v>30977.966064016553</v>
      </c>
    </row>
    <row r="154" spans="1:10" x14ac:dyDescent="0.2">
      <c r="A154" s="20"/>
      <c r="B154" s="21"/>
      <c r="C154" s="22">
        <v>165</v>
      </c>
      <c r="D154" s="23">
        <f t="shared" si="6"/>
        <v>21.484790417840003</v>
      </c>
      <c r="E154" s="23">
        <v>34.6</v>
      </c>
      <c r="F154" s="40">
        <v>40118</v>
      </c>
      <c r="G154" s="40">
        <v>24592</v>
      </c>
      <c r="H154" s="41">
        <v>265</v>
      </c>
      <c r="I154" s="85">
        <f t="shared" si="8"/>
        <v>41967.146720182034</v>
      </c>
      <c r="J154" s="25">
        <f t="shared" si="7"/>
        <v>30936.310623280435</v>
      </c>
    </row>
    <row r="155" spans="1:10" x14ac:dyDescent="0.2">
      <c r="A155" s="20"/>
      <c r="B155" s="21"/>
      <c r="C155" s="22">
        <v>166</v>
      </c>
      <c r="D155" s="23">
        <f t="shared" si="6"/>
        <v>21.524415916042216</v>
      </c>
      <c r="E155" s="23">
        <v>34.6</v>
      </c>
      <c r="F155" s="40">
        <v>40118</v>
      </c>
      <c r="G155" s="40">
        <v>24592</v>
      </c>
      <c r="H155" s="41">
        <v>265</v>
      </c>
      <c r="I155" s="85">
        <f t="shared" si="8"/>
        <v>41911.540592707715</v>
      </c>
      <c r="J155" s="25">
        <f t="shared" si="7"/>
        <v>30895.059786875157</v>
      </c>
    </row>
    <row r="156" spans="1:10" x14ac:dyDescent="0.2">
      <c r="A156" s="20"/>
      <c r="B156" s="21"/>
      <c r="C156" s="22">
        <v>167</v>
      </c>
      <c r="D156" s="23">
        <f t="shared" si="6"/>
        <v>21.563803421829078</v>
      </c>
      <c r="E156" s="23">
        <v>34.6</v>
      </c>
      <c r="F156" s="40">
        <v>40118</v>
      </c>
      <c r="G156" s="40">
        <v>24592</v>
      </c>
      <c r="H156" s="41">
        <v>265</v>
      </c>
      <c r="I156" s="85">
        <f t="shared" si="8"/>
        <v>41856.470963432461</v>
      </c>
      <c r="J156" s="25">
        <f t="shared" si="7"/>
        <v>30854.206946166509</v>
      </c>
    </row>
    <row r="157" spans="1:10" x14ac:dyDescent="0.2">
      <c r="A157" s="20"/>
      <c r="B157" s="21"/>
      <c r="C157" s="22">
        <v>168</v>
      </c>
      <c r="D157" s="23">
        <f t="shared" si="6"/>
        <v>21.602955776926571</v>
      </c>
      <c r="E157" s="23">
        <v>34.6</v>
      </c>
      <c r="F157" s="40">
        <v>40118</v>
      </c>
      <c r="G157" s="40">
        <v>24592</v>
      </c>
      <c r="H157" s="41">
        <v>265</v>
      </c>
      <c r="I157" s="85">
        <f t="shared" si="8"/>
        <v>41801.929126261326</v>
      </c>
      <c r="J157" s="25">
        <f t="shared" si="7"/>
        <v>30813.745642627091</v>
      </c>
    </row>
    <row r="158" spans="1:10" x14ac:dyDescent="0.2">
      <c r="A158" s="20"/>
      <c r="B158" s="21"/>
      <c r="C158" s="22">
        <v>169</v>
      </c>
      <c r="D158" s="23">
        <f t="shared" si="6"/>
        <v>21.641875772465518</v>
      </c>
      <c r="E158" s="23">
        <v>34.6</v>
      </c>
      <c r="F158" s="40">
        <v>40118</v>
      </c>
      <c r="G158" s="40">
        <v>24592</v>
      </c>
      <c r="H158" s="41">
        <v>265</v>
      </c>
      <c r="I158" s="85">
        <f t="shared" si="8"/>
        <v>41747.906571587519</v>
      </c>
      <c r="J158" s="25">
        <f t="shared" si="7"/>
        <v>30773.669563492222</v>
      </c>
    </row>
    <row r="159" spans="1:10" x14ac:dyDescent="0.2">
      <c r="A159" s="20"/>
      <c r="B159" s="21"/>
      <c r="C159" s="22">
        <v>170</v>
      </c>
      <c r="D159" s="23">
        <f t="shared" si="6"/>
        <v>21.680566150175615</v>
      </c>
      <c r="E159" s="23">
        <v>34.6</v>
      </c>
      <c r="F159" s="40">
        <v>40118</v>
      </c>
      <c r="G159" s="40">
        <v>24592</v>
      </c>
      <c r="H159" s="41">
        <v>265</v>
      </c>
      <c r="I159" s="85">
        <f t="shared" si="8"/>
        <v>41694.394980641606</v>
      </c>
      <c r="J159" s="25">
        <f t="shared" si="7"/>
        <v>30733.972537567955</v>
      </c>
    </row>
    <row r="160" spans="1:10" x14ac:dyDescent="0.2">
      <c r="A160" s="20"/>
      <c r="B160" s="21"/>
      <c r="C160" s="22">
        <v>171</v>
      </c>
      <c r="D160" s="23">
        <f t="shared" si="6"/>
        <v>21.719029603544442</v>
      </c>
      <c r="E160" s="23">
        <v>34.6</v>
      </c>
      <c r="F160" s="40">
        <v>40118</v>
      </c>
      <c r="G160" s="40">
        <v>24592</v>
      </c>
      <c r="H160" s="41">
        <v>265</v>
      </c>
      <c r="I160" s="85">
        <f t="shared" si="8"/>
        <v>41641.386220037552</v>
      </c>
      <c r="J160" s="25">
        <f t="shared" si="7"/>
        <v>30694.648531185125</v>
      </c>
    </row>
    <row r="161" spans="1:10" x14ac:dyDescent="0.2">
      <c r="A161" s="20"/>
      <c r="B161" s="21"/>
      <c r="C161" s="22">
        <v>172</v>
      </c>
      <c r="D161" s="23">
        <f t="shared" si="6"/>
        <v>21.757268778942624</v>
      </c>
      <c r="E161" s="23">
        <v>34.6</v>
      </c>
      <c r="F161" s="40">
        <v>40118</v>
      </c>
      <c r="G161" s="40">
        <v>24592</v>
      </c>
      <c r="H161" s="41">
        <v>265</v>
      </c>
      <c r="I161" s="85">
        <f t="shared" si="8"/>
        <v>41588.87233650768</v>
      </c>
      <c r="J161" s="25">
        <f t="shared" si="7"/>
        <v>30655.691644293525</v>
      </c>
    </row>
    <row r="162" spans="1:10" x14ac:dyDescent="0.2">
      <c r="A162" s="20"/>
      <c r="B162" s="21"/>
      <c r="C162" s="22">
        <v>173</v>
      </c>
      <c r="D162" s="23">
        <f t="shared" si="6"/>
        <v>21.795286276716439</v>
      </c>
      <c r="E162" s="23">
        <v>34.6</v>
      </c>
      <c r="F162" s="40">
        <v>40118</v>
      </c>
      <c r="G162" s="40">
        <v>24592</v>
      </c>
      <c r="H162" s="41">
        <v>265</v>
      </c>
      <c r="I162" s="85">
        <f t="shared" si="8"/>
        <v>41536.845551818544</v>
      </c>
      <c r="J162" s="25">
        <f t="shared" si="7"/>
        <v>30617.096106690311</v>
      </c>
    </row>
    <row r="163" spans="1:10" x14ac:dyDescent="0.2">
      <c r="A163" s="20"/>
      <c r="B163" s="21"/>
      <c r="C163" s="22">
        <v>174</v>
      </c>
      <c r="D163" s="23">
        <f t="shared" si="6"/>
        <v>21.833084652248878</v>
      </c>
      <c r="E163" s="23">
        <v>34.6</v>
      </c>
      <c r="F163" s="40">
        <v>40118</v>
      </c>
      <c r="G163" s="40">
        <v>24592</v>
      </c>
      <c r="H163" s="41">
        <v>265</v>
      </c>
      <c r="I163" s="85">
        <f t="shared" si="8"/>
        <v>41485.298257860828</v>
      </c>
      <c r="J163" s="25">
        <f t="shared" si="7"/>
        <v>30578.856274377467</v>
      </c>
    </row>
    <row r="164" spans="1:10" x14ac:dyDescent="0.2">
      <c r="A164" s="20"/>
      <c r="B164" s="21"/>
      <c r="C164" s="22">
        <v>175</v>
      </c>
      <c r="D164" s="23">
        <f t="shared" si="6"/>
        <v>21.87066641699041</v>
      </c>
      <c r="E164" s="23">
        <v>34.6</v>
      </c>
      <c r="F164" s="40">
        <v>40118</v>
      </c>
      <c r="G164" s="40">
        <v>24592</v>
      </c>
      <c r="H164" s="41">
        <v>265</v>
      </c>
      <c r="I164" s="85">
        <f t="shared" si="8"/>
        <v>41434.223011905902</v>
      </c>
      <c r="J164" s="25">
        <f t="shared" si="7"/>
        <v>30540.966626042951</v>
      </c>
    </row>
    <row r="165" spans="1:10" x14ac:dyDescent="0.2">
      <c r="A165" s="20"/>
      <c r="B165" s="21"/>
      <c r="C165" s="22">
        <v>176</v>
      </c>
      <c r="D165" s="23">
        <f t="shared" si="6"/>
        <v>21.908034039460198</v>
      </c>
      <c r="E165" s="23">
        <v>34.6</v>
      </c>
      <c r="F165" s="40">
        <v>40118</v>
      </c>
      <c r="G165" s="40">
        <v>24592</v>
      </c>
      <c r="H165" s="41">
        <v>265</v>
      </c>
      <c r="I165" s="85">
        <f t="shared" si="8"/>
        <v>41383.612532022824</v>
      </c>
      <c r="J165" s="25">
        <f t="shared" si="7"/>
        <v>30503.421759660847</v>
      </c>
    </row>
    <row r="166" spans="1:10" x14ac:dyDescent="0.2">
      <c r="A166" s="20"/>
      <c r="B166" s="21"/>
      <c r="C166" s="22">
        <v>177</v>
      </c>
      <c r="D166" s="23">
        <f t="shared" si="6"/>
        <v>21.945189946219166</v>
      </c>
      <c r="E166" s="23">
        <v>34.6</v>
      </c>
      <c r="F166" s="40">
        <v>40118</v>
      </c>
      <c r="G166" s="40">
        <v>24592</v>
      </c>
      <c r="H166" s="41">
        <v>265</v>
      </c>
      <c r="I166" s="85">
        <f t="shared" si="8"/>
        <v>41333.459692649012</v>
      </c>
      <c r="J166" s="25">
        <f t="shared" si="7"/>
        <v>30466.216389205496</v>
      </c>
    </row>
    <row r="167" spans="1:10" x14ac:dyDescent="0.2">
      <c r="A167" s="20"/>
      <c r="B167" s="21"/>
      <c r="C167" s="22">
        <v>178</v>
      </c>
      <c r="D167" s="23">
        <f t="shared" si="6"/>
        <v>21.982136522815495</v>
      </c>
      <c r="E167" s="23">
        <v>34.6</v>
      </c>
      <c r="F167" s="40">
        <v>40118</v>
      </c>
      <c r="G167" s="40">
        <v>24592</v>
      </c>
      <c r="H167" s="41">
        <v>265</v>
      </c>
      <c r="I167" s="85">
        <f t="shared" si="8"/>
        <v>41283.757520308864</v>
      </c>
      <c r="J167" s="25">
        <f t="shared" si="7"/>
        <v>30429.345341475419</v>
      </c>
    </row>
    <row r="168" spans="1:10" x14ac:dyDescent="0.2">
      <c r="A168" s="20"/>
      <c r="B168" s="21"/>
      <c r="C168" s="22">
        <v>179</v>
      </c>
      <c r="D168" s="23">
        <f t="shared" si="6"/>
        <v>22.018876114703673</v>
      </c>
      <c r="E168" s="23">
        <v>34.6</v>
      </c>
      <c r="F168" s="40">
        <v>40118</v>
      </c>
      <c r="G168" s="40">
        <v>24592</v>
      </c>
      <c r="H168" s="41">
        <v>265</v>
      </c>
      <c r="I168" s="85">
        <f t="shared" si="8"/>
        <v>41234.499189474409</v>
      </c>
      <c r="J168" s="25">
        <f t="shared" si="7"/>
        <v>30392.803553022553</v>
      </c>
    </row>
    <row r="169" spans="1:10" x14ac:dyDescent="0.2">
      <c r="A169" s="20"/>
      <c r="B169" s="21"/>
      <c r="C169" s="22">
        <v>180</v>
      </c>
      <c r="D169" s="23">
        <f t="shared" si="6"/>
        <v>22.055411028137996</v>
      </c>
      <c r="E169" s="23">
        <v>34.6</v>
      </c>
      <c r="F169" s="40">
        <v>40118</v>
      </c>
      <c r="G169" s="40">
        <v>24592</v>
      </c>
      <c r="H169" s="41">
        <v>265</v>
      </c>
      <c r="I169" s="85">
        <f t="shared" si="8"/>
        <v>41185.678018562438</v>
      </c>
      <c r="J169" s="25">
        <f t="shared" si="7"/>
        <v>30356.586067182812</v>
      </c>
    </row>
    <row r="170" spans="1:10" x14ac:dyDescent="0.2">
      <c r="A170" s="20"/>
      <c r="B170" s="21"/>
      <c r="C170" s="22">
        <v>181</v>
      </c>
      <c r="D170" s="23">
        <f t="shared" si="6"/>
        <v>22.091743531041288</v>
      </c>
      <c r="E170" s="23">
        <v>34.6</v>
      </c>
      <c r="F170" s="40">
        <v>40118</v>
      </c>
      <c r="G170" s="40">
        <v>24592</v>
      </c>
      <c r="H170" s="41">
        <v>265</v>
      </c>
      <c r="I170" s="85">
        <f t="shared" si="8"/>
        <v>41137.287466062859</v>
      </c>
      <c r="J170" s="25">
        <f t="shared" si="7"/>
        <v>30320.688031203896</v>
      </c>
    </row>
    <row r="171" spans="1:10" x14ac:dyDescent="0.2">
      <c r="A171" s="20"/>
      <c r="B171" s="21"/>
      <c r="C171" s="22">
        <v>182</v>
      </c>
      <c r="D171" s="23">
        <f t="shared" si="6"/>
        <v>22.127875853849623</v>
      </c>
      <c r="E171" s="23">
        <v>34.6</v>
      </c>
      <c r="F171" s="40">
        <v>40118</v>
      </c>
      <c r="G171" s="40">
        <v>24592</v>
      </c>
      <c r="H171" s="41">
        <v>265</v>
      </c>
      <c r="I171" s="85">
        <f t="shared" si="8"/>
        <v>41089.321126793373</v>
      </c>
      <c r="J171" s="25">
        <f t="shared" si="7"/>
        <v>30285.104693466892</v>
      </c>
    </row>
    <row r="172" spans="1:10" x14ac:dyDescent="0.2">
      <c r="A172" s="20"/>
      <c r="B172" s="21"/>
      <c r="C172" s="22">
        <v>183</v>
      </c>
      <c r="D172" s="23">
        <f t="shared" si="6"/>
        <v>22.16381019033404</v>
      </c>
      <c r="E172" s="23">
        <v>34.6</v>
      </c>
      <c r="F172" s="40">
        <v>40118</v>
      </c>
      <c r="G172" s="40">
        <v>24592</v>
      </c>
      <c r="H172" s="41">
        <v>265</v>
      </c>
      <c r="I172" s="85">
        <f t="shared" si="8"/>
        <v>41041.772728275406</v>
      </c>
      <c r="J172" s="25">
        <f t="shared" si="7"/>
        <v>30249.831400797775</v>
      </c>
    </row>
    <row r="173" spans="1:10" x14ac:dyDescent="0.2">
      <c r="A173" s="20"/>
      <c r="B173" s="21"/>
      <c r="C173" s="22">
        <v>184</v>
      </c>
      <c r="D173" s="23">
        <f t="shared" si="6"/>
        <v>22.199548698399731</v>
      </c>
      <c r="E173" s="23">
        <v>34.6</v>
      </c>
      <c r="F173" s="40">
        <v>40118</v>
      </c>
      <c r="G173" s="40">
        <v>24592</v>
      </c>
      <c r="H173" s="41">
        <v>265</v>
      </c>
      <c r="I173" s="85">
        <f t="shared" si="8"/>
        <v>40994.636127226833</v>
      </c>
      <c r="J173" s="25">
        <f t="shared" si="7"/>
        <v>30214.863595865598</v>
      </c>
    </row>
    <row r="174" spans="1:10" x14ac:dyDescent="0.2">
      <c r="A174" s="20"/>
      <c r="B174" s="21"/>
      <c r="C174" s="22">
        <v>185</v>
      </c>
      <c r="D174" s="23">
        <f t="shared" si="6"/>
        <v>22.235093500863648</v>
      </c>
      <c r="E174" s="23">
        <v>34.6</v>
      </c>
      <c r="F174" s="40">
        <v>40118</v>
      </c>
      <c r="G174" s="40">
        <v>24592</v>
      </c>
      <c r="H174" s="41">
        <v>265</v>
      </c>
      <c r="I174" s="85">
        <f t="shared" si="8"/>
        <v>40947.905306167122</v>
      </c>
      <c r="J174" s="25">
        <f t="shared" si="7"/>
        <v>30180.196814664036</v>
      </c>
    </row>
    <row r="175" spans="1:10" x14ac:dyDescent="0.2">
      <c r="A175" s="20"/>
      <c r="B175" s="21"/>
      <c r="C175" s="22">
        <v>186</v>
      </c>
      <c r="D175" s="23">
        <f t="shared" si="6"/>
        <v>22.270446686211173</v>
      </c>
      <c r="E175" s="23">
        <v>34.6</v>
      </c>
      <c r="F175" s="40">
        <v>40118</v>
      </c>
      <c r="G175" s="40">
        <v>24592</v>
      </c>
      <c r="H175" s="41">
        <v>265</v>
      </c>
      <c r="I175" s="85">
        <f t="shared" si="8"/>
        <v>40901.574370130547</v>
      </c>
      <c r="J175" s="25">
        <f t="shared" si="7"/>
        <v>30145.826684073105</v>
      </c>
    </row>
    <row r="176" spans="1:10" x14ac:dyDescent="0.2">
      <c r="A176" s="20"/>
      <c r="B176" s="21"/>
      <c r="C176" s="22">
        <v>187</v>
      </c>
      <c r="D176" s="23">
        <f t="shared" si="6"/>
        <v>22.30561030933238</v>
      </c>
      <c r="E176" s="23">
        <v>34.6</v>
      </c>
      <c r="F176" s="40">
        <v>40118</v>
      </c>
      <c r="G176" s="40">
        <v>24592</v>
      </c>
      <c r="H176" s="41">
        <v>265</v>
      </c>
      <c r="I176" s="85">
        <f t="shared" si="8"/>
        <v>40855.637543483557</v>
      </c>
      <c r="J176" s="25">
        <f t="shared" si="7"/>
        <v>30111.748919498183</v>
      </c>
    </row>
    <row r="177" spans="1:10" x14ac:dyDescent="0.2">
      <c r="A177" s="20"/>
      <c r="B177" s="21"/>
      <c r="C177" s="22">
        <v>188</v>
      </c>
      <c r="D177" s="23">
        <f t="shared" si="6"/>
        <v>22.340586392238805</v>
      </c>
      <c r="E177" s="23">
        <v>34.6</v>
      </c>
      <c r="F177" s="40">
        <v>40118</v>
      </c>
      <c r="G177" s="40">
        <v>24592</v>
      </c>
      <c r="H177" s="41">
        <v>265</v>
      </c>
      <c r="I177" s="85">
        <f t="shared" si="8"/>
        <v>40810.089166842328</v>
      </c>
      <c r="J177" s="25">
        <f t="shared" si="7"/>
        <v>30077.959322583323</v>
      </c>
    </row>
    <row r="178" spans="1:10" x14ac:dyDescent="0.2">
      <c r="A178" s="20"/>
      <c r="B178" s="21"/>
      <c r="C178" s="22">
        <v>189</v>
      </c>
      <c r="D178" s="23">
        <f t="shared" si="6"/>
        <v>22.375376924761134</v>
      </c>
      <c r="E178" s="23">
        <v>34.6</v>
      </c>
      <c r="F178" s="40">
        <v>40118</v>
      </c>
      <c r="G178" s="40">
        <v>24592</v>
      </c>
      <c r="H178" s="41">
        <v>265</v>
      </c>
      <c r="I178" s="85">
        <f t="shared" si="8"/>
        <v>40764.923694086901</v>
      </c>
      <c r="J178" s="25">
        <f t="shared" si="7"/>
        <v>30044.453778996212</v>
      </c>
    </row>
    <row r="179" spans="1:10" x14ac:dyDescent="0.2">
      <c r="A179" s="20"/>
      <c r="B179" s="21"/>
      <c r="C179" s="22">
        <v>190</v>
      </c>
      <c r="D179" s="23">
        <f t="shared" si="6"/>
        <v>22.409983865228469</v>
      </c>
      <c r="E179" s="23">
        <v>34.6</v>
      </c>
      <c r="F179" s="40">
        <v>40118</v>
      </c>
      <c r="G179" s="40">
        <v>24592</v>
      </c>
      <c r="H179" s="41">
        <v>265</v>
      </c>
      <c r="I179" s="85">
        <f t="shared" si="8"/>
        <v>40720.135689468276</v>
      </c>
      <c r="J179" s="25">
        <f t="shared" si="7"/>
        <v>30011.228256282098</v>
      </c>
    </row>
    <row r="180" spans="1:10" x14ac:dyDescent="0.2">
      <c r="A180" s="20"/>
      <c r="B180" s="21"/>
      <c r="C180" s="22">
        <v>191</v>
      </c>
      <c r="D180" s="23">
        <f t="shared" si="6"/>
        <v>22.444409141129796</v>
      </c>
      <c r="E180" s="23">
        <v>34.6</v>
      </c>
      <c r="F180" s="40">
        <v>40118</v>
      </c>
      <c r="G180" s="40">
        <v>24592</v>
      </c>
      <c r="H180" s="41">
        <v>265</v>
      </c>
      <c r="I180" s="85">
        <f t="shared" si="8"/>
        <v>40675.719824805121</v>
      </c>
      <c r="J180" s="25">
        <f t="shared" si="7"/>
        <v>29978.27880178421</v>
      </c>
    </row>
    <row r="181" spans="1:10" x14ac:dyDescent="0.2">
      <c r="A181" s="20"/>
      <c r="B181" s="21"/>
      <c r="C181" s="22">
        <v>192</v>
      </c>
      <c r="D181" s="23">
        <f t="shared" si="6"/>
        <v>22.478654649758191</v>
      </c>
      <c r="E181" s="23">
        <v>34.6</v>
      </c>
      <c r="F181" s="40">
        <v>40118</v>
      </c>
      <c r="G181" s="40">
        <v>24592</v>
      </c>
      <c r="H181" s="41">
        <v>265</v>
      </c>
      <c r="I181" s="85">
        <f t="shared" si="8"/>
        <v>40631.670876766773</v>
      </c>
      <c r="J181" s="25">
        <f t="shared" si="7"/>
        <v>29945.601540628166</v>
      </c>
    </row>
    <row r="182" spans="1:10" x14ac:dyDescent="0.2">
      <c r="A182" s="20"/>
      <c r="B182" s="21"/>
      <c r="C182" s="22">
        <v>193</v>
      </c>
      <c r="D182" s="23">
        <f t="shared" si="6"/>
        <v>22.512722258838238</v>
      </c>
      <c r="E182" s="23">
        <v>34.6</v>
      </c>
      <c r="F182" s="40">
        <v>40118</v>
      </c>
      <c r="G182" s="40">
        <v>24592</v>
      </c>
      <c r="H182" s="41">
        <v>265</v>
      </c>
      <c r="I182" s="85">
        <f t="shared" si="8"/>
        <v>40587.983724239573</v>
      </c>
      <c r="J182" s="25">
        <f t="shared" si="7"/>
        <v>29913.192673768226</v>
      </c>
    </row>
    <row r="183" spans="1:10" x14ac:dyDescent="0.2">
      <c r="A183" s="20"/>
      <c r="B183" s="21"/>
      <c r="C183" s="22">
        <v>194</v>
      </c>
      <c r="D183" s="23">
        <f t="shared" si="6"/>
        <v>22.546613807137305</v>
      </c>
      <c r="E183" s="23">
        <v>34.6</v>
      </c>
      <c r="F183" s="40">
        <v>40118</v>
      </c>
      <c r="G183" s="40">
        <v>24592</v>
      </c>
      <c r="H183" s="41">
        <v>265</v>
      </c>
      <c r="I183" s="85">
        <f t="shared" si="8"/>
        <v>40544.653345773295</v>
      </c>
      <c r="J183" s="25">
        <f t="shared" si="7"/>
        <v>29881.048476092947</v>
      </c>
    </row>
    <row r="184" spans="1:10" x14ac:dyDescent="0.2">
      <c r="A184" s="20"/>
      <c r="B184" s="21"/>
      <c r="C184" s="22">
        <v>195</v>
      </c>
      <c r="D184" s="23">
        <f t="shared" si="6"/>
        <v>22.580331105061049</v>
      </c>
      <c r="E184" s="23">
        <v>34.6</v>
      </c>
      <c r="F184" s="40">
        <v>40118</v>
      </c>
      <c r="G184" s="40">
        <v>24592</v>
      </c>
      <c r="H184" s="41">
        <v>265</v>
      </c>
      <c r="I184" s="85">
        <f t="shared" si="8"/>
        <v>40501.674817105035</v>
      </c>
      <c r="J184" s="25">
        <f t="shared" si="7"/>
        <v>29849.1652945883</v>
      </c>
    </row>
    <row r="185" spans="1:10" x14ac:dyDescent="0.2">
      <c r="A185" s="20"/>
      <c r="B185" s="21"/>
      <c r="C185" s="22">
        <v>196</v>
      </c>
      <c r="D185" s="23">
        <f t="shared" si="6"/>
        <v>22.613875935233729</v>
      </c>
      <c r="E185" s="23">
        <v>34.6</v>
      </c>
      <c r="F185" s="40">
        <v>40118</v>
      </c>
      <c r="G185" s="40">
        <v>24592</v>
      </c>
      <c r="H185" s="41">
        <v>265</v>
      </c>
      <c r="I185" s="85">
        <f t="shared" si="8"/>
        <v>40459.043308757689</v>
      </c>
      <c r="J185" s="25">
        <f t="shared" si="7"/>
        <v>29817.539546556145</v>
      </c>
    </row>
    <row r="186" spans="1:10" x14ac:dyDescent="0.2">
      <c r="A186" s="20"/>
      <c r="B186" s="21"/>
      <c r="C186" s="22">
        <v>197</v>
      </c>
      <c r="D186" s="23">
        <f t="shared" si="6"/>
        <v>22.647250053063729</v>
      </c>
      <c r="E186" s="23">
        <v>34.6</v>
      </c>
      <c r="F186" s="40">
        <v>40118</v>
      </c>
      <c r="G186" s="40">
        <v>24592</v>
      </c>
      <c r="H186" s="41">
        <v>265</v>
      </c>
      <c r="I186" s="85">
        <f t="shared" si="8"/>
        <v>40416.75408371041</v>
      </c>
      <c r="J186" s="25">
        <f t="shared" si="7"/>
        <v>29786.167717886055</v>
      </c>
    </row>
    <row r="187" spans="1:10" x14ac:dyDescent="0.2">
      <c r="A187" s="20"/>
      <c r="B187" s="21"/>
      <c r="C187" s="22">
        <v>198</v>
      </c>
      <c r="D187" s="23">
        <f t="shared" si="6"/>
        <v>22.680455187294761</v>
      </c>
      <c r="E187" s="23">
        <v>34.6</v>
      </c>
      <c r="F187" s="40">
        <v>40118</v>
      </c>
      <c r="G187" s="40">
        <v>24592</v>
      </c>
      <c r="H187" s="41">
        <v>265</v>
      </c>
      <c r="I187" s="85">
        <f t="shared" si="8"/>
        <v>40374.802495138523</v>
      </c>
      <c r="J187" s="25">
        <f t="shared" si="7"/>
        <v>29755.046361378721</v>
      </c>
    </row>
    <row r="188" spans="1:10" x14ac:dyDescent="0.2">
      <c r="A188" s="20"/>
      <c r="B188" s="21"/>
      <c r="C188" s="22">
        <v>199</v>
      </c>
      <c r="D188" s="23">
        <f t="shared" si="6"/>
        <v>22.71349304054322</v>
      </c>
      <c r="E188" s="23">
        <v>34.6</v>
      </c>
      <c r="F188" s="40">
        <v>40118</v>
      </c>
      <c r="G188" s="40">
        <v>24592</v>
      </c>
      <c r="H188" s="41">
        <v>265</v>
      </c>
      <c r="I188" s="85">
        <f t="shared" si="8"/>
        <v>40333.183984220457</v>
      </c>
      <c r="J188" s="25">
        <f t="shared" si="7"/>
        <v>29724.172095119029</v>
      </c>
    </row>
    <row r="189" spans="1:10" x14ac:dyDescent="0.2">
      <c r="A189" s="20"/>
      <c r="B189" s="21"/>
      <c r="C189" s="22">
        <v>200</v>
      </c>
      <c r="D189" s="23">
        <f t="shared" si="6"/>
        <v>22.746365289822023</v>
      </c>
      <c r="E189" s="23">
        <v>34.6</v>
      </c>
      <c r="F189" s="40">
        <v>40118</v>
      </c>
      <c r="G189" s="40">
        <v>24592</v>
      </c>
      <c r="H189" s="41">
        <v>265</v>
      </c>
      <c r="I189" s="85">
        <f t="shared" si="8"/>
        <v>40291.894078009347</v>
      </c>
      <c r="J189" s="25">
        <f t="shared" si="7"/>
        <v>29693.541600897137</v>
      </c>
    </row>
    <row r="190" spans="1:10" x14ac:dyDescent="0.2">
      <c r="A190" s="20"/>
      <c r="B190" s="21"/>
      <c r="C190" s="22">
        <v>201</v>
      </c>
      <c r="D190" s="23">
        <f t="shared" si="6"/>
        <v>22.779073587051421</v>
      </c>
      <c r="E190" s="23">
        <v>34.6</v>
      </c>
      <c r="F190" s="40">
        <v>40118</v>
      </c>
      <c r="G190" s="40">
        <v>24592</v>
      </c>
      <c r="H190" s="41">
        <v>265</v>
      </c>
      <c r="I190" s="85">
        <f t="shared" si="8"/>
        <v>40250.92838736713</v>
      </c>
      <c r="J190" s="25">
        <f t="shared" si="7"/>
        <v>29663.151622675912</v>
      </c>
    </row>
    <row r="191" spans="1:10" x14ac:dyDescent="0.2">
      <c r="A191" s="20"/>
      <c r="B191" s="21"/>
      <c r="C191" s="22">
        <v>202</v>
      </c>
      <c r="D191" s="23">
        <f t="shared" si="6"/>
        <v>22.811619559557101</v>
      </c>
      <c r="E191" s="23">
        <v>34.6</v>
      </c>
      <c r="F191" s="40">
        <v>40118</v>
      </c>
      <c r="G191" s="40">
        <v>24592</v>
      </c>
      <c r="H191" s="41">
        <v>265</v>
      </c>
      <c r="I191" s="85">
        <f t="shared" si="8"/>
        <v>40210.282604958935</v>
      </c>
      <c r="J191" s="25">
        <f t="shared" si="7"/>
        <v>29632.998965103063</v>
      </c>
    </row>
    <row r="192" spans="1:10" x14ac:dyDescent="0.2">
      <c r="A192" s="20"/>
      <c r="B192" s="21"/>
      <c r="C192" s="22">
        <v>203</v>
      </c>
      <c r="D192" s="23">
        <f t="shared" si="6"/>
        <v>22.844004810556036</v>
      </c>
      <c r="E192" s="23">
        <v>34.6</v>
      </c>
      <c r="F192" s="40">
        <v>40118</v>
      </c>
      <c r="G192" s="40">
        <v>24592</v>
      </c>
      <c r="H192" s="41">
        <v>265</v>
      </c>
      <c r="I192" s="85">
        <f t="shared" si="8"/>
        <v>40169.95250330562</v>
      </c>
      <c r="J192" s="25">
        <f t="shared" si="7"/>
        <v>29603.080492066478</v>
      </c>
    </row>
    <row r="193" spans="1:10" x14ac:dyDescent="0.2">
      <c r="A193" s="20"/>
      <c r="B193" s="21"/>
      <c r="C193" s="22">
        <v>204</v>
      </c>
      <c r="D193" s="23">
        <f t="shared" si="6"/>
        <v>22.876230919630366</v>
      </c>
      <c r="E193" s="23">
        <v>34.6</v>
      </c>
      <c r="F193" s="40">
        <v>40118</v>
      </c>
      <c r="G193" s="40">
        <v>24592</v>
      </c>
      <c r="H193" s="41">
        <v>265</v>
      </c>
      <c r="I193" s="85">
        <f t="shared" si="8"/>
        <v>40129.933932892702</v>
      </c>
      <c r="J193" s="25">
        <f t="shared" si="7"/>
        <v>29573.393125291321</v>
      </c>
    </row>
    <row r="194" spans="1:10" x14ac:dyDescent="0.2">
      <c r="A194" s="20"/>
      <c r="B194" s="21"/>
      <c r="C194" s="22">
        <v>205</v>
      </c>
      <c r="D194" s="23">
        <f t="shared" si="6"/>
        <v>22.908299443189684</v>
      </c>
      <c r="E194" s="23">
        <v>34.6</v>
      </c>
      <c r="F194" s="40">
        <v>40118</v>
      </c>
      <c r="G194" s="40">
        <v>24592</v>
      </c>
      <c r="H194" s="41">
        <v>265</v>
      </c>
      <c r="I194" s="85">
        <f t="shared" si="8"/>
        <v>40090.222820333562</v>
      </c>
      <c r="J194" s="25">
        <f t="shared" si="7"/>
        <v>29543.933842977418</v>
      </c>
    </row>
    <row r="195" spans="1:10" x14ac:dyDescent="0.2">
      <c r="A195" s="20"/>
      <c r="B195" s="21"/>
      <c r="C195" s="22">
        <v>206</v>
      </c>
      <c r="D195" s="23">
        <f t="shared" si="6"/>
        <v>22.940211914922074</v>
      </c>
      <c r="E195" s="23">
        <v>34.6</v>
      </c>
      <c r="F195" s="40">
        <v>40118</v>
      </c>
      <c r="G195" s="40">
        <v>24592</v>
      </c>
      <c r="H195" s="41">
        <v>265</v>
      </c>
      <c r="I195" s="85">
        <f t="shared" si="8"/>
        <v>40050.815166585155</v>
      </c>
      <c r="J195" s="25">
        <f t="shared" si="7"/>
        <v>29514.69967847563</v>
      </c>
    </row>
    <row r="196" spans="1:10" x14ac:dyDescent="0.2">
      <c r="A196" s="20"/>
      <c r="B196" s="21"/>
      <c r="C196" s="22">
        <v>207</v>
      </c>
      <c r="D196" s="23">
        <f t="shared" si="6"/>
        <v>22.971969846234288</v>
      </c>
      <c r="E196" s="23">
        <v>34.6</v>
      </c>
      <c r="F196" s="40">
        <v>40118</v>
      </c>
      <c r="G196" s="40">
        <v>24592</v>
      </c>
      <c r="H196" s="41">
        <v>265</v>
      </c>
      <c r="I196" s="85">
        <f t="shared" si="8"/>
        <v>40011.707045214484</v>
      </c>
      <c r="J196" s="25">
        <f t="shared" si="7"/>
        <v>29485.687719001835</v>
      </c>
    </row>
    <row r="197" spans="1:10" x14ac:dyDescent="0.2">
      <c r="A197" s="20"/>
      <c r="B197" s="21"/>
      <c r="C197" s="22">
        <v>208</v>
      </c>
      <c r="D197" s="23">
        <f t="shared" si="6"/>
        <v>23.003574726681244</v>
      </c>
      <c r="E197" s="23">
        <v>34.6</v>
      </c>
      <c r="F197" s="40">
        <v>40118</v>
      </c>
      <c r="G197" s="40">
        <v>24592</v>
      </c>
      <c r="H197" s="41">
        <v>265</v>
      </c>
      <c r="I197" s="85">
        <f t="shared" si="8"/>
        <v>39972.894600714098</v>
      </c>
      <c r="J197" s="25">
        <f t="shared" si="7"/>
        <v>29456.895104387309</v>
      </c>
    </row>
    <row r="198" spans="1:10" x14ac:dyDescent="0.2">
      <c r="A198" s="20"/>
      <c r="B198" s="21"/>
      <c r="C198" s="22">
        <v>209</v>
      </c>
      <c r="D198" s="23">
        <f t="shared" si="6"/>
        <v>23.035028024385227</v>
      </c>
      <c r="E198" s="23">
        <v>34.6</v>
      </c>
      <c r="F198" s="40">
        <v>40118</v>
      </c>
      <c r="G198" s="40">
        <v>24592</v>
      </c>
      <c r="H198" s="41">
        <v>265</v>
      </c>
      <c r="I198" s="85">
        <f t="shared" si="8"/>
        <v>39934.374046865174</v>
      </c>
      <c r="J198" s="25">
        <f t="shared" si="7"/>
        <v>29428.319025864366</v>
      </c>
    </row>
    <row r="199" spans="1:10" x14ac:dyDescent="0.2">
      <c r="A199" s="20"/>
      <c r="B199" s="21"/>
      <c r="C199" s="22">
        <v>210</v>
      </c>
      <c r="D199" s="23">
        <f t="shared" si="6"/>
        <v>23.066331186445154</v>
      </c>
      <c r="E199" s="23">
        <v>34.6</v>
      </c>
      <c r="F199" s="40">
        <v>40118</v>
      </c>
      <c r="G199" s="40">
        <v>24592</v>
      </c>
      <c r="H199" s="41">
        <v>265</v>
      </c>
      <c r="I199" s="85">
        <f t="shared" si="8"/>
        <v>39896.14166514617</v>
      </c>
      <c r="J199" s="25">
        <f t="shared" si="7"/>
        <v>29399.95672488588</v>
      </c>
    </row>
    <row r="200" spans="1:10" x14ac:dyDescent="0.2">
      <c r="A200" s="20"/>
      <c r="B200" s="21"/>
      <c r="C200" s="22">
        <v>211</v>
      </c>
      <c r="D200" s="23">
        <f t="shared" si="6"/>
        <v>23.097485639336043</v>
      </c>
      <c r="E200" s="23">
        <v>34.6</v>
      </c>
      <c r="F200" s="40">
        <v>40118</v>
      </c>
      <c r="G200" s="40">
        <v>24592</v>
      </c>
      <c r="H200" s="41">
        <v>265</v>
      </c>
      <c r="I200" s="85">
        <f t="shared" si="8"/>
        <v>39858.193803186165</v>
      </c>
      <c r="J200" s="25">
        <f t="shared" si="7"/>
        <v>29371.805491977866</v>
      </c>
    </row>
    <row r="201" spans="1:10" x14ac:dyDescent="0.2">
      <c r="A201" s="20"/>
      <c r="B201" s="21"/>
      <c r="C201" s="22">
        <v>212</v>
      </c>
      <c r="D201" s="23">
        <f t="shared" ref="D201:D264" si="9">6.558*LN(C201)-12</f>
        <v>23.128492789299052</v>
      </c>
      <c r="E201" s="23">
        <v>34.6</v>
      </c>
      <c r="F201" s="40">
        <v>40118</v>
      </c>
      <c r="G201" s="40">
        <v>24592</v>
      </c>
      <c r="H201" s="41">
        <v>265</v>
      </c>
      <c r="I201" s="85">
        <f t="shared" si="8"/>
        <v>39820.526873260838</v>
      </c>
      <c r="J201" s="25">
        <f t="shared" ref="J201:J264" si="10">12*(1/D201*F201+1/E201*G201)</f>
        <v>29343.862665623761</v>
      </c>
    </row>
    <row r="202" spans="1:10" x14ac:dyDescent="0.2">
      <c r="A202" s="20"/>
      <c r="B202" s="21"/>
      <c r="C202" s="22">
        <v>213</v>
      </c>
      <c r="D202" s="23">
        <f t="shared" si="9"/>
        <v>23.159354022722411</v>
      </c>
      <c r="E202" s="23">
        <v>34.6</v>
      </c>
      <c r="F202" s="40">
        <v>40118</v>
      </c>
      <c r="G202" s="40">
        <v>24592</v>
      </c>
      <c r="H202" s="41">
        <v>265</v>
      </c>
      <c r="I202" s="85">
        <f t="shared" ref="I202:I265" si="11">12*1.348*(1/D202*F202+1/E202*G202)+H202</f>
        <v>39783.137350830089</v>
      </c>
      <c r="J202" s="25">
        <f t="shared" si="10"/>
        <v>29316.125631179588</v>
      </c>
    </row>
    <row r="203" spans="1:10" x14ac:dyDescent="0.2">
      <c r="A203" s="20"/>
      <c r="B203" s="21"/>
      <c r="C203" s="22">
        <v>214</v>
      </c>
      <c r="D203" s="23">
        <f t="shared" si="9"/>
        <v>23.190070706513296</v>
      </c>
      <c r="E203" s="23">
        <v>34.6</v>
      </c>
      <c r="F203" s="40">
        <v>40118</v>
      </c>
      <c r="G203" s="40">
        <v>24592</v>
      </c>
      <c r="H203" s="41">
        <v>265</v>
      </c>
      <c r="I203" s="85">
        <f t="shared" si="11"/>
        <v>39746.021773115834</v>
      </c>
      <c r="J203" s="25">
        <f t="shared" si="10"/>
        <v>29288.591819818866</v>
      </c>
    </row>
    <row r="204" spans="1:10" x14ac:dyDescent="0.2">
      <c r="A204" s="20"/>
      <c r="B204" s="21"/>
      <c r="C204" s="22">
        <v>215</v>
      </c>
      <c r="D204" s="23">
        <f t="shared" si="9"/>
        <v>23.220644188461208</v>
      </c>
      <c r="E204" s="23">
        <v>34.6</v>
      </c>
      <c r="F204" s="40">
        <v>40118</v>
      </c>
      <c r="G204" s="40">
        <v>24592</v>
      </c>
      <c r="H204" s="41">
        <v>265</v>
      </c>
      <c r="I204" s="85">
        <f t="shared" si="11"/>
        <v>39709.176737718495</v>
      </c>
      <c r="J204" s="25">
        <f t="shared" si="10"/>
        <v>29261.258707506298</v>
      </c>
    </row>
    <row r="205" spans="1:10" x14ac:dyDescent="0.2">
      <c r="A205" s="20"/>
      <c r="B205" s="21"/>
      <c r="C205" s="22">
        <v>216</v>
      </c>
      <c r="D205" s="23">
        <f t="shared" si="9"/>
        <v>23.251075797592755</v>
      </c>
      <c r="E205" s="23">
        <v>34.6</v>
      </c>
      <c r="F205" s="40">
        <v>40118</v>
      </c>
      <c r="G205" s="40">
        <v>24592</v>
      </c>
      <c r="H205" s="41">
        <v>265</v>
      </c>
      <c r="I205" s="85">
        <f t="shared" si="11"/>
        <v>39672.598901271391</v>
      </c>
      <c r="J205" s="25">
        <f t="shared" si="10"/>
        <v>29234.123813999548</v>
      </c>
    </row>
    <row r="206" spans="1:10" x14ac:dyDescent="0.2">
      <c r="A206" s="20"/>
      <c r="B206" s="21"/>
      <c r="C206" s="22">
        <v>217</v>
      </c>
      <c r="D206" s="23">
        <f t="shared" si="9"/>
        <v>23.281366844518331</v>
      </c>
      <c r="E206" s="23">
        <v>34.6</v>
      </c>
      <c r="F206" s="40">
        <v>40118</v>
      </c>
      <c r="G206" s="40">
        <v>24592</v>
      </c>
      <c r="H206" s="41">
        <v>265</v>
      </c>
      <c r="I206" s="85">
        <f t="shared" si="11"/>
        <v>39636.284978131305</v>
      </c>
      <c r="J206" s="25">
        <f t="shared" si="10"/>
        <v>29207.184701877821</v>
      </c>
    </row>
    <row r="207" spans="1:10" x14ac:dyDescent="0.2">
      <c r="A207" s="20"/>
      <c r="B207" s="21"/>
      <c r="C207" s="22">
        <v>218</v>
      </c>
      <c r="D207" s="23">
        <f t="shared" si="9"/>
        <v>23.311518621770844</v>
      </c>
      <c r="E207" s="23">
        <v>34.6</v>
      </c>
      <c r="F207" s="40">
        <v>40118</v>
      </c>
      <c r="G207" s="40">
        <v>24592</v>
      </c>
      <c r="H207" s="41">
        <v>265</v>
      </c>
      <c r="I207" s="85">
        <f t="shared" si="11"/>
        <v>39600.231739104413</v>
      </c>
      <c r="J207" s="25">
        <f t="shared" si="10"/>
        <v>29180.438975596742</v>
      </c>
    </row>
    <row r="208" spans="1:10" x14ac:dyDescent="0.2">
      <c r="A208" s="20"/>
      <c r="B208" s="21"/>
      <c r="C208" s="22">
        <v>219</v>
      </c>
      <c r="D208" s="23">
        <f t="shared" si="9"/>
        <v>23.341532404136615</v>
      </c>
      <c r="E208" s="23">
        <v>34.6</v>
      </c>
      <c r="F208" s="40">
        <v>40118</v>
      </c>
      <c r="G208" s="40">
        <v>24592</v>
      </c>
      <c r="H208" s="41">
        <v>265</v>
      </c>
      <c r="I208" s="85">
        <f t="shared" si="11"/>
        <v>39564.436010206358</v>
      </c>
      <c r="J208" s="25">
        <f t="shared" si="10"/>
        <v>29153.884280568513</v>
      </c>
    </row>
    <row r="209" spans="1:10" x14ac:dyDescent="0.2">
      <c r="A209" s="20"/>
      <c r="B209" s="21"/>
      <c r="C209" s="22">
        <v>220</v>
      </c>
      <c r="D209" s="23">
        <f t="shared" si="9"/>
        <v>23.371409448978788</v>
      </c>
      <c r="E209" s="23">
        <v>34.6</v>
      </c>
      <c r="F209" s="40">
        <v>40118</v>
      </c>
      <c r="G209" s="40">
        <v>24592</v>
      </c>
      <c r="H209" s="41">
        <v>265</v>
      </c>
      <c r="I209" s="85">
        <f t="shared" si="11"/>
        <v>39528.894671455426</v>
      </c>
      <c r="J209" s="25">
        <f t="shared" si="10"/>
        <v>29127.518302266632</v>
      </c>
    </row>
    <row r="210" spans="1:10" x14ac:dyDescent="0.2">
      <c r="A210" s="20"/>
      <c r="B210" s="21"/>
      <c r="C210" s="22">
        <v>221</v>
      </c>
      <c r="D210" s="23">
        <f t="shared" si="9"/>
        <v>23.401150996553419</v>
      </c>
      <c r="E210" s="23">
        <v>34.6</v>
      </c>
      <c r="F210" s="40">
        <v>40118</v>
      </c>
      <c r="G210" s="40">
        <v>24592</v>
      </c>
      <c r="H210" s="41">
        <v>265</v>
      </c>
      <c r="I210" s="85">
        <f t="shared" si="11"/>
        <v>39493.604655697658</v>
      </c>
      <c r="J210" s="25">
        <f t="shared" si="10"/>
        <v>29101.33876535434</v>
      </c>
    </row>
    <row r="211" spans="1:10" x14ac:dyDescent="0.2">
      <c r="A211" s="20"/>
      <c r="B211" s="21"/>
      <c r="C211" s="22">
        <v>222</v>
      </c>
      <c r="D211" s="23">
        <f t="shared" si="9"/>
        <v>23.430758270318407</v>
      </c>
      <c r="E211" s="23">
        <v>34.6</v>
      </c>
      <c r="F211" s="40">
        <v>40118</v>
      </c>
      <c r="G211" s="40">
        <v>24592</v>
      </c>
      <c r="H211" s="41">
        <v>265</v>
      </c>
      <c r="I211" s="85">
        <f t="shared" si="11"/>
        <v>39458.562947463091</v>
      </c>
      <c r="J211" s="25">
        <f t="shared" si="10"/>
        <v>29075.343432836118</v>
      </c>
    </row>
    <row r="212" spans="1:10" x14ac:dyDescent="0.2">
      <c r="A212" s="20"/>
      <c r="B212" s="21"/>
      <c r="C212" s="22">
        <v>223</v>
      </c>
      <c r="D212" s="23">
        <f t="shared" si="9"/>
        <v>23.460232477235458</v>
      </c>
      <c r="E212" s="23">
        <v>34.6</v>
      </c>
      <c r="F212" s="40">
        <v>40118</v>
      </c>
      <c r="G212" s="40">
        <v>24592</v>
      </c>
      <c r="H212" s="41">
        <v>265</v>
      </c>
      <c r="I212" s="85">
        <f t="shared" si="11"/>
        <v>39423.766581852105</v>
      </c>
      <c r="J212" s="25">
        <f t="shared" si="10"/>
        <v>29049.53010523153</v>
      </c>
    </row>
    <row r="213" spans="1:10" x14ac:dyDescent="0.2">
      <c r="A213" s="20"/>
      <c r="B213" s="21"/>
      <c r="C213" s="22">
        <v>224</v>
      </c>
      <c r="D213" s="23">
        <f t="shared" si="9"/>
        <v>23.489574808065349</v>
      </c>
      <c r="E213" s="23">
        <v>34.6</v>
      </c>
      <c r="F213" s="40">
        <v>40118</v>
      </c>
      <c r="G213" s="40">
        <v>24592</v>
      </c>
      <c r="H213" s="41">
        <v>265</v>
      </c>
      <c r="I213" s="85">
        <f t="shared" si="11"/>
        <v>39389.212643450774</v>
      </c>
      <c r="J213" s="25">
        <f t="shared" si="10"/>
        <v>29023.896619770603</v>
      </c>
    </row>
    <row r="214" spans="1:10" x14ac:dyDescent="0.2">
      <c r="A214" s="20"/>
      <c r="B214" s="21"/>
      <c r="C214" s="22">
        <v>225</v>
      </c>
      <c r="D214" s="23">
        <f t="shared" si="9"/>
        <v>23.518786437656587</v>
      </c>
      <c r="E214" s="23">
        <v>34.6</v>
      </c>
      <c r="F214" s="40">
        <v>40118</v>
      </c>
      <c r="G214" s="40">
        <v>24592</v>
      </c>
      <c r="H214" s="41">
        <v>265</v>
      </c>
      <c r="I214" s="85">
        <f t="shared" si="11"/>
        <v>39354.89826527462</v>
      </c>
      <c r="J214" s="25">
        <f t="shared" si="10"/>
        <v>28998.440849610248</v>
      </c>
    </row>
    <row r="215" spans="1:10" x14ac:dyDescent="0.2">
      <c r="A215" s="20"/>
      <c r="B215" s="21"/>
      <c r="C215" s="22">
        <v>226</v>
      </c>
      <c r="D215" s="23">
        <f t="shared" si="9"/>
        <v>23.547868525227649</v>
      </c>
      <c r="E215" s="23">
        <v>34.6</v>
      </c>
      <c r="F215" s="40">
        <v>40118</v>
      </c>
      <c r="G215" s="40">
        <v>24592</v>
      </c>
      <c r="H215" s="41">
        <v>265</v>
      </c>
      <c r="I215" s="85">
        <f t="shared" si="11"/>
        <v>39320.820627739675</v>
      </c>
      <c r="J215" s="25">
        <f t="shared" si="10"/>
        <v>28973.160703070971</v>
      </c>
    </row>
    <row r="216" spans="1:10" x14ac:dyDescent="0.2">
      <c r="A216" s="20"/>
      <c r="B216" s="21"/>
      <c r="C216" s="22">
        <v>227</v>
      </c>
      <c r="D216" s="23">
        <f t="shared" si="9"/>
        <v>23.576822214643038</v>
      </c>
      <c r="E216" s="23">
        <v>34.6</v>
      </c>
      <c r="F216" s="40">
        <v>40118</v>
      </c>
      <c r="G216" s="40">
        <v>24592</v>
      </c>
      <c r="H216" s="41">
        <v>265</v>
      </c>
      <c r="I216" s="85">
        <f t="shared" si="11"/>
        <v>39286.976957660096</v>
      </c>
      <c r="J216" s="25">
        <f t="shared" si="10"/>
        <v>28948.054122893245</v>
      </c>
    </row>
    <row r="217" spans="1:10" x14ac:dyDescent="0.2">
      <c r="A217" s="20"/>
      <c r="B217" s="21"/>
      <c r="C217" s="22">
        <v>228</v>
      </c>
      <c r="D217" s="23">
        <f t="shared" si="9"/>
        <v>23.60564863468322</v>
      </c>
      <c r="E217" s="23">
        <v>34.6</v>
      </c>
      <c r="F217" s="40">
        <v>40118</v>
      </c>
      <c r="G217" s="40">
        <v>24592</v>
      </c>
      <c r="H217" s="41">
        <v>265</v>
      </c>
      <c r="I217" s="85">
        <f t="shared" si="11"/>
        <v>39253.364527271595</v>
      </c>
      <c r="J217" s="25">
        <f t="shared" si="10"/>
        <v>28923.119085513052</v>
      </c>
    </row>
    <row r="218" spans="1:10" x14ac:dyDescent="0.2">
      <c r="A218" s="20"/>
      <c r="B218" s="21"/>
      <c r="C218" s="22">
        <v>229</v>
      </c>
      <c r="D218" s="23">
        <f t="shared" si="9"/>
        <v>23.634348899308705</v>
      </c>
      <c r="E218" s="23">
        <v>34.6</v>
      </c>
      <c r="F218" s="40">
        <v>40118</v>
      </c>
      <c r="G218" s="40">
        <v>24592</v>
      </c>
      <c r="H218" s="41">
        <v>265</v>
      </c>
      <c r="I218" s="85">
        <f t="shared" si="11"/>
        <v>39219.980653279716</v>
      </c>
      <c r="J218" s="25">
        <f t="shared" si="10"/>
        <v>28898.353600355869</v>
      </c>
    </row>
    <row r="219" spans="1:10" x14ac:dyDescent="0.2">
      <c r="A219" s="20"/>
      <c r="B219" s="21"/>
      <c r="C219" s="22">
        <v>230</v>
      </c>
      <c r="D219" s="23">
        <f t="shared" si="9"/>
        <v>23.662924107918315</v>
      </c>
      <c r="E219" s="23">
        <v>34.6</v>
      </c>
      <c r="F219" s="40">
        <v>40118</v>
      </c>
      <c r="G219" s="40">
        <v>24592</v>
      </c>
      <c r="H219" s="41">
        <v>265</v>
      </c>
      <c r="I219" s="85">
        <f t="shared" si="11"/>
        <v>39186.822695932504</v>
      </c>
      <c r="J219" s="25">
        <f t="shared" si="10"/>
        <v>28873.75570914874</v>
      </c>
    </row>
    <row r="220" spans="1:10" x14ac:dyDescent="0.2">
      <c r="A220" s="20"/>
      <c r="B220" s="21"/>
      <c r="C220" s="22">
        <v>231</v>
      </c>
      <c r="D220" s="23">
        <f t="shared" si="9"/>
        <v>23.691375345601919</v>
      </c>
      <c r="E220" s="23">
        <v>34.6</v>
      </c>
      <c r="F220" s="40">
        <v>40118</v>
      </c>
      <c r="G220" s="40">
        <v>24592</v>
      </c>
      <c r="H220" s="41">
        <v>265</v>
      </c>
      <c r="I220" s="85">
        <f t="shared" si="11"/>
        <v>39153.888058116492</v>
      </c>
      <c r="J220" s="25">
        <f t="shared" si="10"/>
        <v>28849.323485249621</v>
      </c>
    </row>
    <row r="221" spans="1:10" x14ac:dyDescent="0.2">
      <c r="A221" s="20"/>
      <c r="B221" s="21"/>
      <c r="C221" s="22">
        <v>232</v>
      </c>
      <c r="D221" s="23">
        <f t="shared" si="9"/>
        <v>23.719703683387657</v>
      </c>
      <c r="E221" s="23">
        <v>34.6</v>
      </c>
      <c r="F221" s="40">
        <v>40118</v>
      </c>
      <c r="G221" s="40">
        <v>24592</v>
      </c>
      <c r="H221" s="41">
        <v>265</v>
      </c>
      <c r="I221" s="85">
        <f t="shared" si="11"/>
        <v>39121.174184475633</v>
      </c>
      <c r="J221" s="25">
        <f t="shared" si="10"/>
        <v>28825.055032993787</v>
      </c>
    </row>
    <row r="222" spans="1:10" x14ac:dyDescent="0.2">
      <c r="A222" s="20"/>
      <c r="B222" s="21"/>
      <c r="C222" s="22">
        <v>233</v>
      </c>
      <c r="D222" s="23">
        <f t="shared" si="9"/>
        <v>23.747910178483863</v>
      </c>
      <c r="E222" s="23">
        <v>34.6</v>
      </c>
      <c r="F222" s="40">
        <v>40118</v>
      </c>
      <c r="G222" s="40">
        <v>24592</v>
      </c>
      <c r="H222" s="41">
        <v>265</v>
      </c>
      <c r="I222" s="85">
        <f t="shared" si="11"/>
        <v>39088.678560552267</v>
      </c>
      <c r="J222" s="25">
        <f t="shared" si="10"/>
        <v>28800.948487056576</v>
      </c>
    </row>
    <row r="223" spans="1:10" x14ac:dyDescent="0.2">
      <c r="A223" s="20"/>
      <c r="B223" s="21"/>
      <c r="C223" s="22">
        <v>234</v>
      </c>
      <c r="D223" s="23">
        <f t="shared" si="9"/>
        <v>23.775995874515807</v>
      </c>
      <c r="E223" s="23">
        <v>34.6</v>
      </c>
      <c r="F223" s="40">
        <v>40118</v>
      </c>
      <c r="G223" s="40">
        <v>24592</v>
      </c>
      <c r="H223" s="41">
        <v>265</v>
      </c>
      <c r="I223" s="85">
        <f t="shared" si="11"/>
        <v>39056.398711949601</v>
      </c>
      <c r="J223" s="25">
        <f t="shared" si="10"/>
        <v>28777.002011832046</v>
      </c>
    </row>
    <row r="224" spans="1:10" x14ac:dyDescent="0.2">
      <c r="A224" s="20"/>
      <c r="B224" s="21"/>
      <c r="C224" s="22">
        <v>235</v>
      </c>
      <c r="D224" s="23">
        <f t="shared" si="9"/>
        <v>23.803961801757396</v>
      </c>
      <c r="E224" s="23">
        <v>34.6</v>
      </c>
      <c r="F224" s="40">
        <v>40118</v>
      </c>
      <c r="G224" s="40">
        <v>24592</v>
      </c>
      <c r="H224" s="41">
        <v>265</v>
      </c>
      <c r="I224" s="85">
        <f t="shared" si="11"/>
        <v>39024.332203515034</v>
      </c>
      <c r="J224" s="25">
        <f t="shared" si="10"/>
        <v>28753.213800827172</v>
      </c>
    </row>
    <row r="225" spans="1:10" x14ac:dyDescent="0.2">
      <c r="A225" s="20"/>
      <c r="B225" s="21"/>
      <c r="C225" s="22">
        <v>236</v>
      </c>
      <c r="D225" s="23">
        <f t="shared" si="9"/>
        <v>23.831808977357952</v>
      </c>
      <c r="E225" s="23">
        <v>34.6</v>
      </c>
      <c r="F225" s="40">
        <v>40118</v>
      </c>
      <c r="G225" s="40">
        <v>24592</v>
      </c>
      <c r="H225" s="41">
        <v>265</v>
      </c>
      <c r="I225" s="85">
        <f t="shared" si="11"/>
        <v>38992.476638543645</v>
      </c>
      <c r="J225" s="25">
        <f t="shared" si="10"/>
        <v>28729.58207607095</v>
      </c>
    </row>
    <row r="226" spans="1:10" x14ac:dyDescent="0.2">
      <c r="A226" s="20"/>
      <c r="B226" s="21"/>
      <c r="C226" s="22">
        <v>237</v>
      </c>
      <c r="D226" s="23">
        <f t="shared" si="9"/>
        <v>23.859538405564194</v>
      </c>
      <c r="E226" s="23">
        <v>34.6</v>
      </c>
      <c r="F226" s="40">
        <v>40118</v>
      </c>
      <c r="G226" s="40">
        <v>24592</v>
      </c>
      <c r="H226" s="41">
        <v>265</v>
      </c>
      <c r="I226" s="85">
        <f t="shared" si="11"/>
        <v>38960.829658001414</v>
      </c>
      <c r="J226" s="25">
        <f t="shared" si="10"/>
        <v>28706.105087538141</v>
      </c>
    </row>
    <row r="227" spans="1:10" x14ac:dyDescent="0.2">
      <c r="A227" s="20"/>
      <c r="B227" s="21"/>
      <c r="C227" s="22">
        <v>238</v>
      </c>
      <c r="D227" s="23">
        <f t="shared" si="9"/>
        <v>23.887151077937531</v>
      </c>
      <c r="E227" s="23">
        <v>34.6</v>
      </c>
      <c r="F227" s="40">
        <v>40118</v>
      </c>
      <c r="G227" s="40">
        <v>24592</v>
      </c>
      <c r="H227" s="41">
        <v>265</v>
      </c>
      <c r="I227" s="85">
        <f t="shared" si="11"/>
        <v>38929.388939767494</v>
      </c>
      <c r="J227" s="25">
        <f t="shared" si="10"/>
        <v>28682.781112587159</v>
      </c>
    </row>
    <row r="228" spans="1:10" x14ac:dyDescent="0.2">
      <c r="A228" s="20"/>
      <c r="B228" s="21"/>
      <c r="C228" s="22">
        <v>239</v>
      </c>
      <c r="D228" s="23">
        <f t="shared" si="9"/>
        <v>23.914647973566851</v>
      </c>
      <c r="E228" s="23">
        <v>34.6</v>
      </c>
      <c r="F228" s="40">
        <v>40118</v>
      </c>
      <c r="G228" s="40">
        <v>24592</v>
      </c>
      <c r="H228" s="41">
        <v>265</v>
      </c>
      <c r="I228" s="85">
        <f t="shared" si="11"/>
        <v>38898.152197894917</v>
      </c>
      <c r="J228" s="25">
        <f t="shared" si="10"/>
        <v>28659.608455411657</v>
      </c>
    </row>
    <row r="229" spans="1:10" x14ac:dyDescent="0.2">
      <c r="A229" s="20"/>
      <c r="B229" s="21"/>
      <c r="C229" s="22">
        <v>240</v>
      </c>
      <c r="D229" s="23">
        <f t="shared" si="9"/>
        <v>23.942030059276775</v>
      </c>
      <c r="E229" s="23">
        <v>34.6</v>
      </c>
      <c r="F229" s="40">
        <v>40118</v>
      </c>
      <c r="G229" s="40">
        <v>24592</v>
      </c>
      <c r="H229" s="41">
        <v>265</v>
      </c>
      <c r="I229" s="85">
        <f t="shared" si="11"/>
        <v>38867.117181889487</v>
      </c>
      <c r="J229" s="25">
        <f t="shared" si="10"/>
        <v>28636.585446505549</v>
      </c>
    </row>
    <row r="230" spans="1:10" x14ac:dyDescent="0.2">
      <c r="A230" s="20"/>
      <c r="B230" s="21"/>
      <c r="C230" s="22">
        <v>241</v>
      </c>
      <c r="D230" s="23">
        <f t="shared" si="9"/>
        <v>23.969298289831713</v>
      </c>
      <c r="E230" s="23">
        <v>34.6</v>
      </c>
      <c r="F230" s="40">
        <v>40118</v>
      </c>
      <c r="G230" s="40">
        <v>24592</v>
      </c>
      <c r="H230" s="41">
        <v>265</v>
      </c>
      <c r="I230" s="85">
        <f t="shared" si="11"/>
        <v>38836.281676005856</v>
      </c>
      <c r="J230" s="25">
        <f t="shared" si="10"/>
        <v>28613.710442140837</v>
      </c>
    </row>
    <row r="231" spans="1:10" x14ac:dyDescent="0.2">
      <c r="A231" s="20"/>
      <c r="B231" s="21"/>
      <c r="C231" s="22">
        <v>242</v>
      </c>
      <c r="D231" s="23">
        <f t="shared" si="9"/>
        <v>23.996453608135553</v>
      </c>
      <c r="E231" s="23">
        <v>34.6</v>
      </c>
      <c r="F231" s="40">
        <v>40118</v>
      </c>
      <c r="G231" s="40">
        <v>24592</v>
      </c>
      <c r="H231" s="41">
        <v>265</v>
      </c>
      <c r="I231" s="85">
        <f t="shared" si="11"/>
        <v>38805.643498560908</v>
      </c>
      <c r="J231" s="25">
        <f t="shared" si="10"/>
        <v>28590.981823858237</v>
      </c>
    </row>
    <row r="232" spans="1:10" x14ac:dyDescent="0.2">
      <c r="A232" s="20"/>
      <c r="B232" s="21"/>
      <c r="C232" s="22">
        <v>243</v>
      </c>
      <c r="D232" s="23">
        <f t="shared" si="9"/>
        <v>24.023496945427311</v>
      </c>
      <c r="E232" s="23">
        <v>34.6</v>
      </c>
      <c r="F232" s="40">
        <v>40118</v>
      </c>
      <c r="G232" s="40">
        <v>24592</v>
      </c>
      <c r="H232" s="41">
        <v>265</v>
      </c>
      <c r="I232" s="85">
        <f t="shared" si="11"/>
        <v>38775.200501263462</v>
      </c>
      <c r="J232" s="25">
        <f t="shared" si="10"/>
        <v>28568.397997969922</v>
      </c>
    </row>
    <row r="233" spans="1:10" x14ac:dyDescent="0.2">
      <c r="A233" s="20"/>
      <c r="B233" s="21"/>
      <c r="C233" s="22">
        <v>244</v>
      </c>
      <c r="D233" s="23">
        <f t="shared" si="9"/>
        <v>24.050429221472818</v>
      </c>
      <c r="E233" s="23">
        <v>34.6</v>
      </c>
      <c r="F233" s="40">
        <v>40118</v>
      </c>
      <c r="G233" s="40">
        <v>24592</v>
      </c>
      <c r="H233" s="41">
        <v>265</v>
      </c>
      <c r="I233" s="85">
        <f t="shared" si="11"/>
        <v>38744.950568559871</v>
      </c>
      <c r="J233" s="25">
        <f t="shared" si="10"/>
        <v>28545.957395074085</v>
      </c>
    </row>
    <row r="234" spans="1:10" x14ac:dyDescent="0.2">
      <c r="A234" s="20"/>
      <c r="B234" s="21"/>
      <c r="C234" s="22">
        <v>245</v>
      </c>
      <c r="D234" s="23">
        <f t="shared" si="9"/>
        <v>24.07725134475232</v>
      </c>
      <c r="E234" s="23">
        <v>34.6</v>
      </c>
      <c r="F234" s="40">
        <v>40118</v>
      </c>
      <c r="G234" s="40">
        <v>24592</v>
      </c>
      <c r="H234" s="41">
        <v>265</v>
      </c>
      <c r="I234" s="85">
        <f t="shared" si="11"/>
        <v>38714.891616995606</v>
      </c>
      <c r="J234" s="25">
        <f t="shared" si="10"/>
        <v>28523.658469581307</v>
      </c>
    </row>
    <row r="235" spans="1:10" x14ac:dyDescent="0.2">
      <c r="A235" s="20"/>
      <c r="B235" s="21"/>
      <c r="C235" s="22">
        <v>246</v>
      </c>
      <c r="D235" s="23">
        <f t="shared" si="9"/>
        <v>24.103964212644435</v>
      </c>
      <c r="E235" s="23">
        <v>34.6</v>
      </c>
      <c r="F235" s="40">
        <v>40118</v>
      </c>
      <c r="G235" s="40">
        <v>24592</v>
      </c>
      <c r="H235" s="41">
        <v>265</v>
      </c>
      <c r="I235" s="85">
        <f t="shared" si="11"/>
        <v>38685.021594591526</v>
      </c>
      <c r="J235" s="25">
        <f t="shared" si="10"/>
        <v>28501.499699251868</v>
      </c>
    </row>
    <row r="236" spans="1:10" x14ac:dyDescent="0.2">
      <c r="A236" s="20"/>
      <c r="B236" s="21"/>
      <c r="C236" s="22">
        <v>247</v>
      </c>
      <c r="D236" s="23">
        <f t="shared" si="9"/>
        <v>24.130568711606273</v>
      </c>
      <c r="E236" s="23">
        <v>34.6</v>
      </c>
      <c r="F236" s="40">
        <v>40118</v>
      </c>
      <c r="G236" s="40">
        <v>24592</v>
      </c>
      <c r="H236" s="41">
        <v>265</v>
      </c>
      <c r="I236" s="85">
        <f t="shared" si="11"/>
        <v>38655.338480235201</v>
      </c>
      <c r="J236" s="25">
        <f t="shared" si="10"/>
        <v>28479.479584744211</v>
      </c>
    </row>
    <row r="237" spans="1:10" x14ac:dyDescent="0.2">
      <c r="A237" s="20"/>
      <c r="B237" s="21"/>
      <c r="C237" s="22">
        <v>248</v>
      </c>
      <c r="D237" s="23">
        <f t="shared" si="9"/>
        <v>24.157065717349951</v>
      </c>
      <c r="E237" s="23">
        <v>34.6</v>
      </c>
      <c r="F237" s="40">
        <v>40118</v>
      </c>
      <c r="G237" s="40">
        <v>24592</v>
      </c>
      <c r="H237" s="41">
        <v>265</v>
      </c>
      <c r="I237" s="85">
        <f t="shared" si="11"/>
        <v>38625.840283086429</v>
      </c>
      <c r="J237" s="25">
        <f t="shared" si="10"/>
        <v>28457.596649173902</v>
      </c>
    </row>
    <row r="238" spans="1:10" x14ac:dyDescent="0.2">
      <c r="A238" s="20"/>
      <c r="B238" s="21"/>
      <c r="C238" s="22">
        <v>249</v>
      </c>
      <c r="D238" s="23">
        <f t="shared" si="9"/>
        <v>24.183456095015551</v>
      </c>
      <c r="E238" s="23">
        <v>34.6</v>
      </c>
      <c r="F238" s="40">
        <v>40118</v>
      </c>
      <c r="G238" s="40">
        <v>24592</v>
      </c>
      <c r="H238" s="41">
        <v>265</v>
      </c>
      <c r="I238" s="85">
        <f t="shared" si="11"/>
        <v>38596.525041996625</v>
      </c>
      <c r="J238" s="25">
        <f t="shared" si="10"/>
        <v>28435.849437682951</v>
      </c>
    </row>
    <row r="239" spans="1:10" x14ac:dyDescent="0.2">
      <c r="A239" s="20"/>
      <c r="B239" s="21"/>
      <c r="C239" s="22">
        <v>250</v>
      </c>
      <c r="D239" s="23">
        <f t="shared" si="9"/>
        <v>24.209740699340607</v>
      </c>
      <c r="E239" s="23">
        <v>34.6</v>
      </c>
      <c r="F239" s="40">
        <v>40118</v>
      </c>
      <c r="G239" s="40">
        <v>24592</v>
      </c>
      <c r="H239" s="41">
        <v>265</v>
      </c>
      <c r="I239" s="85">
        <f t="shared" si="11"/>
        <v>38567.390824941838</v>
      </c>
      <c r="J239" s="25">
        <f t="shared" si="10"/>
        <v>28414.236517019166</v>
      </c>
    </row>
    <row r="240" spans="1:10" x14ac:dyDescent="0.2">
      <c r="A240" s="20"/>
      <c r="B240" s="21"/>
      <c r="C240" s="22">
        <v>251</v>
      </c>
      <c r="D240" s="23">
        <f t="shared" si="9"/>
        <v>24.235920374826236</v>
      </c>
      <c r="E240" s="23">
        <v>34.6</v>
      </c>
      <c r="F240" s="40">
        <v>40118</v>
      </c>
      <c r="G240" s="40">
        <v>24592</v>
      </c>
      <c r="H240" s="41">
        <v>265</v>
      </c>
      <c r="I240" s="85">
        <f t="shared" si="11"/>
        <v>38538.43572846891</v>
      </c>
      <c r="J240" s="25">
        <f t="shared" si="10"/>
        <v>28392.756475125301</v>
      </c>
    </row>
    <row r="241" spans="1:10" x14ac:dyDescent="0.2">
      <c r="A241" s="20"/>
      <c r="B241" s="21"/>
      <c r="C241" s="22">
        <v>252</v>
      </c>
      <c r="D241" s="23">
        <f t="shared" si="9"/>
        <v>24.261995955899913</v>
      </c>
      <c r="E241" s="23">
        <v>34.6</v>
      </c>
      <c r="F241" s="40">
        <v>40118</v>
      </c>
      <c r="G241" s="40">
        <v>24592</v>
      </c>
      <c r="H241" s="41">
        <v>265</v>
      </c>
      <c r="I241" s="85">
        <f t="shared" si="11"/>
        <v>38509.657877154372</v>
      </c>
      <c r="J241" s="25">
        <f t="shared" si="10"/>
        <v>28371.407920737664</v>
      </c>
    </row>
    <row r="242" spans="1:10" x14ac:dyDescent="0.2">
      <c r="A242" s="20"/>
      <c r="B242" s="21"/>
      <c r="C242" s="22">
        <v>253</v>
      </c>
      <c r="D242" s="23">
        <f t="shared" si="9"/>
        <v>24.28796826707508</v>
      </c>
      <c r="E242" s="23">
        <v>34.6</v>
      </c>
      <c r="F242" s="40">
        <v>40118</v>
      </c>
      <c r="G242" s="40">
        <v>24592</v>
      </c>
      <c r="H242" s="41">
        <v>265</v>
      </c>
      <c r="I242" s="85">
        <f t="shared" si="11"/>
        <v>38481.055423075908</v>
      </c>
      <c r="J242" s="25">
        <f t="shared" si="10"/>
        <v>28350.189482993992</v>
      </c>
    </row>
    <row r="243" spans="1:10" x14ac:dyDescent="0.2">
      <c r="A243" s="20"/>
      <c r="B243" s="21"/>
      <c r="C243" s="22">
        <v>254</v>
      </c>
      <c r="D243" s="23">
        <f t="shared" si="9"/>
        <v>24.313838123107566</v>
      </c>
      <c r="E243" s="23">
        <v>34.6</v>
      </c>
      <c r="F243" s="40">
        <v>40118</v>
      </c>
      <c r="G243" s="40">
        <v>24592</v>
      </c>
      <c r="H243" s="41">
        <v>265</v>
      </c>
      <c r="I243" s="85">
        <f t="shared" si="11"/>
        <v>38452.626545295861</v>
      </c>
      <c r="J243" s="25">
        <f t="shared" si="10"/>
        <v>28329.099811050342</v>
      </c>
    </row>
    <row r="244" spans="1:10" x14ac:dyDescent="0.2">
      <c r="A244" s="20"/>
      <c r="B244" s="21"/>
      <c r="C244" s="22">
        <v>255</v>
      </c>
      <c r="D244" s="23">
        <f t="shared" si="9"/>
        <v>24.339606329148957</v>
      </c>
      <c r="E244" s="23">
        <v>34.6</v>
      </c>
      <c r="F244" s="40">
        <v>40118</v>
      </c>
      <c r="G244" s="40">
        <v>24592</v>
      </c>
      <c r="H244" s="41">
        <v>265</v>
      </c>
      <c r="I244" s="85">
        <f t="shared" si="11"/>
        <v>38424.369449356556</v>
      </c>
      <c r="J244" s="25">
        <f t="shared" si="10"/>
        <v>28308.137573706641</v>
      </c>
    </row>
    <row r="245" spans="1:10" x14ac:dyDescent="0.2">
      <c r="A245" s="20"/>
      <c r="B245" s="21"/>
      <c r="C245" s="22">
        <v>256</v>
      </c>
      <c r="D245" s="23">
        <f t="shared" si="9"/>
        <v>24.365273680896969</v>
      </c>
      <c r="E245" s="23">
        <v>34.6</v>
      </c>
      <c r="F245" s="40">
        <v>40118</v>
      </c>
      <c r="G245" s="40">
        <v>24592</v>
      </c>
      <c r="H245" s="41">
        <v>265</v>
      </c>
      <c r="I245" s="85">
        <f t="shared" si="11"/>
        <v>38396.282366787098</v>
      </c>
      <c r="J245" s="25">
        <f t="shared" si="10"/>
        <v>28287.301459040871</v>
      </c>
    </row>
    <row r="246" spans="1:10" x14ac:dyDescent="0.2">
      <c r="A246" s="20"/>
      <c r="B246" s="21"/>
      <c r="C246" s="22">
        <v>257</v>
      </c>
      <c r="D246" s="23">
        <f t="shared" si="9"/>
        <v>24.39084096474285</v>
      </c>
      <c r="E246" s="23">
        <v>34.6</v>
      </c>
      <c r="F246" s="40">
        <v>40118</v>
      </c>
      <c r="G246" s="40">
        <v>24592</v>
      </c>
      <c r="H246" s="41">
        <v>265</v>
      </c>
      <c r="I246" s="85">
        <f t="shared" si="11"/>
        <v>38368.363554621363</v>
      </c>
      <c r="J246" s="25">
        <f t="shared" si="10"/>
        <v>28266.590174051453</v>
      </c>
    </row>
    <row r="247" spans="1:10" x14ac:dyDescent="0.2">
      <c r="A247" s="20"/>
      <c r="B247" s="21"/>
      <c r="C247" s="22">
        <v>258</v>
      </c>
      <c r="D247" s="23">
        <f t="shared" si="9"/>
        <v>24.416308957915966</v>
      </c>
      <c r="E247" s="23">
        <v>34.6</v>
      </c>
      <c r="F247" s="40">
        <v>40118</v>
      </c>
      <c r="G247" s="40">
        <v>24592</v>
      </c>
      <c r="H247" s="41">
        <v>265</v>
      </c>
      <c r="I247" s="85">
        <f t="shared" si="11"/>
        <v>38340.611294926806</v>
      </c>
      <c r="J247" s="25">
        <f t="shared" si="10"/>
        <v>28246.00244430772</v>
      </c>
    </row>
    <row r="248" spans="1:10" x14ac:dyDescent="0.2">
      <c r="A248" s="20"/>
      <c r="B248" s="21"/>
      <c r="C248" s="22">
        <v>259</v>
      </c>
      <c r="D248" s="23">
        <f t="shared" si="9"/>
        <v>24.441678428625565</v>
      </c>
      <c r="E248" s="23">
        <v>34.6</v>
      </c>
      <c r="F248" s="40">
        <v>40118</v>
      </c>
      <c r="G248" s="40">
        <v>24592</v>
      </c>
      <c r="H248" s="41">
        <v>265</v>
      </c>
      <c r="I248" s="85">
        <f t="shared" si="11"/>
        <v>38313.023894343969</v>
      </c>
      <c r="J248" s="25">
        <f t="shared" si="10"/>
        <v>28225.537013608286</v>
      </c>
    </row>
    <row r="249" spans="1:10" x14ac:dyDescent="0.2">
      <c r="A249" s="20"/>
      <c r="B249" s="21"/>
      <c r="C249" s="22">
        <v>260</v>
      </c>
      <c r="D249" s="23">
        <f t="shared" si="9"/>
        <v>24.466950136199827</v>
      </c>
      <c r="E249" s="23">
        <v>34.6</v>
      </c>
      <c r="F249" s="40">
        <v>40118</v>
      </c>
      <c r="G249" s="40">
        <v>24592</v>
      </c>
      <c r="H249" s="41">
        <v>265</v>
      </c>
      <c r="I249" s="85">
        <f t="shared" si="11"/>
        <v>38285.599683636123</v>
      </c>
      <c r="J249" s="25">
        <f t="shared" si="10"/>
        <v>28205.192643646973</v>
      </c>
    </row>
    <row r="250" spans="1:10" x14ac:dyDescent="0.2">
      <c r="A250" s="20"/>
      <c r="B250" s="21"/>
      <c r="C250" s="22">
        <v>261</v>
      </c>
      <c r="D250" s="23">
        <f t="shared" si="9"/>
        <v>24.492124831222227</v>
      </c>
      <c r="E250" s="23">
        <v>34.6</v>
      </c>
      <c r="F250" s="40">
        <v>40118</v>
      </c>
      <c r="G250" s="40">
        <v>24592</v>
      </c>
      <c r="H250" s="41">
        <v>265</v>
      </c>
      <c r="I250" s="85">
        <f t="shared" si="11"/>
        <v>38258.33701724909</v>
      </c>
      <c r="J250" s="25">
        <f t="shared" si="10"/>
        <v>28184.968113686267</v>
      </c>
    </row>
    <row r="251" spans="1:10" x14ac:dyDescent="0.2">
      <c r="A251" s="20"/>
      <c r="B251" s="21"/>
      <c r="C251" s="22">
        <v>262</v>
      </c>
      <c r="D251" s="23">
        <f t="shared" si="9"/>
        <v>24.517203255665272</v>
      </c>
      <c r="E251" s="23">
        <v>34.6</v>
      </c>
      <c r="F251" s="40">
        <v>40118</v>
      </c>
      <c r="G251" s="40">
        <v>24592</v>
      </c>
      <c r="H251" s="41">
        <v>265</v>
      </c>
      <c r="I251" s="85">
        <f t="shared" si="11"/>
        <v>38231.234272880822</v>
      </c>
      <c r="J251" s="25">
        <f t="shared" si="10"/>
        <v>28164.862220237992</v>
      </c>
    </row>
    <row r="252" spans="1:10" x14ac:dyDescent="0.2">
      <c r="A252" s="20"/>
      <c r="B252" s="21"/>
      <c r="C252" s="22">
        <v>263</v>
      </c>
      <c r="D252" s="23">
        <f t="shared" si="9"/>
        <v>24.54218614302178</v>
      </c>
      <c r="E252" s="23">
        <v>34.6</v>
      </c>
      <c r="F252" s="40">
        <v>40118</v>
      </c>
      <c r="G252" s="40">
        <v>24592</v>
      </c>
      <c r="H252" s="41">
        <v>265</v>
      </c>
      <c r="I252" s="85">
        <f t="shared" si="11"/>
        <v>38204.289851060363</v>
      </c>
      <c r="J252" s="25">
        <f t="shared" si="10"/>
        <v>28144.87377675101</v>
      </c>
    </row>
    <row r="253" spans="1:10" x14ac:dyDescent="0.2">
      <c r="A253" s="20"/>
      <c r="B253" s="21"/>
      <c r="C253" s="22">
        <v>264</v>
      </c>
      <c r="D253" s="23">
        <f t="shared" si="9"/>
        <v>24.56707421843354</v>
      </c>
      <c r="E253" s="23">
        <v>34.6</v>
      </c>
      <c r="F253" s="40">
        <v>40118</v>
      </c>
      <c r="G253" s="40">
        <v>24592</v>
      </c>
      <c r="H253" s="41">
        <v>265</v>
      </c>
      <c r="I253" s="85">
        <f t="shared" si="11"/>
        <v>38177.502174736284</v>
      </c>
      <c r="J253" s="25">
        <f t="shared" si="10"/>
        <v>28125.001613305845</v>
      </c>
    </row>
    <row r="254" spans="1:10" x14ac:dyDescent="0.2">
      <c r="A254" s="20"/>
      <c r="B254" s="21"/>
      <c r="C254" s="22">
        <v>265</v>
      </c>
      <c r="D254" s="23">
        <f t="shared" si="9"/>
        <v>24.591868198817643</v>
      </c>
      <c r="E254" s="23">
        <v>34.6</v>
      </c>
      <c r="F254" s="40">
        <v>40118</v>
      </c>
      <c r="G254" s="40">
        <v>24592</v>
      </c>
      <c r="H254" s="41">
        <v>265</v>
      </c>
      <c r="I254" s="85">
        <f t="shared" si="11"/>
        <v>38150.869688873958</v>
      </c>
      <c r="J254" s="25">
        <f t="shared" si="10"/>
        <v>28105.244576315985</v>
      </c>
    </row>
    <row r="255" spans="1:10" x14ac:dyDescent="0.2">
      <c r="A255" s="20"/>
      <c r="B255" s="21"/>
      <c r="C255" s="22">
        <v>266</v>
      </c>
      <c r="D255" s="23">
        <f t="shared" si="9"/>
        <v>24.616568792990385</v>
      </c>
      <c r="E255" s="23">
        <v>34.6</v>
      </c>
      <c r="F255" s="40">
        <v>40118</v>
      </c>
      <c r="G255" s="40">
        <v>24592</v>
      </c>
      <c r="H255" s="41">
        <v>265</v>
      </c>
      <c r="I255" s="85">
        <f t="shared" si="11"/>
        <v>38124.390860061751</v>
      </c>
      <c r="J255" s="25">
        <f t="shared" si="10"/>
        <v>28085.601528235718</v>
      </c>
    </row>
    <row r="256" spans="1:10" x14ac:dyDescent="0.2">
      <c r="A256" s="20"/>
      <c r="B256" s="21"/>
      <c r="C256" s="22">
        <v>267</v>
      </c>
      <c r="D256" s="23">
        <f t="shared" si="9"/>
        <v>24.641176701788837</v>
      </c>
      <c r="E256" s="23">
        <v>34.6</v>
      </c>
      <c r="F256" s="40">
        <v>40118</v>
      </c>
      <c r="G256" s="40">
        <v>24592</v>
      </c>
      <c r="H256" s="41">
        <v>265</v>
      </c>
      <c r="I256" s="85">
        <f t="shared" si="11"/>
        <v>38098.064176125787</v>
      </c>
      <c r="J256" s="25">
        <f t="shared" si="10"/>
        <v>28066.071347274319</v>
      </c>
    </row>
    <row r="257" spans="1:10" x14ac:dyDescent="0.2">
      <c r="A257" s="20"/>
      <c r="B257" s="21"/>
      <c r="C257" s="22">
        <v>268</v>
      </c>
      <c r="D257" s="23">
        <f t="shared" si="9"/>
        <v>24.665692618190199</v>
      </c>
      <c r="E257" s="23">
        <v>34.6</v>
      </c>
      <c r="F257" s="40">
        <v>40118</v>
      </c>
      <c r="G257" s="40">
        <v>24592</v>
      </c>
      <c r="H257" s="41">
        <v>265</v>
      </c>
      <c r="I257" s="85">
        <f t="shared" si="11"/>
        <v>38071.888145752935</v>
      </c>
      <c r="J257" s="25">
        <f t="shared" si="10"/>
        <v>28046.652927116418</v>
      </c>
    </row>
    <row r="258" spans="1:10" x14ac:dyDescent="0.2">
      <c r="A258" s="20"/>
      <c r="B258" s="21"/>
      <c r="C258" s="22">
        <v>269</v>
      </c>
      <c r="D258" s="23">
        <f t="shared" si="9"/>
        <v>24.690117227428857</v>
      </c>
      <c r="E258" s="23">
        <v>34.6</v>
      </c>
      <c r="F258" s="40">
        <v>40118</v>
      </c>
      <c r="G258" s="40">
        <v>24592</v>
      </c>
      <c r="H258" s="41">
        <v>265</v>
      </c>
      <c r="I258" s="85">
        <f t="shared" si="11"/>
        <v>38045.861298122094</v>
      </c>
      <c r="J258" s="25">
        <f t="shared" si="10"/>
        <v>28027.345176648436</v>
      </c>
    </row>
    <row r="259" spans="1:10" x14ac:dyDescent="0.2">
      <c r="A259" s="20"/>
      <c r="B259" s="21"/>
      <c r="C259" s="22">
        <v>270</v>
      </c>
      <c r="D259" s="23">
        <f t="shared" si="9"/>
        <v>24.714451207111345</v>
      </c>
      <c r="E259" s="23">
        <v>34.6</v>
      </c>
      <c r="F259" s="40">
        <v>40118</v>
      </c>
      <c r="G259" s="40">
        <v>24592</v>
      </c>
      <c r="H259" s="41">
        <v>265</v>
      </c>
      <c r="I259" s="85">
        <f t="shared" si="11"/>
        <v>38019.982182543295</v>
      </c>
      <c r="J259" s="25">
        <f t="shared" si="10"/>
        <v>28008.147019690867</v>
      </c>
    </row>
    <row r="260" spans="1:10" x14ac:dyDescent="0.2">
      <c r="A260" s="20"/>
      <c r="B260" s="21"/>
      <c r="C260" s="22">
        <v>271</v>
      </c>
      <c r="D260" s="23">
        <f t="shared" si="9"/>
        <v>24.738695227329082</v>
      </c>
      <c r="E260" s="23">
        <v>34.6</v>
      </c>
      <c r="F260" s="40">
        <v>40118</v>
      </c>
      <c r="G260" s="40">
        <v>24592</v>
      </c>
      <c r="H260" s="41">
        <v>265</v>
      </c>
      <c r="I260" s="85">
        <f t="shared" si="11"/>
        <v>37994.249368104647</v>
      </c>
      <c r="J260" s="25">
        <f t="shared" si="10"/>
        <v>27989.057394736381</v>
      </c>
    </row>
    <row r="261" spans="1:10" x14ac:dyDescent="0.2">
      <c r="A261" s="20"/>
      <c r="B261" s="21"/>
      <c r="C261" s="22">
        <v>272</v>
      </c>
      <c r="D261" s="23">
        <f t="shared" si="9"/>
        <v>24.762849950769152</v>
      </c>
      <c r="E261" s="23">
        <v>34.6</v>
      </c>
      <c r="F261" s="40">
        <v>40118</v>
      </c>
      <c r="G261" s="40">
        <v>24592</v>
      </c>
      <c r="H261" s="41">
        <v>265</v>
      </c>
      <c r="I261" s="85">
        <f t="shared" si="11"/>
        <v>37968.661443326659</v>
      </c>
      <c r="J261" s="25">
        <f t="shared" si="10"/>
        <v>27970.075254693362</v>
      </c>
    </row>
    <row r="262" spans="1:10" x14ac:dyDescent="0.2">
      <c r="A262" s="20"/>
      <c r="B262" s="21"/>
      <c r="C262" s="22">
        <v>273</v>
      </c>
      <c r="D262" s="23">
        <f t="shared" si="9"/>
        <v>24.786916032822965</v>
      </c>
      <c r="E262" s="23">
        <v>34.6</v>
      </c>
      <c r="F262" s="40">
        <v>40118</v>
      </c>
      <c r="G262" s="40">
        <v>24592</v>
      </c>
      <c r="H262" s="41">
        <v>265</v>
      </c>
      <c r="I262" s="85">
        <f t="shared" si="11"/>
        <v>37943.21701582407</v>
      </c>
      <c r="J262" s="25">
        <f t="shared" si="10"/>
        <v>27951.199566635063</v>
      </c>
    </row>
    <row r="263" spans="1:10" x14ac:dyDescent="0.2">
      <c r="A263" s="20"/>
      <c r="B263" s="21"/>
      <c r="C263" s="22">
        <v>274</v>
      </c>
      <c r="D263" s="23">
        <f t="shared" si="9"/>
        <v>24.810894121692968</v>
      </c>
      <c r="E263" s="23">
        <v>34.6</v>
      </c>
      <c r="F263" s="40">
        <v>40118</v>
      </c>
      <c r="G263" s="40">
        <v>24592</v>
      </c>
      <c r="H263" s="41">
        <v>265</v>
      </c>
      <c r="I263" s="85">
        <f t="shared" si="11"/>
        <v>37917.914711974729</v>
      </c>
      <c r="J263" s="25">
        <f t="shared" si="10"/>
        <v>27932.429311553948</v>
      </c>
    </row>
    <row r="264" spans="1:10" x14ac:dyDescent="0.2">
      <c r="A264" s="20"/>
      <c r="B264" s="21"/>
      <c r="C264" s="22">
        <v>275</v>
      </c>
      <c r="D264" s="23">
        <f t="shared" si="9"/>
        <v>24.834784858497379</v>
      </c>
      <c r="E264" s="23">
        <v>34.6</v>
      </c>
      <c r="F264" s="40">
        <v>40118</v>
      </c>
      <c r="G264" s="40">
        <v>24592</v>
      </c>
      <c r="H264" s="41">
        <v>265</v>
      </c>
      <c r="I264" s="85">
        <f t="shared" si="11"/>
        <v>37892.753176595543</v>
      </c>
      <c r="J264" s="25">
        <f t="shared" si="10"/>
        <v>27913.763484121318</v>
      </c>
    </row>
    <row r="265" spans="1:10" x14ac:dyDescent="0.2">
      <c r="A265" s="20"/>
      <c r="B265" s="21"/>
      <c r="C265" s="22">
        <v>276</v>
      </c>
      <c r="D265" s="23">
        <f t="shared" ref="D265:D298" si="12">6.558*LN(C265)-12</f>
        <v>24.858588877373066</v>
      </c>
      <c r="E265" s="23">
        <v>34.6</v>
      </c>
      <c r="F265" s="40">
        <v>40118</v>
      </c>
      <c r="G265" s="40">
        <v>24592</v>
      </c>
      <c r="H265" s="41">
        <v>265</v>
      </c>
      <c r="I265" s="85">
        <f t="shared" si="11"/>
        <v>37867.731072625204</v>
      </c>
      <c r="J265" s="25">
        <f t="shared" ref="J265:J288" si="13">12*(1/D265*F265+1/E265*G265)</f>
        <v>27895.201092451927</v>
      </c>
    </row>
    <row r="266" spans="1:10" x14ac:dyDescent="0.2">
      <c r="A266" s="20"/>
      <c r="B266" s="21"/>
      <c r="C266" s="22">
        <v>277</v>
      </c>
      <c r="D266" s="23">
        <f t="shared" si="12"/>
        <v>24.882306805576562</v>
      </c>
      <c r="E266" s="23">
        <v>34.6</v>
      </c>
      <c r="F266" s="40">
        <v>40118</v>
      </c>
      <c r="G266" s="40">
        <v>24592</v>
      </c>
      <c r="H266" s="41">
        <v>265</v>
      </c>
      <c r="I266" s="85">
        <f t="shared" ref="I266:I298" si="14">12*1.348*(1/D266*F266+1/E266*G266)+H266</f>
        <v>37842.847080813459</v>
      </c>
      <c r="J266" s="25">
        <f t="shared" si="13"/>
        <v>27876.741157873483</v>
      </c>
    </row>
    <row r="267" spans="1:10" x14ac:dyDescent="0.2">
      <c r="A267" s="20"/>
      <c r="B267" s="21"/>
      <c r="C267" s="22">
        <v>278</v>
      </c>
      <c r="D267" s="23">
        <f t="shared" si="12"/>
        <v>24.905939263583193</v>
      </c>
      <c r="E267" s="23">
        <v>34.6</v>
      </c>
      <c r="F267" s="40">
        <v>40118</v>
      </c>
      <c r="G267" s="40">
        <v>24592</v>
      </c>
      <c r="H267" s="41">
        <v>265</v>
      </c>
      <c r="I267" s="85">
        <f t="shared" si="14"/>
        <v>37818.099899417095</v>
      </c>
      <c r="J267" s="25">
        <f t="shared" si="13"/>
        <v>27858.382714701103</v>
      </c>
    </row>
    <row r="268" spans="1:10" x14ac:dyDescent="0.2">
      <c r="A268" s="20"/>
      <c r="B268" s="21"/>
      <c r="C268" s="22">
        <v>279</v>
      </c>
      <c r="D268" s="23">
        <f t="shared" si="12"/>
        <v>24.929486865184515</v>
      </c>
      <c r="E268" s="23">
        <v>34.6</v>
      </c>
      <c r="F268" s="40">
        <v>40118</v>
      </c>
      <c r="G268" s="40">
        <v>24592</v>
      </c>
      <c r="H268" s="41">
        <v>265</v>
      </c>
      <c r="I268" s="85">
        <f t="shared" si="14"/>
        <v>37793.488243901993</v>
      </c>
      <c r="J268" s="25">
        <f t="shared" si="13"/>
        <v>27840.12481001631</v>
      </c>
    </row>
    <row r="269" spans="1:10" x14ac:dyDescent="0.2">
      <c r="A269" s="20"/>
      <c r="B269" s="21"/>
      <c r="C269" s="22">
        <v>280</v>
      </c>
      <c r="D269" s="23">
        <f t="shared" si="12"/>
        <v>24.952950217583933</v>
      </c>
      <c r="E269" s="23">
        <v>34.6</v>
      </c>
      <c r="F269" s="40">
        <v>40118</v>
      </c>
      <c r="G269" s="40">
        <v>24592</v>
      </c>
      <c r="H269" s="41">
        <v>265</v>
      </c>
      <c r="I269" s="85">
        <f t="shared" si="14"/>
        <v>37769.010846651538</v>
      </c>
      <c r="J269" s="25">
        <f t="shared" si="13"/>
        <v>27821.966503450691</v>
      </c>
    </row>
    <row r="270" spans="1:10" x14ac:dyDescent="0.2">
      <c r="A270" s="20"/>
      <c r="B270" s="21"/>
      <c r="C270" s="22">
        <v>281</v>
      </c>
      <c r="D270" s="23">
        <f t="shared" si="12"/>
        <v>24.976329921490702</v>
      </c>
      <c r="E270" s="23">
        <v>34.6</v>
      </c>
      <c r="F270" s="40">
        <v>40118</v>
      </c>
      <c r="G270" s="40">
        <v>24592</v>
      </c>
      <c r="H270" s="41">
        <v>265</v>
      </c>
      <c r="I270" s="85">
        <f t="shared" si="14"/>
        <v>37744.666456680876</v>
      </c>
      <c r="J270" s="25">
        <f t="shared" si="13"/>
        <v>27803.906866973939</v>
      </c>
    </row>
    <row r="271" spans="1:10" x14ac:dyDescent="0.2">
      <c r="A271" s="20"/>
      <c r="B271" s="21"/>
      <c r="C271" s="22">
        <v>282</v>
      </c>
      <c r="D271" s="23">
        <f t="shared" si="12"/>
        <v>24.999626571212147</v>
      </c>
      <c r="E271" s="23">
        <v>34.6</v>
      </c>
      <c r="F271" s="40">
        <v>40118</v>
      </c>
      <c r="G271" s="40">
        <v>24592</v>
      </c>
      <c r="H271" s="41">
        <v>265</v>
      </c>
      <c r="I271" s="85">
        <f t="shared" si="14"/>
        <v>37720.453839357237</v>
      </c>
      <c r="J271" s="25">
        <f t="shared" si="13"/>
        <v>27785.944984686372</v>
      </c>
    </row>
    <row r="272" spans="1:10" x14ac:dyDescent="0.2">
      <c r="A272" s="20"/>
      <c r="B272" s="21"/>
      <c r="C272" s="22">
        <v>283</v>
      </c>
      <c r="D272" s="23">
        <f t="shared" si="12"/>
        <v>25.022840754744351</v>
      </c>
      <c r="E272" s="23">
        <v>34.6</v>
      </c>
      <c r="F272" s="40">
        <v>40118</v>
      </c>
      <c r="G272" s="40">
        <v>24592</v>
      </c>
      <c r="H272" s="41">
        <v>265</v>
      </c>
      <c r="I272" s="85">
        <f t="shared" si="14"/>
        <v>37696.371776125794</v>
      </c>
      <c r="J272" s="25">
        <f t="shared" si="13"/>
        <v>27768.079952615575</v>
      </c>
    </row>
    <row r="273" spans="1:10" x14ac:dyDescent="0.2">
      <c r="A273" s="20"/>
      <c r="B273" s="21"/>
      <c r="C273" s="22">
        <v>284</v>
      </c>
      <c r="D273" s="23">
        <f t="shared" si="12"/>
        <v>25.045973053861189</v>
      </c>
      <c r="E273" s="23">
        <v>34.6</v>
      </c>
      <c r="F273" s="40">
        <v>40118</v>
      </c>
      <c r="G273" s="40">
        <v>24592</v>
      </c>
      <c r="H273" s="41">
        <v>265</v>
      </c>
      <c r="I273" s="85">
        <f t="shared" si="14"/>
        <v>37672.419064241265</v>
      </c>
      <c r="J273" s="25">
        <f t="shared" si="13"/>
        <v>27750.310878517255</v>
      </c>
    </row>
    <row r="274" spans="1:10" x14ac:dyDescent="0.2">
      <c r="A274" s="20"/>
      <c r="B274" s="21"/>
      <c r="C274" s="22">
        <v>285</v>
      </c>
      <c r="D274" s="23">
        <f t="shared" si="12"/>
        <v>25.069024044201811</v>
      </c>
      <c r="E274" s="23">
        <v>34.6</v>
      </c>
      <c r="F274" s="40">
        <v>40118</v>
      </c>
      <c r="G274" s="40">
        <v>24592</v>
      </c>
      <c r="H274" s="41">
        <v>265</v>
      </c>
      <c r="I274" s="85">
        <f t="shared" si="14"/>
        <v>37648.594516504847</v>
      </c>
      <c r="J274" s="25">
        <f t="shared" si="13"/>
        <v>27732.636881680148</v>
      </c>
    </row>
    <row r="275" spans="1:10" x14ac:dyDescent="0.2">
      <c r="A275" s="20"/>
      <c r="B275" s="21"/>
      <c r="C275" s="22">
        <v>286</v>
      </c>
      <c r="D275" s="23">
        <f t="shared" si="12"/>
        <v>25.091994295356592</v>
      </c>
      <c r="E275" s="23">
        <v>34.6</v>
      </c>
      <c r="F275" s="40">
        <v>40118</v>
      </c>
      <c r="G275" s="40">
        <v>24592</v>
      </c>
      <c r="H275" s="41">
        <v>265</v>
      </c>
      <c r="I275" s="85">
        <f t="shared" si="14"/>
        <v>37624.896961006554</v>
      </c>
      <c r="J275" s="25">
        <f t="shared" si="13"/>
        <v>27715.057092734831</v>
      </c>
    </row>
    <row r="276" spans="1:10" x14ac:dyDescent="0.2">
      <c r="A276" s="20"/>
      <c r="B276" s="21"/>
      <c r="C276" s="22">
        <v>287</v>
      </c>
      <c r="D276" s="23">
        <f t="shared" si="12"/>
        <v>25.114884370951593</v>
      </c>
      <c r="E276" s="23">
        <v>34.6</v>
      </c>
      <c r="F276" s="40">
        <v>40118</v>
      </c>
      <c r="G276" s="40">
        <v>24592</v>
      </c>
      <c r="H276" s="41">
        <v>265</v>
      </c>
      <c r="I276" s="85">
        <f t="shared" si="14"/>
        <v>37601.325240872786</v>
      </c>
      <c r="J276" s="25">
        <f t="shared" si="13"/>
        <v>27697.570653466457</v>
      </c>
    </row>
    <row r="277" spans="1:10" x14ac:dyDescent="0.2">
      <c r="A277" s="20"/>
      <c r="B277" s="21"/>
      <c r="C277" s="22">
        <v>288</v>
      </c>
      <c r="D277" s="23">
        <f t="shared" si="12"/>
        <v>25.137694828731533</v>
      </c>
      <c r="E277" s="23">
        <v>34.6</v>
      </c>
      <c r="F277" s="40">
        <v>40118</v>
      </c>
      <c r="G277" s="40">
        <v>24592</v>
      </c>
      <c r="H277" s="41">
        <v>265</v>
      </c>
      <c r="I277" s="85">
        <f t="shared" si="14"/>
        <v>37577.878214018827</v>
      </c>
      <c r="J277" s="25">
        <f t="shared" si="13"/>
        <v>27680.176716631173</v>
      </c>
    </row>
    <row r="278" spans="1:10" x14ac:dyDescent="0.2">
      <c r="A278" s="20"/>
      <c r="B278" s="21"/>
      <c r="C278" s="22">
        <v>289</v>
      </c>
      <c r="D278" s="23">
        <f t="shared" si="12"/>
        <v>25.160426220641327</v>
      </c>
      <c r="E278" s="23">
        <v>34.6</v>
      </c>
      <c r="F278" s="40">
        <v>40118</v>
      </c>
      <c r="G278" s="40">
        <v>24592</v>
      </c>
      <c r="H278" s="41">
        <v>265</v>
      </c>
      <c r="I278" s="85">
        <f t="shared" si="14"/>
        <v>37554.554752906457</v>
      </c>
      <c r="J278" s="25">
        <f t="shared" si="13"/>
        <v>27662.874445776302</v>
      </c>
    </row>
    <row r="279" spans="1:10" x14ac:dyDescent="0.2">
      <c r="A279" s="20"/>
      <c r="B279" s="21"/>
      <c r="C279" s="22">
        <v>290</v>
      </c>
      <c r="D279" s="23">
        <f t="shared" si="12"/>
        <v>25.183079092906247</v>
      </c>
      <c r="E279" s="23">
        <v>34.6</v>
      </c>
      <c r="F279" s="40">
        <v>40118</v>
      </c>
      <c r="G279" s="40">
        <v>24592</v>
      </c>
      <c r="H279" s="41">
        <v>265</v>
      </c>
      <c r="I279" s="85">
        <f t="shared" si="14"/>
        <v>37531.35374430634</v>
      </c>
      <c r="J279" s="25">
        <f t="shared" si="13"/>
        <v>27645.663015064049</v>
      </c>
    </row>
    <row r="280" spans="1:10" x14ac:dyDescent="0.2">
      <c r="A280" s="20"/>
      <c r="B280" s="21"/>
      <c r="C280" s="22">
        <v>291</v>
      </c>
      <c r="D280" s="23">
        <f t="shared" si="12"/>
        <v>25.205653986110647</v>
      </c>
      <c r="E280" s="23">
        <v>34.6</v>
      </c>
      <c r="F280" s="40">
        <v>40118</v>
      </c>
      <c r="G280" s="40">
        <v>24592</v>
      </c>
      <c r="H280" s="41">
        <v>265</v>
      </c>
      <c r="I280" s="85">
        <f t="shared" si="14"/>
        <v>37508.274089065097</v>
      </c>
      <c r="J280" s="25">
        <f t="shared" si="13"/>
        <v>27628.541609098735</v>
      </c>
    </row>
    <row r="281" spans="1:10" x14ac:dyDescent="0.2">
      <c r="A281" s="20"/>
      <c r="B281" s="21"/>
      <c r="C281" s="22">
        <v>292</v>
      </c>
      <c r="D281" s="23">
        <f t="shared" si="12"/>
        <v>25.228151435275393</v>
      </c>
      <c r="E281" s="23">
        <v>34.6</v>
      </c>
      <c r="F281" s="40">
        <v>40118</v>
      </c>
      <c r="G281" s="40">
        <v>24592</v>
      </c>
      <c r="H281" s="41">
        <v>265</v>
      </c>
      <c r="I281" s="85">
        <f t="shared" si="14"/>
        <v>37485.314701877061</v>
      </c>
      <c r="J281" s="25">
        <f t="shared" si="13"/>
        <v>27611.509422757459</v>
      </c>
    </row>
    <row r="282" spans="1:10" x14ac:dyDescent="0.2">
      <c r="A282" s="20"/>
      <c r="B282" s="21"/>
      <c r="C282" s="22">
        <v>293</v>
      </c>
      <c r="D282" s="23">
        <f t="shared" si="12"/>
        <v>25.250571969933929</v>
      </c>
      <c r="E282" s="23">
        <v>34.6</v>
      </c>
      <c r="F282" s="40">
        <v>40118</v>
      </c>
      <c r="G282" s="40">
        <v>24592</v>
      </c>
      <c r="H282" s="41">
        <v>265</v>
      </c>
      <c r="I282" s="85">
        <f t="shared" si="14"/>
        <v>37462.474511060507</v>
      </c>
      <c r="J282" s="25">
        <f t="shared" si="13"/>
        <v>27594.565661024109</v>
      </c>
    </row>
    <row r="283" spans="1:10" x14ac:dyDescent="0.2">
      <c r="A283" s="20"/>
      <c r="B283" s="21"/>
      <c r="C283" s="22">
        <v>294</v>
      </c>
      <c r="D283" s="23">
        <f t="shared" si="12"/>
        <v>25.272916114207071</v>
      </c>
      <c r="E283" s="23">
        <v>34.6</v>
      </c>
      <c r="F283" s="40">
        <v>40118</v>
      </c>
      <c r="G283" s="40">
        <v>24592</v>
      </c>
      <c r="H283" s="41">
        <v>265</v>
      </c>
      <c r="I283" s="85">
        <f t="shared" si="14"/>
        <v>37439.752458338269</v>
      </c>
      <c r="J283" s="25">
        <f t="shared" si="13"/>
        <v>27577.709538826606</v>
      </c>
    </row>
    <row r="284" spans="1:10" x14ac:dyDescent="0.2">
      <c r="A284" s="20"/>
      <c r="B284" s="21"/>
      <c r="C284" s="22">
        <v>295</v>
      </c>
      <c r="D284" s="23">
        <f t="shared" si="12"/>
        <v>25.295184386876542</v>
      </c>
      <c r="E284" s="23">
        <v>34.6</v>
      </c>
      <c r="F284" s="40">
        <v>40118</v>
      </c>
      <c r="G284" s="40">
        <v>24592</v>
      </c>
      <c r="H284" s="41">
        <v>265</v>
      </c>
      <c r="I284" s="85">
        <f t="shared" si="14"/>
        <v>37417.147498622697</v>
      </c>
      <c r="J284" s="25">
        <f t="shared" si="13"/>
        <v>27560.940280877367</v>
      </c>
    </row>
    <row r="285" spans="1:10" x14ac:dyDescent="0.2">
      <c r="A285" s="20"/>
      <c r="B285" s="21"/>
      <c r="C285" s="22">
        <v>296</v>
      </c>
      <c r="D285" s="23">
        <f t="shared" si="12"/>
        <v>25.317377301457185</v>
      </c>
      <c r="E285" s="23">
        <v>34.6</v>
      </c>
      <c r="F285" s="40">
        <v>40118</v>
      </c>
      <c r="G285" s="40">
        <v>24592</v>
      </c>
      <c r="H285" s="41">
        <v>265</v>
      </c>
      <c r="I285" s="85">
        <f t="shared" si="14"/>
        <v>37394.658599804789</v>
      </c>
      <c r="J285" s="25">
        <f t="shared" si="13"/>
        <v>27544.257121516901</v>
      </c>
    </row>
    <row r="286" spans="1:10" x14ac:dyDescent="0.2">
      <c r="A286" s="20"/>
      <c r="B286" s="21"/>
      <c r="C286" s="22">
        <v>297</v>
      </c>
      <c r="D286" s="23">
        <f t="shared" si="12"/>
        <v>25.339495366268103</v>
      </c>
      <c r="E286" s="23">
        <v>34.6</v>
      </c>
      <c r="F286" s="40">
        <v>40118</v>
      </c>
      <c r="G286" s="40">
        <v>24592</v>
      </c>
      <c r="H286" s="41">
        <v>265</v>
      </c>
      <c r="I286" s="85">
        <f t="shared" si="14"/>
        <v>37372.28474254741</v>
      </c>
      <c r="J286" s="25">
        <f t="shared" si="13"/>
        <v>27527.659304560388</v>
      </c>
    </row>
    <row r="287" spans="1:10" x14ac:dyDescent="0.2">
      <c r="A287" s="20"/>
      <c r="B287" s="21"/>
      <c r="C287" s="22">
        <v>298</v>
      </c>
      <c r="D287" s="23">
        <f t="shared" si="12"/>
        <v>25.361539084502439</v>
      </c>
      <c r="E287" s="23">
        <v>34.6</v>
      </c>
      <c r="F287" s="40">
        <v>40118</v>
      </c>
      <c r="G287" s="40">
        <v>24592</v>
      </c>
      <c r="H287" s="41">
        <v>265</v>
      </c>
      <c r="I287" s="85">
        <f t="shared" si="14"/>
        <v>37350.024920082586</v>
      </c>
      <c r="J287" s="25">
        <f t="shared" si="13"/>
        <v>27511.146083147316</v>
      </c>
    </row>
    <row r="288" spans="1:10" x14ac:dyDescent="0.2">
      <c r="A288" s="20"/>
      <c r="B288" s="21"/>
      <c r="C288" s="22">
        <v>299</v>
      </c>
      <c r="D288" s="23">
        <f t="shared" si="12"/>
        <v>25.383508954296126</v>
      </c>
      <c r="E288" s="23">
        <v>34.6</v>
      </c>
      <c r="F288" s="40">
        <v>40118</v>
      </c>
      <c r="G288" s="40">
        <v>24592</v>
      </c>
      <c r="H288" s="41">
        <v>265</v>
      </c>
      <c r="I288" s="85">
        <f t="shared" si="14"/>
        <v>37327.878138012602</v>
      </c>
      <c r="J288" s="25">
        <f t="shared" si="13"/>
        <v>27494.716719593915</v>
      </c>
    </row>
    <row r="289" spans="1:10" x14ac:dyDescent="0.2">
      <c r="A289" s="20"/>
      <c r="B289" s="21"/>
      <c r="C289" s="22">
        <v>300</v>
      </c>
      <c r="D289" s="23">
        <f t="shared" si="12"/>
        <v>25.405405468795365</v>
      </c>
      <c r="E289" s="23">
        <v>34.6</v>
      </c>
      <c r="F289" s="40">
        <v>40118</v>
      </c>
      <c r="G289" s="40">
        <v>24592</v>
      </c>
      <c r="H289" s="41">
        <v>265</v>
      </c>
      <c r="I289" s="85">
        <f t="shared" si="14"/>
        <v>37305.843414115116</v>
      </c>
      <c r="J289" s="25">
        <f t="shared" ref="J289:J298" si="15">12*(1/D289*F289+1/E289*G289)</f>
        <v>27478.370485248597</v>
      </c>
    </row>
    <row r="290" spans="1:10" x14ac:dyDescent="0.2">
      <c r="A290" s="20"/>
      <c r="B290" s="21"/>
      <c r="C290" s="22">
        <v>301</v>
      </c>
      <c r="D290" s="23">
        <f t="shared" si="12"/>
        <v>25.427229116223124</v>
      </c>
      <c r="E290" s="23">
        <v>34.6</v>
      </c>
      <c r="F290" s="40">
        <v>40118</v>
      </c>
      <c r="G290" s="40">
        <v>24592</v>
      </c>
      <c r="H290" s="41">
        <v>265</v>
      </c>
      <c r="I290" s="85">
        <f t="shared" si="14"/>
        <v>37283.91977815178</v>
      </c>
      <c r="J290" s="25">
        <f t="shared" si="15"/>
        <v>27462.106660349982</v>
      </c>
    </row>
    <row r="291" spans="1:10" x14ac:dyDescent="0.2">
      <c r="A291" s="20"/>
      <c r="B291" s="21"/>
      <c r="C291" s="22">
        <v>302</v>
      </c>
      <c r="D291" s="23">
        <f t="shared" si="12"/>
        <v>25.448980379944395</v>
      </c>
      <c r="E291" s="23">
        <v>34.6</v>
      </c>
      <c r="F291" s="40">
        <v>40118</v>
      </c>
      <c r="G291" s="40">
        <v>24592</v>
      </c>
      <c r="H291" s="41">
        <v>265</v>
      </c>
      <c r="I291" s="85">
        <f t="shared" si="14"/>
        <v>37262.106271680714</v>
      </c>
      <c r="J291" s="25">
        <f t="shared" si="15"/>
        <v>27445.924533887766</v>
      </c>
    </row>
    <row r="292" spans="1:10" x14ac:dyDescent="0.2">
      <c r="A292" s="20"/>
      <c r="B292" s="21"/>
      <c r="C292" s="22">
        <v>303</v>
      </c>
      <c r="D292" s="23">
        <f t="shared" si="12"/>
        <v>25.470659738530436</v>
      </c>
      <c r="E292" s="23">
        <v>34.6</v>
      </c>
      <c r="F292" s="40">
        <v>40118</v>
      </c>
      <c r="G292" s="40">
        <v>24592</v>
      </c>
      <c r="H292" s="41">
        <v>265</v>
      </c>
      <c r="I292" s="85">
        <f t="shared" si="14"/>
        <v>37240.40194787248</v>
      </c>
      <c r="J292" s="25">
        <f t="shared" si="15"/>
        <v>27429.823403466231</v>
      </c>
    </row>
    <row r="293" spans="1:10" x14ac:dyDescent="0.2">
      <c r="A293" s="20"/>
      <c r="B293" s="21"/>
      <c r="C293" s="22">
        <v>304</v>
      </c>
      <c r="D293" s="23">
        <f t="shared" si="12"/>
        <v>25.492267665821998</v>
      </c>
      <c r="E293" s="23">
        <v>34.6</v>
      </c>
      <c r="F293" s="40">
        <v>40118</v>
      </c>
      <c r="G293" s="40">
        <v>24592</v>
      </c>
      <c r="H293" s="41">
        <v>265</v>
      </c>
      <c r="I293" s="85">
        <f t="shared" si="14"/>
        <v>37218.805871329525</v>
      </c>
      <c r="J293" s="25">
        <f t="shared" si="15"/>
        <v>27413.80257517027</v>
      </c>
    </row>
    <row r="294" spans="1:10" x14ac:dyDescent="0.2">
      <c r="A294" s="20"/>
      <c r="B294" s="21"/>
      <c r="C294" s="22">
        <v>305</v>
      </c>
      <c r="D294" s="23">
        <f t="shared" si="12"/>
        <v>25.513804630991409</v>
      </c>
      <c r="E294" s="23">
        <v>34.6</v>
      </c>
      <c r="F294" s="40">
        <v>40118</v>
      </c>
      <c r="G294" s="40">
        <v>24592</v>
      </c>
      <c r="H294" s="41">
        <v>265</v>
      </c>
      <c r="I294" s="85">
        <f t="shared" si="14"/>
        <v>37197.3171179091</v>
      </c>
      <c r="J294" s="25">
        <f t="shared" si="15"/>
        <v>27397.861363434047</v>
      </c>
    </row>
    <row r="295" spans="1:10" x14ac:dyDescent="0.2">
      <c r="A295" s="20"/>
      <c r="B295" s="21"/>
      <c r="C295" s="22">
        <v>306</v>
      </c>
      <c r="D295" s="23">
        <f t="shared" si="12"/>
        <v>25.535271098603708</v>
      </c>
      <c r="E295" s="23">
        <v>34.6</v>
      </c>
      <c r="F295" s="40">
        <v>40118</v>
      </c>
      <c r="G295" s="40">
        <v>24592</v>
      </c>
      <c r="H295" s="41">
        <v>265</v>
      </c>
      <c r="I295" s="85">
        <f t="shared" si="14"/>
        <v>37175.934774549489</v>
      </c>
      <c r="J295" s="25">
        <f t="shared" si="15"/>
        <v>27381.999090912082</v>
      </c>
    </row>
    <row r="296" spans="1:10" x14ac:dyDescent="0.2">
      <c r="A296" s="20"/>
      <c r="B296" s="21"/>
      <c r="C296" s="22">
        <v>307</v>
      </c>
      <c r="D296" s="23">
        <f t="shared" si="12"/>
        <v>25.556667528676833</v>
      </c>
      <c r="E296" s="23">
        <v>34.6</v>
      </c>
      <c r="F296" s="40">
        <v>40118</v>
      </c>
      <c r="G296" s="40">
        <v>24592</v>
      </c>
      <c r="H296" s="41">
        <v>265</v>
      </c>
      <c r="I296" s="85">
        <f t="shared" si="14"/>
        <v>37154.657939099488</v>
      </c>
      <c r="J296" s="25">
        <f t="shared" si="15"/>
        <v>27366.215088352736</v>
      </c>
    </row>
    <row r="297" spans="1:10" x14ac:dyDescent="0.2">
      <c r="A297" s="20"/>
      <c r="B297" s="21"/>
      <c r="C297" s="22">
        <v>308</v>
      </c>
      <c r="D297" s="23">
        <f t="shared" si="12"/>
        <v>25.577994376740698</v>
      </c>
      <c r="E297" s="23">
        <v>34.6</v>
      </c>
      <c r="F297" s="40">
        <v>40118</v>
      </c>
      <c r="G297" s="40">
        <v>24592</v>
      </c>
      <c r="H297" s="41">
        <v>265</v>
      </c>
      <c r="I297" s="85">
        <f t="shared" si="14"/>
        <v>37133.485720151126</v>
      </c>
      <c r="J297" s="25">
        <f t="shared" si="15"/>
        <v>27350.508694474127</v>
      </c>
    </row>
    <row r="298" spans="1:10" ht="13.5" thickBot="1" x14ac:dyDescent="0.25">
      <c r="A298" s="26"/>
      <c r="B298" s="27"/>
      <c r="C298" s="28">
        <v>309</v>
      </c>
      <c r="D298" s="29">
        <f t="shared" si="12"/>
        <v>25.599252093895416</v>
      </c>
      <c r="E298" s="29">
        <v>34.6</v>
      </c>
      <c r="F298" s="44">
        <v>40118</v>
      </c>
      <c r="G298" s="44">
        <v>24592</v>
      </c>
      <c r="H298" s="47">
        <v>265</v>
      </c>
      <c r="I298" s="86">
        <f t="shared" si="14"/>
        <v>37112.417236875473</v>
      </c>
      <c r="J298" s="31">
        <f t="shared" si="15"/>
        <v>27334.879255842337</v>
      </c>
    </row>
  </sheetData>
  <customSheetViews>
    <customSheetView guid="{870FA27C-07D8-4C73-B8DE-C062A9FA7A0E}" fitToPage="1" showRuler="0" topLeftCell="C1">
      <selection activeCell="J18" sqref="J18"/>
      <pageMargins left="0.78740157499999996" right="0.78740157499999996" top="0.984251969" bottom="0.984251969" header="0.4921259845" footer="0.4921259845"/>
      <pageSetup scale="18" orientation="portrait" horizontalDpi="1200" verticalDpi="1200" r:id="rId1"/>
      <headerFooter alignWithMargins="0"/>
    </customSheetView>
    <customSheetView guid="{BD550E2D-5A13-4DCD-8207-F03E30E83E0E}" fitToPage="1" showRuler="0">
      <selection activeCell="E28" sqref="E28"/>
      <pageMargins left="0.78740157499999996" right="0.78740157499999996" top="0.984251969" bottom="0.984251969" header="0.4921259845" footer="0.4921259845"/>
      <pageSetup scale="18" orientation="portrait" horizontalDpi="1200" verticalDpi="1200" r:id="rId2"/>
      <headerFooter alignWithMargins="0"/>
    </customSheetView>
    <customSheetView guid="{F6CAA2D7-F165-4585-B311-FBB90CE27D95}" fitToPage="1" showRuler="0">
      <selection activeCell="E28" sqref="E28"/>
      <pageMargins left="0.78740157499999996" right="0.78740157499999996" top="0.984251969" bottom="0.984251969" header="0.4921259845" footer="0.4921259845"/>
      <pageSetup scale="18" orientation="portrait" horizontalDpi="1200" verticalDpi="1200" r:id="rId3"/>
      <headerFooter alignWithMargins="0"/>
    </customSheetView>
    <customSheetView guid="{9CAAA60C-106D-4F8E-A81F-95CFD06AFDD7}" fitToPage="1" showRuler="0">
      <selection activeCell="E28" sqref="E28"/>
      <pageMargins left="0.78740157499999996" right="0.78740157499999996" top="0.984251969" bottom="0.984251969" header="0.4921259845" footer="0.4921259845"/>
      <pageSetup scale="18" orientation="portrait" horizontalDpi="1200" verticalDpi="1200" r:id="rId4"/>
      <headerFooter alignWithMargins="0"/>
    </customSheetView>
  </customSheetViews>
  <mergeCells count="12">
    <mergeCell ref="H5:H7"/>
    <mergeCell ref="I5:I7"/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</mergeCells>
  <phoneticPr fontId="10" type="noConversion"/>
  <pageMargins left="0.78740157499999996" right="0.78740157499999996" top="0.984251969" bottom="0.984251969" header="0.4921259845" footer="0.4921259845"/>
  <pageSetup scale="64" fitToHeight="5" orientation="portrait" r:id="rId5"/>
  <headerFooter alignWithMargins="0"/>
  <ignoredErrors>
    <ignoredError sqref="D9" unlocked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J299"/>
  <sheetViews>
    <sheetView workbookViewId="0">
      <selection activeCell="I21" sqref="I21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39.75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27.75" customHeight="1" thickBot="1" x14ac:dyDescent="0.25">
      <c r="A8" s="89" t="s">
        <v>33</v>
      </c>
      <c r="B8" s="90"/>
      <c r="C8" s="90"/>
      <c r="D8" s="90"/>
      <c r="E8" s="90"/>
      <c r="F8" s="90"/>
      <c r="G8" s="90"/>
      <c r="H8" s="90"/>
      <c r="I8" s="90"/>
      <c r="J8" s="91"/>
    </row>
    <row r="9" spans="1:10" x14ac:dyDescent="0.2">
      <c r="A9" s="12"/>
      <c r="B9" s="13"/>
      <c r="C9" s="14">
        <v>310</v>
      </c>
      <c r="D9" s="15">
        <f>LN(C9)+19.9</f>
        <v>25.636572297479191</v>
      </c>
      <c r="E9" s="15">
        <v>34.6</v>
      </c>
      <c r="F9" s="17">
        <v>40118</v>
      </c>
      <c r="G9" s="17">
        <v>24592</v>
      </c>
      <c r="H9" s="18">
        <v>265</v>
      </c>
      <c r="I9" s="19">
        <f>12*1.348*(1/D9*F9+1/E9*G9)+H9</f>
        <v>37075.513768838086</v>
      </c>
      <c r="J9" s="19">
        <f t="shared" ref="J9:J72" si="0">12*(1/D9*F9+1/E9*G9)</f>
        <v>27307.502795873945</v>
      </c>
    </row>
    <row r="10" spans="1:10" x14ac:dyDescent="0.2">
      <c r="A10" s="20"/>
      <c r="B10" s="21"/>
      <c r="C10" s="22">
        <v>311</v>
      </c>
      <c r="D10" s="23">
        <f t="shared" ref="D10:D73" si="1">LN(C10)+19.9</f>
        <v>25.639792912179232</v>
      </c>
      <c r="E10" s="42">
        <v>34.6</v>
      </c>
      <c r="F10" s="40">
        <v>40118</v>
      </c>
      <c r="G10" s="40">
        <v>24592</v>
      </c>
      <c r="H10" s="25">
        <v>265</v>
      </c>
      <c r="I10" s="85">
        <f t="shared" ref="I10:I73" si="2">12*1.348*(1/D10*F10+1/E10*G10)+H10</f>
        <v>37072.33415255756</v>
      </c>
      <c r="J10" s="25">
        <f t="shared" si="0"/>
        <v>27305.144030087205</v>
      </c>
    </row>
    <row r="11" spans="1:10" x14ac:dyDescent="0.2">
      <c r="A11" s="20"/>
      <c r="B11" s="21"/>
      <c r="C11" s="22">
        <v>312</v>
      </c>
      <c r="D11" s="23">
        <f t="shared" si="1"/>
        <v>25.64300318780948</v>
      </c>
      <c r="E11" s="42">
        <v>34.6</v>
      </c>
      <c r="F11" s="40">
        <v>40118</v>
      </c>
      <c r="G11" s="40">
        <v>24592</v>
      </c>
      <c r="H11" s="25">
        <v>265</v>
      </c>
      <c r="I11" s="85">
        <f t="shared" si="2"/>
        <v>37069.165538571884</v>
      </c>
      <c r="J11" s="25">
        <f t="shared" si="0"/>
        <v>27302.79342624027</v>
      </c>
    </row>
    <row r="12" spans="1:10" x14ac:dyDescent="0.2">
      <c r="A12" s="20"/>
      <c r="B12" s="21"/>
      <c r="C12" s="22">
        <v>313</v>
      </c>
      <c r="D12" s="23">
        <f t="shared" si="1"/>
        <v>25.646203190540152</v>
      </c>
      <c r="E12" s="42">
        <v>34.6</v>
      </c>
      <c r="F12" s="40">
        <v>40118</v>
      </c>
      <c r="G12" s="40">
        <v>24592</v>
      </c>
      <c r="H12" s="25">
        <v>265</v>
      </c>
      <c r="I12" s="85">
        <f t="shared" si="2"/>
        <v>37066.007853630195</v>
      </c>
      <c r="J12" s="25">
        <f t="shared" si="0"/>
        <v>27300.450929992723</v>
      </c>
    </row>
    <row r="13" spans="1:10" x14ac:dyDescent="0.2">
      <c r="A13" s="20"/>
      <c r="B13" s="21"/>
      <c r="C13" s="22">
        <v>314</v>
      </c>
      <c r="D13" s="23">
        <f t="shared" si="1"/>
        <v>25.64939298590825</v>
      </c>
      <c r="E13" s="42">
        <v>34.6</v>
      </c>
      <c r="F13" s="40">
        <v>40118</v>
      </c>
      <c r="G13" s="40">
        <v>24592</v>
      </c>
      <c r="H13" s="25">
        <v>265</v>
      </c>
      <c r="I13" s="85">
        <f t="shared" si="2"/>
        <v>37062.861025201732</v>
      </c>
      <c r="J13" s="25">
        <f t="shared" si="0"/>
        <v>27298.116487538373</v>
      </c>
    </row>
    <row r="14" spans="1:10" x14ac:dyDescent="0.2">
      <c r="A14" s="20"/>
      <c r="B14" s="21"/>
      <c r="C14" s="22">
        <v>315</v>
      </c>
      <c r="D14" s="23">
        <f t="shared" si="1"/>
        <v>25.652572638825632</v>
      </c>
      <c r="E14" s="42">
        <v>34.6</v>
      </c>
      <c r="F14" s="40">
        <v>40118</v>
      </c>
      <c r="G14" s="40">
        <v>24592</v>
      </c>
      <c r="H14" s="25">
        <v>265</v>
      </c>
      <c r="I14" s="85">
        <f t="shared" si="2"/>
        <v>37059.724981466512</v>
      </c>
      <c r="J14" s="25">
        <f t="shared" si="0"/>
        <v>27295.7900455983</v>
      </c>
    </row>
    <row r="15" spans="1:10" x14ac:dyDescent="0.2">
      <c r="A15" s="20"/>
      <c r="B15" s="21"/>
      <c r="C15" s="22">
        <v>316</v>
      </c>
      <c r="D15" s="23">
        <f t="shared" si="1"/>
        <v>25.655742213586912</v>
      </c>
      <c r="E15" s="42">
        <v>34.6</v>
      </c>
      <c r="F15" s="40">
        <v>40118</v>
      </c>
      <c r="G15" s="40">
        <v>24592</v>
      </c>
      <c r="H15" s="25">
        <v>265</v>
      </c>
      <c r="I15" s="85">
        <f t="shared" si="2"/>
        <v>37056.599651306125</v>
      </c>
      <c r="J15" s="25">
        <f t="shared" si="0"/>
        <v>27293.471551414041</v>
      </c>
    </row>
    <row r="16" spans="1:10" x14ac:dyDescent="0.2">
      <c r="A16" s="20"/>
      <c r="B16" s="21"/>
      <c r="C16" s="22">
        <v>317</v>
      </c>
      <c r="D16" s="23">
        <f t="shared" si="1"/>
        <v>25.658901773877279</v>
      </c>
      <c r="E16" s="42">
        <v>34.6</v>
      </c>
      <c r="F16" s="40">
        <v>40118</v>
      </c>
      <c r="G16" s="40">
        <v>24592</v>
      </c>
      <c r="H16" s="25">
        <v>265</v>
      </c>
      <c r="I16" s="85">
        <f t="shared" si="2"/>
        <v>37053.484964294708</v>
      </c>
      <c r="J16" s="25">
        <f t="shared" si="0"/>
        <v>27291.160952740876</v>
      </c>
    </row>
    <row r="17" spans="1:10" x14ac:dyDescent="0.2">
      <c r="A17" s="20"/>
      <c r="B17" s="21"/>
      <c r="C17" s="22">
        <v>318</v>
      </c>
      <c r="D17" s="23">
        <f t="shared" si="1"/>
        <v>25.662051382780177</v>
      </c>
      <c r="E17" s="42">
        <v>34.6</v>
      </c>
      <c r="F17" s="40">
        <v>40118</v>
      </c>
      <c r="G17" s="40">
        <v>24592</v>
      </c>
      <c r="H17" s="25">
        <v>265</v>
      </c>
      <c r="I17" s="85">
        <f t="shared" si="2"/>
        <v>37050.380850689973</v>
      </c>
      <c r="J17" s="25">
        <f t="shared" si="0"/>
        <v>27288.858197841226</v>
      </c>
    </row>
    <row r="18" spans="1:10" x14ac:dyDescent="0.2">
      <c r="A18" s="20"/>
      <c r="B18" s="21"/>
      <c r="C18" s="22">
        <v>319</v>
      </c>
      <c r="D18" s="23">
        <f t="shared" si="1"/>
        <v>25.665191102784842</v>
      </c>
      <c r="E18" s="42">
        <v>34.6</v>
      </c>
      <c r="F18" s="40">
        <v>40118</v>
      </c>
      <c r="G18" s="40">
        <v>24592</v>
      </c>
      <c r="H18" s="25">
        <v>265</v>
      </c>
      <c r="I18" s="85">
        <f t="shared" si="2"/>
        <v>37047.287241424528</v>
      </c>
      <c r="J18" s="25">
        <f t="shared" si="0"/>
        <v>27286.563235478134</v>
      </c>
    </row>
    <row r="19" spans="1:10" x14ac:dyDescent="0.2">
      <c r="A19" s="20"/>
      <c r="B19" s="21"/>
      <c r="C19" s="22">
        <v>320</v>
      </c>
      <c r="D19" s="23">
        <f t="shared" si="1"/>
        <v>25.668320995793771</v>
      </c>
      <c r="E19" s="42">
        <v>34.6</v>
      </c>
      <c r="F19" s="40">
        <v>40118</v>
      </c>
      <c r="G19" s="40">
        <v>24592</v>
      </c>
      <c r="H19" s="25">
        <v>265</v>
      </c>
      <c r="I19" s="85">
        <f t="shared" si="2"/>
        <v>37044.204068097184</v>
      </c>
      <c r="J19" s="25">
        <f t="shared" si="0"/>
        <v>27284.276014908886</v>
      </c>
    </row>
    <row r="20" spans="1:10" x14ac:dyDescent="0.2">
      <c r="A20" s="20"/>
      <c r="B20" s="21"/>
      <c r="C20" s="22">
        <v>321</v>
      </c>
      <c r="D20" s="23">
        <f t="shared" si="1"/>
        <v>25.671441123130016</v>
      </c>
      <c r="E20" s="42">
        <v>34.6</v>
      </c>
      <c r="F20" s="40">
        <v>40118</v>
      </c>
      <c r="G20" s="40">
        <v>24592</v>
      </c>
      <c r="H20" s="25">
        <v>265</v>
      </c>
      <c r="I20" s="85">
        <f t="shared" si="2"/>
        <v>37041.131262964496</v>
      </c>
      <c r="J20" s="25">
        <f t="shared" si="0"/>
        <v>27281.996485878703</v>
      </c>
    </row>
    <row r="21" spans="1:10" x14ac:dyDescent="0.2">
      <c r="A21" s="20"/>
      <c r="B21" s="21"/>
      <c r="C21" s="22">
        <v>322</v>
      </c>
      <c r="D21" s="23">
        <f t="shared" si="1"/>
        <v>25.674551545544407</v>
      </c>
      <c r="E21" s="42">
        <v>34.6</v>
      </c>
      <c r="F21" s="40">
        <v>40118</v>
      </c>
      <c r="G21" s="40">
        <v>24592</v>
      </c>
      <c r="H21" s="25">
        <v>265</v>
      </c>
      <c r="I21" s="85">
        <f t="shared" si="2"/>
        <v>37038.068758932437</v>
      </c>
      <c r="J21" s="25">
        <f t="shared" si="0"/>
        <v>27279.724598614564</v>
      </c>
    </row>
    <row r="22" spans="1:10" x14ac:dyDescent="0.2">
      <c r="A22" s="20"/>
      <c r="B22" s="21"/>
      <c r="C22" s="22">
        <v>323</v>
      </c>
      <c r="D22" s="23">
        <f t="shared" si="1"/>
        <v>25.677652323222656</v>
      </c>
      <c r="E22" s="42">
        <v>34.6</v>
      </c>
      <c r="F22" s="40">
        <v>40118</v>
      </c>
      <c r="G22" s="40">
        <v>24592</v>
      </c>
      <c r="H22" s="25">
        <v>265</v>
      </c>
      <c r="I22" s="85">
        <f t="shared" si="2"/>
        <v>37035.016489548136</v>
      </c>
      <c r="J22" s="25">
        <f t="shared" si="0"/>
        <v>27277.460303819087</v>
      </c>
    </row>
    <row r="23" spans="1:10" x14ac:dyDescent="0.2">
      <c r="A23" s="20"/>
      <c r="B23" s="21"/>
      <c r="C23" s="22">
        <v>324</v>
      </c>
      <c r="D23" s="23">
        <f t="shared" si="1"/>
        <v>25.680743515792329</v>
      </c>
      <c r="E23" s="42">
        <v>34.6</v>
      </c>
      <c r="F23" s="40">
        <v>40118</v>
      </c>
      <c r="G23" s="40">
        <v>24592</v>
      </c>
      <c r="H23" s="25">
        <v>265</v>
      </c>
      <c r="I23" s="85">
        <f t="shared" si="2"/>
        <v>37031.974388991774</v>
      </c>
      <c r="J23" s="25">
        <f t="shared" si="0"/>
        <v>27275.20355266452</v>
      </c>
    </row>
    <row r="24" spans="1:10" x14ac:dyDescent="0.2">
      <c r="A24" s="20"/>
      <c r="B24" s="21"/>
      <c r="C24" s="22">
        <v>325</v>
      </c>
      <c r="D24" s="23">
        <f t="shared" si="1"/>
        <v>25.683825182329734</v>
      </c>
      <c r="E24" s="42">
        <v>34.6</v>
      </c>
      <c r="F24" s="40">
        <v>40118</v>
      </c>
      <c r="G24" s="40">
        <v>24592</v>
      </c>
      <c r="H24" s="25">
        <v>265</v>
      </c>
      <c r="I24" s="85">
        <f t="shared" si="2"/>
        <v>37028.942392068675</v>
      </c>
      <c r="J24" s="25">
        <f t="shared" si="0"/>
        <v>27272.954296786847</v>
      </c>
    </row>
    <row r="25" spans="1:10" x14ac:dyDescent="0.2">
      <c r="A25" s="20"/>
      <c r="B25" s="21"/>
      <c r="C25" s="22">
        <v>326</v>
      </c>
      <c r="D25" s="23">
        <f t="shared" si="1"/>
        <v>25.686897381366705</v>
      </c>
      <c r="E25" s="42">
        <v>34.6</v>
      </c>
      <c r="F25" s="40">
        <v>40118</v>
      </c>
      <c r="G25" s="40">
        <v>24592</v>
      </c>
      <c r="H25" s="25">
        <v>265</v>
      </c>
      <c r="I25" s="85">
        <f t="shared" si="2"/>
        <v>37025.920434201427</v>
      </c>
      <c r="J25" s="25">
        <f t="shared" si="0"/>
        <v>27270.712488279984</v>
      </c>
    </row>
    <row r="26" spans="1:10" x14ac:dyDescent="0.2">
      <c r="A26" s="20"/>
      <c r="B26" s="21"/>
      <c r="C26" s="22">
        <v>327</v>
      </c>
      <c r="D26" s="23">
        <f t="shared" si="1"/>
        <v>25.689960170897251</v>
      </c>
      <c r="E26" s="42">
        <v>34.6</v>
      </c>
      <c r="F26" s="40">
        <v>40118</v>
      </c>
      <c r="G26" s="40">
        <v>24592</v>
      </c>
      <c r="H26" s="25">
        <v>265</v>
      </c>
      <c r="I26" s="85">
        <f t="shared" si="2"/>
        <v>37022.908451422154</v>
      </c>
      <c r="J26" s="25">
        <f t="shared" si="0"/>
        <v>27268.478079690023</v>
      </c>
    </row>
    <row r="27" spans="1:10" x14ac:dyDescent="0.2">
      <c r="A27" s="20"/>
      <c r="B27" s="21"/>
      <c r="C27" s="22">
        <v>328</v>
      </c>
      <c r="D27" s="23">
        <f t="shared" si="1"/>
        <v>25.693013608384142</v>
      </c>
      <c r="E27" s="42">
        <v>34.6</v>
      </c>
      <c r="F27" s="40">
        <v>40118</v>
      </c>
      <c r="G27" s="40">
        <v>24592</v>
      </c>
      <c r="H27" s="25">
        <v>265</v>
      </c>
      <c r="I27" s="85">
        <f t="shared" si="2"/>
        <v>37019.906380364955</v>
      </c>
      <c r="J27" s="25">
        <f t="shared" si="0"/>
        <v>27266.251024009609</v>
      </c>
    </row>
    <row r="28" spans="1:10" x14ac:dyDescent="0.2">
      <c r="A28" s="20"/>
      <c r="B28" s="21"/>
      <c r="C28" s="22">
        <v>329</v>
      </c>
      <c r="D28" s="23">
        <f t="shared" si="1"/>
        <v>25.69605775076537</v>
      </c>
      <c r="E28" s="42">
        <v>34.6</v>
      </c>
      <c r="F28" s="40">
        <v>40118</v>
      </c>
      <c r="G28" s="40">
        <v>24592</v>
      </c>
      <c r="H28" s="25">
        <v>265</v>
      </c>
      <c r="I28" s="85">
        <f t="shared" si="2"/>
        <v>37016.914158258398</v>
      </c>
      <c r="J28" s="25">
        <f t="shared" si="0"/>
        <v>27264.031274672398</v>
      </c>
    </row>
    <row r="29" spans="1:10" x14ac:dyDescent="0.2">
      <c r="A29" s="20"/>
      <c r="B29" s="21"/>
      <c r="C29" s="22">
        <v>330</v>
      </c>
      <c r="D29" s="23">
        <f t="shared" si="1"/>
        <v>25.699092654460525</v>
      </c>
      <c r="E29" s="42">
        <v>34.6</v>
      </c>
      <c r="F29" s="40">
        <v>40118</v>
      </c>
      <c r="G29" s="40">
        <v>24592</v>
      </c>
      <c r="H29" s="25">
        <v>265</v>
      </c>
      <c r="I29" s="85">
        <f t="shared" si="2"/>
        <v>37013.931722918118</v>
      </c>
      <c r="J29" s="25">
        <f t="shared" si="0"/>
        <v>27261.818785547563</v>
      </c>
    </row>
    <row r="30" spans="1:10" x14ac:dyDescent="0.2">
      <c r="A30" s="20"/>
      <c r="B30" s="21"/>
      <c r="C30" s="22">
        <v>331</v>
      </c>
      <c r="D30" s="23">
        <f t="shared" si="1"/>
        <v>25.702118375377061</v>
      </c>
      <c r="E30" s="42">
        <v>34.6</v>
      </c>
      <c r="F30" s="40">
        <v>40118</v>
      </c>
      <c r="G30" s="40">
        <v>24592</v>
      </c>
      <c r="H30" s="25">
        <v>265</v>
      </c>
      <c r="I30" s="85">
        <f t="shared" si="2"/>
        <v>37010.959012739673</v>
      </c>
      <c r="J30" s="25">
        <f t="shared" si="0"/>
        <v>27259.613510934472</v>
      </c>
    </row>
    <row r="31" spans="1:10" x14ac:dyDescent="0.2">
      <c r="A31" s="20"/>
      <c r="B31" s="21"/>
      <c r="C31" s="22">
        <v>332</v>
      </c>
      <c r="D31" s="23">
        <f t="shared" si="1"/>
        <v>25.705134968916486</v>
      </c>
      <c r="E31" s="42">
        <v>34.6</v>
      </c>
      <c r="F31" s="40">
        <v>40118</v>
      </c>
      <c r="G31" s="40">
        <v>24592</v>
      </c>
      <c r="H31" s="25">
        <v>265</v>
      </c>
      <c r="I31" s="85">
        <f t="shared" si="2"/>
        <v>37007.995966691269</v>
      </c>
      <c r="J31" s="25">
        <f t="shared" si="0"/>
        <v>27257.415405557316</v>
      </c>
    </row>
    <row r="32" spans="1:10" x14ac:dyDescent="0.2">
      <c r="A32" s="20"/>
      <c r="B32" s="21"/>
      <c r="C32" s="22">
        <v>333</v>
      </c>
      <c r="D32" s="23">
        <f t="shared" si="1"/>
        <v>25.708142489980442</v>
      </c>
      <c r="E32" s="42">
        <v>34.6</v>
      </c>
      <c r="F32" s="40">
        <v>40118</v>
      </c>
      <c r="G32" s="40">
        <v>24592</v>
      </c>
      <c r="H32" s="25">
        <v>265</v>
      </c>
      <c r="I32" s="85">
        <f t="shared" si="2"/>
        <v>37005.042524306817</v>
      </c>
      <c r="J32" s="25">
        <f t="shared" si="0"/>
        <v>27255.22442455995</v>
      </c>
    </row>
    <row r="33" spans="1:10" x14ac:dyDescent="0.2">
      <c r="A33" s="20"/>
      <c r="B33" s="21"/>
      <c r="C33" s="22">
        <v>334</v>
      </c>
      <c r="D33" s="23">
        <f t="shared" si="1"/>
        <v>25.711140992976699</v>
      </c>
      <c r="E33" s="42">
        <v>34.6</v>
      </c>
      <c r="F33" s="40">
        <v>40118</v>
      </c>
      <c r="G33" s="40">
        <v>24592</v>
      </c>
      <c r="H33" s="25">
        <v>265</v>
      </c>
      <c r="I33" s="85">
        <f t="shared" si="2"/>
        <v>37002.098625678977</v>
      </c>
      <c r="J33" s="25">
        <f t="shared" si="0"/>
        <v>27253.04052350072</v>
      </c>
    </row>
    <row r="34" spans="1:10" x14ac:dyDescent="0.2">
      <c r="A34" s="20"/>
      <c r="B34" s="21"/>
      <c r="C34" s="22">
        <v>335</v>
      </c>
      <c r="D34" s="23">
        <f t="shared" si="1"/>
        <v>25.714130531825063</v>
      </c>
      <c r="E34" s="42">
        <v>34.6</v>
      </c>
      <c r="F34" s="40">
        <v>40118</v>
      </c>
      <c r="G34" s="40">
        <v>24592</v>
      </c>
      <c r="H34" s="25">
        <v>265</v>
      </c>
      <c r="I34" s="85">
        <f t="shared" si="2"/>
        <v>36999.164211452357</v>
      </c>
      <c r="J34" s="25">
        <f t="shared" si="0"/>
        <v>27250.863658347444</v>
      </c>
    </row>
    <row r="35" spans="1:10" x14ac:dyDescent="0.2">
      <c r="A35" s="20"/>
      <c r="B35" s="21"/>
      <c r="C35" s="22">
        <v>336</v>
      </c>
      <c r="D35" s="23">
        <f t="shared" si="1"/>
        <v>25.717111159963203</v>
      </c>
      <c r="E35" s="42">
        <v>34.6</v>
      </c>
      <c r="F35" s="40">
        <v>40118</v>
      </c>
      <c r="G35" s="40">
        <v>24592</v>
      </c>
      <c r="H35" s="25">
        <v>265</v>
      </c>
      <c r="I35" s="85">
        <f t="shared" si="2"/>
        <v>36996.239222816759</v>
      </c>
      <c r="J35" s="25">
        <f t="shared" si="0"/>
        <v>27248.693785472366</v>
      </c>
    </row>
    <row r="36" spans="1:10" x14ac:dyDescent="0.2">
      <c r="A36" s="20"/>
      <c r="B36" s="21"/>
      <c r="C36" s="22">
        <v>337</v>
      </c>
      <c r="D36" s="23">
        <f t="shared" si="1"/>
        <v>25.720082930352362</v>
      </c>
      <c r="E36" s="42">
        <v>34.6</v>
      </c>
      <c r="F36" s="40">
        <v>40118</v>
      </c>
      <c r="G36" s="40">
        <v>24592</v>
      </c>
      <c r="H36" s="25">
        <v>265</v>
      </c>
      <c r="I36" s="85">
        <f t="shared" si="2"/>
        <v>36993.323601500597</v>
      </c>
      <c r="J36" s="25">
        <f t="shared" si="0"/>
        <v>27246.530861647323</v>
      </c>
    </row>
    <row r="37" spans="1:10" x14ac:dyDescent="0.2">
      <c r="A37" s="20"/>
      <c r="B37" s="21"/>
      <c r="C37" s="22">
        <v>338</v>
      </c>
      <c r="D37" s="23">
        <f t="shared" si="1"/>
        <v>25.723045895483018</v>
      </c>
      <c r="E37" s="42">
        <v>34.6</v>
      </c>
      <c r="F37" s="40">
        <v>40118</v>
      </c>
      <c r="G37" s="40">
        <v>24592</v>
      </c>
      <c r="H37" s="25">
        <v>265</v>
      </c>
      <c r="I37" s="85">
        <f t="shared" si="2"/>
        <v>36990.417289764373</v>
      </c>
      <c r="J37" s="25">
        <f t="shared" si="0"/>
        <v>27244.374844038852</v>
      </c>
    </row>
    <row r="38" spans="1:10" x14ac:dyDescent="0.2">
      <c r="A38" s="20"/>
      <c r="B38" s="21"/>
      <c r="C38" s="22">
        <v>339</v>
      </c>
      <c r="D38" s="23">
        <f t="shared" si="1"/>
        <v>25.72600010738045</v>
      </c>
      <c r="E38" s="42">
        <v>34.6</v>
      </c>
      <c r="F38" s="40">
        <v>40118</v>
      </c>
      <c r="G38" s="40">
        <v>24592</v>
      </c>
      <c r="H38" s="25">
        <v>265</v>
      </c>
      <c r="I38" s="85">
        <f t="shared" si="2"/>
        <v>36987.520230394264</v>
      </c>
      <c r="J38" s="25">
        <f t="shared" si="0"/>
        <v>27242.225690203457</v>
      </c>
    </row>
    <row r="39" spans="1:10" x14ac:dyDescent="0.2">
      <c r="A39" s="20"/>
      <c r="B39" s="21"/>
      <c r="C39" s="22">
        <v>340</v>
      </c>
      <c r="D39" s="23">
        <f t="shared" si="1"/>
        <v>25.728945617610208</v>
      </c>
      <c r="E39" s="42">
        <v>34.6</v>
      </c>
      <c r="F39" s="40">
        <v>40118</v>
      </c>
      <c r="G39" s="40">
        <v>24592</v>
      </c>
      <c r="H39" s="25">
        <v>265</v>
      </c>
      <c r="I39" s="85">
        <f t="shared" si="2"/>
        <v>36984.632366695791</v>
      </c>
      <c r="J39" s="25">
        <f t="shared" si="0"/>
        <v>27240.083358082928</v>
      </c>
    </row>
    <row r="40" spans="1:10" x14ac:dyDescent="0.2">
      <c r="A40" s="20"/>
      <c r="B40" s="21"/>
      <c r="C40" s="22">
        <v>341</v>
      </c>
      <c r="D40" s="23">
        <f t="shared" si="1"/>
        <v>25.731882477283516</v>
      </c>
      <c r="E40" s="42">
        <v>34.6</v>
      </c>
      <c r="F40" s="40">
        <v>40118</v>
      </c>
      <c r="G40" s="40">
        <v>24592</v>
      </c>
      <c r="H40" s="25">
        <v>265</v>
      </c>
      <c r="I40" s="85">
        <f t="shared" si="2"/>
        <v>36981.75364248758</v>
      </c>
      <c r="J40" s="25">
        <f t="shared" si="0"/>
        <v>27237.947805999684</v>
      </c>
    </row>
    <row r="41" spans="1:10" x14ac:dyDescent="0.2">
      <c r="A41" s="20"/>
      <c r="B41" s="21"/>
      <c r="C41" s="22">
        <v>342</v>
      </c>
      <c r="D41" s="23">
        <f t="shared" si="1"/>
        <v>25.734810737062602</v>
      </c>
      <c r="E41" s="42">
        <v>34.6</v>
      </c>
      <c r="F41" s="40">
        <v>40118</v>
      </c>
      <c r="G41" s="40">
        <v>24592</v>
      </c>
      <c r="H41" s="25">
        <v>265</v>
      </c>
      <c r="I41" s="85">
        <f t="shared" si="2"/>
        <v>36978.88400209527</v>
      </c>
      <c r="J41" s="25">
        <f t="shared" si="0"/>
        <v>27235.818992652275</v>
      </c>
    </row>
    <row r="42" spans="1:10" x14ac:dyDescent="0.2">
      <c r="A42" s="20"/>
      <c r="B42" s="21"/>
      <c r="C42" s="22">
        <v>343</v>
      </c>
      <c r="D42" s="23">
        <f t="shared" si="1"/>
        <v>25.737730447165937</v>
      </c>
      <c r="E42" s="42">
        <v>34.6</v>
      </c>
      <c r="F42" s="40">
        <v>40118</v>
      </c>
      <c r="G42" s="40">
        <v>24592</v>
      </c>
      <c r="H42" s="25">
        <v>265</v>
      </c>
      <c r="I42" s="85">
        <f t="shared" si="2"/>
        <v>36976.023390345406</v>
      </c>
      <c r="J42" s="25">
        <f t="shared" si="0"/>
        <v>27233.69687711083</v>
      </c>
    </row>
    <row r="43" spans="1:10" x14ac:dyDescent="0.2">
      <c r="A43" s="20"/>
      <c r="B43" s="21"/>
      <c r="C43" s="22">
        <v>344</v>
      </c>
      <c r="D43" s="23">
        <f t="shared" si="1"/>
        <v>25.740641657373395</v>
      </c>
      <c r="E43" s="42">
        <v>34.6</v>
      </c>
      <c r="F43" s="40">
        <v>40118</v>
      </c>
      <c r="G43" s="40">
        <v>24592</v>
      </c>
      <c r="H43" s="25">
        <v>265</v>
      </c>
      <c r="I43" s="85">
        <f t="shared" si="2"/>
        <v>36973.17175255956</v>
      </c>
      <c r="J43" s="25">
        <f t="shared" si="0"/>
        <v>27231.581418812726</v>
      </c>
    </row>
    <row r="44" spans="1:10" x14ac:dyDescent="0.2">
      <c r="A44" s="20"/>
      <c r="B44" s="21"/>
      <c r="C44" s="22">
        <v>345</v>
      </c>
      <c r="D44" s="23">
        <f t="shared" si="1"/>
        <v>25.743544417031359</v>
      </c>
      <c r="E44" s="42">
        <v>34.6</v>
      </c>
      <c r="F44" s="40">
        <v>40118</v>
      </c>
      <c r="G44" s="40">
        <v>24592</v>
      </c>
      <c r="H44" s="25">
        <v>265</v>
      </c>
      <c r="I44" s="85">
        <f t="shared" si="2"/>
        <v>36970.329034548398</v>
      </c>
      <c r="J44" s="25">
        <f t="shared" si="0"/>
        <v>27229.472577558154</v>
      </c>
    </row>
    <row r="45" spans="1:10" x14ac:dyDescent="0.2">
      <c r="A45" s="20"/>
      <c r="B45" s="21"/>
      <c r="C45" s="22">
        <v>346</v>
      </c>
      <c r="D45" s="23">
        <f t="shared" si="1"/>
        <v>25.746438775057722</v>
      </c>
      <c r="E45" s="42">
        <v>34.6</v>
      </c>
      <c r="F45" s="40">
        <v>40118</v>
      </c>
      <c r="G45" s="40">
        <v>24592</v>
      </c>
      <c r="H45" s="25">
        <v>265</v>
      </c>
      <c r="I45" s="85">
        <f t="shared" si="2"/>
        <v>36967.495182605962</v>
      </c>
      <c r="J45" s="25">
        <f t="shared" si="0"/>
        <v>27227.370313505904</v>
      </c>
    </row>
    <row r="46" spans="1:10" x14ac:dyDescent="0.2">
      <c r="A46" s="20"/>
      <c r="B46" s="21"/>
      <c r="C46" s="22">
        <v>347</v>
      </c>
      <c r="D46" s="23">
        <f t="shared" si="1"/>
        <v>25.749324779946857</v>
      </c>
      <c r="E46" s="42">
        <v>34.6</v>
      </c>
      <c r="F46" s="40">
        <v>40118</v>
      </c>
      <c r="G46" s="40">
        <v>24592</v>
      </c>
      <c r="H46" s="25">
        <v>265</v>
      </c>
      <c r="I46" s="85">
        <f t="shared" si="2"/>
        <v>36964.670143503899</v>
      </c>
      <c r="J46" s="25">
        <f t="shared" si="0"/>
        <v>27225.27458716906</v>
      </c>
    </row>
    <row r="47" spans="1:10" x14ac:dyDescent="0.2">
      <c r="A47" s="20"/>
      <c r="B47" s="21"/>
      <c r="C47" s="22">
        <v>348</v>
      </c>
      <c r="D47" s="23">
        <f t="shared" si="1"/>
        <v>25.752202479774475</v>
      </c>
      <c r="E47" s="42">
        <v>34.6</v>
      </c>
      <c r="F47" s="40">
        <v>40118</v>
      </c>
      <c r="G47" s="40">
        <v>24592</v>
      </c>
      <c r="H47" s="25">
        <v>265</v>
      </c>
      <c r="I47" s="85">
        <f t="shared" si="2"/>
        <v>36961.8538644859</v>
      </c>
      <c r="J47" s="25">
        <f t="shared" si="0"/>
        <v>27223.185359410902</v>
      </c>
    </row>
    <row r="48" spans="1:10" x14ac:dyDescent="0.2">
      <c r="A48" s="20"/>
      <c r="B48" s="21"/>
      <c r="C48" s="22">
        <v>349</v>
      </c>
      <c r="D48" s="23">
        <f t="shared" si="1"/>
        <v>25.755071922202426</v>
      </c>
      <c r="E48" s="42">
        <v>34.6</v>
      </c>
      <c r="F48" s="40">
        <v>40118</v>
      </c>
      <c r="G48" s="40">
        <v>24592</v>
      </c>
      <c r="H48" s="25">
        <v>265</v>
      </c>
      <c r="I48" s="85">
        <f t="shared" si="2"/>
        <v>36959.046293262218</v>
      </c>
      <c r="J48" s="25">
        <f t="shared" si="0"/>
        <v>27221.102591440809</v>
      </c>
    </row>
    <row r="49" spans="1:10" x14ac:dyDescent="0.2">
      <c r="A49" s="20"/>
      <c r="B49" s="21"/>
      <c r="C49" s="22">
        <v>350</v>
      </c>
      <c r="D49" s="23">
        <f t="shared" si="1"/>
        <v>25.757933154483457</v>
      </c>
      <c r="E49" s="42">
        <v>34.6</v>
      </c>
      <c r="F49" s="40">
        <v>40118</v>
      </c>
      <c r="G49" s="40">
        <v>24592</v>
      </c>
      <c r="H49" s="25">
        <v>265</v>
      </c>
      <c r="I49" s="85">
        <f t="shared" si="2"/>
        <v>36956.247378004075</v>
      </c>
      <c r="J49" s="25">
        <f t="shared" si="0"/>
        <v>27219.026244810142</v>
      </c>
    </row>
    <row r="50" spans="1:10" x14ac:dyDescent="0.2">
      <c r="A50" s="20"/>
      <c r="B50" s="21"/>
      <c r="C50" s="22">
        <v>351</v>
      </c>
      <c r="D50" s="23">
        <f t="shared" si="1"/>
        <v>25.760786223465864</v>
      </c>
      <c r="E50" s="42">
        <v>34.6</v>
      </c>
      <c r="F50" s="40">
        <v>40118</v>
      </c>
      <c r="G50" s="40">
        <v>24592</v>
      </c>
      <c r="H50" s="25">
        <v>265</v>
      </c>
      <c r="I50" s="85">
        <f t="shared" si="2"/>
        <v>36953.457067338437</v>
      </c>
      <c r="J50" s="25">
        <f t="shared" si="0"/>
        <v>27216.956281408333</v>
      </c>
    </row>
    <row r="51" spans="1:10" x14ac:dyDescent="0.2">
      <c r="A51" s="20"/>
      <c r="B51" s="21"/>
      <c r="C51" s="22">
        <v>352</v>
      </c>
      <c r="D51" s="23">
        <f t="shared" si="1"/>
        <v>25.763631175598096</v>
      </c>
      <c r="E51" s="42">
        <v>34.6</v>
      </c>
      <c r="F51" s="40">
        <v>40118</v>
      </c>
      <c r="G51" s="40">
        <v>24592</v>
      </c>
      <c r="H51" s="25">
        <v>265</v>
      </c>
      <c r="I51" s="85">
        <f t="shared" si="2"/>
        <v>36950.675310342674</v>
      </c>
      <c r="J51" s="25">
        <f t="shared" si="0"/>
        <v>27214.892663458952</v>
      </c>
    </row>
    <row r="52" spans="1:10" x14ac:dyDescent="0.2">
      <c r="A52" s="20"/>
      <c r="B52" s="21"/>
      <c r="C52" s="22">
        <v>353</v>
      </c>
      <c r="D52" s="23">
        <f t="shared" si="1"/>
        <v>25.766468056933295</v>
      </c>
      <c r="E52" s="42">
        <v>34.6</v>
      </c>
      <c r="F52" s="40">
        <v>40118</v>
      </c>
      <c r="G52" s="40">
        <v>24592</v>
      </c>
      <c r="H52" s="25">
        <v>265</v>
      </c>
      <c r="I52" s="85">
        <f t="shared" si="2"/>
        <v>36947.902056539264</v>
      </c>
      <c r="J52" s="25">
        <f t="shared" si="0"/>
        <v>27212.835353515769</v>
      </c>
    </row>
    <row r="53" spans="1:10" x14ac:dyDescent="0.2">
      <c r="A53" s="20"/>
      <c r="B53" s="21"/>
      <c r="C53" s="22">
        <v>354</v>
      </c>
      <c r="D53" s="23">
        <f t="shared" si="1"/>
        <v>25.769296913133772</v>
      </c>
      <c r="E53" s="42">
        <v>34.6</v>
      </c>
      <c r="F53" s="40">
        <v>40118</v>
      </c>
      <c r="G53" s="40">
        <v>24592</v>
      </c>
      <c r="H53" s="25">
        <v>265</v>
      </c>
      <c r="I53" s="85">
        <f t="shared" si="2"/>
        <v>36945.137255890804</v>
      </c>
      <c r="J53" s="25">
        <f t="shared" si="0"/>
        <v>27210.784314459052</v>
      </c>
    </row>
    <row r="54" spans="1:10" x14ac:dyDescent="0.2">
      <c r="A54" s="20"/>
      <c r="B54" s="21"/>
      <c r="C54" s="22">
        <v>355</v>
      </c>
      <c r="D54" s="23">
        <f t="shared" si="1"/>
        <v>25.772117789475416</v>
      </c>
      <c r="E54" s="42">
        <v>34.6</v>
      </c>
      <c r="F54" s="40">
        <v>40118</v>
      </c>
      <c r="G54" s="40">
        <v>24592</v>
      </c>
      <c r="H54" s="25">
        <v>265</v>
      </c>
      <c r="I54" s="85">
        <f t="shared" si="2"/>
        <v>36942.380858794793</v>
      </c>
      <c r="J54" s="25">
        <f t="shared" si="0"/>
        <v>27208.739509491679</v>
      </c>
    </row>
    <row r="55" spans="1:10" x14ac:dyDescent="0.2">
      <c r="A55" s="20"/>
      <c r="B55" s="21"/>
      <c r="C55" s="22">
        <v>356</v>
      </c>
      <c r="D55" s="23">
        <f t="shared" si="1"/>
        <v>25.774930730852027</v>
      </c>
      <c r="E55" s="42">
        <v>34.6</v>
      </c>
      <c r="F55" s="40">
        <v>40118</v>
      </c>
      <c r="G55" s="40">
        <v>24592</v>
      </c>
      <c r="H55" s="25">
        <v>265</v>
      </c>
      <c r="I55" s="85">
        <f t="shared" si="2"/>
        <v>36939.632816078745</v>
      </c>
      <c r="J55" s="25">
        <f t="shared" si="0"/>
        <v>27206.700902135566</v>
      </c>
    </row>
    <row r="56" spans="1:10" x14ac:dyDescent="0.2">
      <c r="A56" s="20"/>
      <c r="B56" s="21"/>
      <c r="C56" s="22">
        <v>357</v>
      </c>
      <c r="D56" s="23">
        <f t="shared" si="1"/>
        <v>25.777735781779636</v>
      </c>
      <c r="E56" s="42">
        <v>34.6</v>
      </c>
      <c r="F56" s="40">
        <v>40118</v>
      </c>
      <c r="G56" s="40">
        <v>24592</v>
      </c>
      <c r="H56" s="25">
        <v>265</v>
      </c>
      <c r="I56" s="85">
        <f t="shared" si="2"/>
        <v>36936.893078995214</v>
      </c>
      <c r="J56" s="25">
        <f t="shared" si="0"/>
        <v>27204.668456227901</v>
      </c>
    </row>
    <row r="57" spans="1:10" x14ac:dyDescent="0.2">
      <c r="A57" s="20"/>
      <c r="B57" s="21"/>
      <c r="C57" s="22">
        <v>358</v>
      </c>
      <c r="D57" s="23">
        <f t="shared" si="1"/>
        <v>25.780532986400701</v>
      </c>
      <c r="E57" s="42">
        <v>34.6</v>
      </c>
      <c r="F57" s="40">
        <v>40118</v>
      </c>
      <c r="G57" s="40">
        <v>24592</v>
      </c>
      <c r="H57" s="25">
        <v>265</v>
      </c>
      <c r="I57" s="85">
        <f t="shared" si="2"/>
        <v>36934.161599216925</v>
      </c>
      <c r="J57" s="25">
        <f t="shared" si="0"/>
        <v>27202.642135917598</v>
      </c>
    </row>
    <row r="58" spans="1:10" x14ac:dyDescent="0.2">
      <c r="A58" s="20"/>
      <c r="B58" s="21"/>
      <c r="C58" s="22">
        <v>359</v>
      </c>
      <c r="D58" s="23">
        <f t="shared" si="1"/>
        <v>25.783322388488276</v>
      </c>
      <c r="E58" s="42">
        <v>34.6</v>
      </c>
      <c r="F58" s="40">
        <v>40118</v>
      </c>
      <c r="G58" s="40">
        <v>24592</v>
      </c>
      <c r="H58" s="25">
        <v>265</v>
      </c>
      <c r="I58" s="85">
        <f t="shared" si="2"/>
        <v>36931.438328832053</v>
      </c>
      <c r="J58" s="25">
        <f t="shared" si="0"/>
        <v>27200.621905661756</v>
      </c>
    </row>
    <row r="59" spans="1:10" x14ac:dyDescent="0.2">
      <c r="A59" s="20"/>
      <c r="B59" s="21"/>
      <c r="C59" s="22">
        <v>360</v>
      </c>
      <c r="D59" s="23">
        <f t="shared" si="1"/>
        <v>25.786104031450154</v>
      </c>
      <c r="E59" s="42">
        <v>34.6</v>
      </c>
      <c r="F59" s="40">
        <v>40118</v>
      </c>
      <c r="G59" s="40">
        <v>24592</v>
      </c>
      <c r="H59" s="25">
        <v>265</v>
      </c>
      <c r="I59" s="85">
        <f t="shared" si="2"/>
        <v>36928.723220339409</v>
      </c>
      <c r="J59" s="25">
        <f t="shared" si="0"/>
        <v>27198.607730222109</v>
      </c>
    </row>
    <row r="60" spans="1:10" x14ac:dyDescent="0.2">
      <c r="A60" s="20"/>
      <c r="B60" s="21"/>
      <c r="C60" s="22">
        <v>361</v>
      </c>
      <c r="D60" s="23">
        <f t="shared" si="1"/>
        <v>25.788877958332879</v>
      </c>
      <c r="E60" s="42">
        <v>34.6</v>
      </c>
      <c r="F60" s="40">
        <v>40118</v>
      </c>
      <c r="G60" s="40">
        <v>24592</v>
      </c>
      <c r="H60" s="25">
        <v>265</v>
      </c>
      <c r="I60" s="85">
        <f t="shared" si="2"/>
        <v>36926.016226643915</v>
      </c>
      <c r="J60" s="25">
        <f t="shared" si="0"/>
        <v>27196.599574661654</v>
      </c>
    </row>
    <row r="61" spans="1:10" x14ac:dyDescent="0.2">
      <c r="A61" s="20"/>
      <c r="B61" s="21"/>
      <c r="C61" s="22">
        <v>362</v>
      </c>
      <c r="D61" s="23">
        <f t="shared" si="1"/>
        <v>25.791644211825769</v>
      </c>
      <c r="E61" s="42">
        <v>34.6</v>
      </c>
      <c r="F61" s="40">
        <v>40118</v>
      </c>
      <c r="G61" s="40">
        <v>24592</v>
      </c>
      <c r="H61" s="25">
        <v>265</v>
      </c>
      <c r="I61" s="85">
        <f t="shared" si="2"/>
        <v>36923.317301051895</v>
      </c>
      <c r="J61" s="25">
        <f t="shared" si="0"/>
        <v>27194.597404341162</v>
      </c>
    </row>
    <row r="62" spans="1:10" x14ac:dyDescent="0.2">
      <c r="A62" s="20"/>
      <c r="B62" s="21"/>
      <c r="C62" s="22">
        <v>363</v>
      </c>
      <c r="D62" s="23">
        <f t="shared" si="1"/>
        <v>25.794402834264851</v>
      </c>
      <c r="E62" s="42">
        <v>34.6</v>
      </c>
      <c r="F62" s="40">
        <v>40118</v>
      </c>
      <c r="G62" s="40">
        <v>24592</v>
      </c>
      <c r="H62" s="25">
        <v>265</v>
      </c>
      <c r="I62" s="85">
        <f t="shared" si="2"/>
        <v>36920.626397266627</v>
      </c>
      <c r="J62" s="25">
        <f t="shared" si="0"/>
        <v>27192.601184915889</v>
      </c>
    </row>
    <row r="63" spans="1:10" x14ac:dyDescent="0.2">
      <c r="A63" s="20"/>
      <c r="B63" s="21"/>
      <c r="C63" s="22">
        <v>364</v>
      </c>
      <c r="D63" s="23">
        <f t="shared" si="1"/>
        <v>25.797153867636737</v>
      </c>
      <c r="E63" s="42">
        <v>34.6</v>
      </c>
      <c r="F63" s="40">
        <v>40118</v>
      </c>
      <c r="G63" s="40">
        <v>24592</v>
      </c>
      <c r="H63" s="25">
        <v>265</v>
      </c>
      <c r="I63" s="85">
        <f t="shared" si="2"/>
        <v>36917.943469383863</v>
      </c>
      <c r="J63" s="25">
        <f t="shared" si="0"/>
        <v>27190.610882332243</v>
      </c>
    </row>
    <row r="64" spans="1:10" x14ac:dyDescent="0.2">
      <c r="A64" s="20"/>
      <c r="B64" s="21"/>
      <c r="C64" s="22">
        <v>365</v>
      </c>
      <c r="D64" s="23">
        <f t="shared" si="1"/>
        <v>25.799897353582491</v>
      </c>
      <c r="E64" s="42">
        <v>34.6</v>
      </c>
      <c r="F64" s="40">
        <v>40118</v>
      </c>
      <c r="G64" s="40">
        <v>24592</v>
      </c>
      <c r="H64" s="25">
        <v>265</v>
      </c>
      <c r="I64" s="85">
        <f t="shared" si="2"/>
        <v>36915.268471887444</v>
      </c>
      <c r="J64" s="25">
        <f t="shared" si="0"/>
        <v>27188.626462824508</v>
      </c>
    </row>
    <row r="65" spans="1:10" x14ac:dyDescent="0.2">
      <c r="A65" s="20"/>
      <c r="B65" s="21"/>
      <c r="C65" s="22">
        <v>366</v>
      </c>
      <c r="D65" s="23">
        <f t="shared" si="1"/>
        <v>25.802633333401364</v>
      </c>
      <c r="E65" s="42">
        <v>34.6</v>
      </c>
      <c r="F65" s="40">
        <v>40118</v>
      </c>
      <c r="G65" s="40">
        <v>24592</v>
      </c>
      <c r="H65" s="25">
        <v>265</v>
      </c>
      <c r="I65" s="85">
        <f t="shared" si="2"/>
        <v>36912.601359644948</v>
      </c>
      <c r="J65" s="25">
        <f t="shared" si="0"/>
        <v>27186.647892911682</v>
      </c>
    </row>
    <row r="66" spans="1:10" x14ac:dyDescent="0.2">
      <c r="A66" s="20"/>
      <c r="B66" s="21"/>
      <c r="C66" s="22">
        <v>367</v>
      </c>
      <c r="D66" s="23">
        <f t="shared" si="1"/>
        <v>25.80536184805457</v>
      </c>
      <c r="E66" s="42">
        <v>34.6</v>
      </c>
      <c r="F66" s="40">
        <v>40118</v>
      </c>
      <c r="G66" s="40">
        <v>24592</v>
      </c>
      <c r="H66" s="25">
        <v>265</v>
      </c>
      <c r="I66" s="85">
        <f t="shared" si="2"/>
        <v>36909.942087903422</v>
      </c>
      <c r="J66" s="25">
        <f t="shared" si="0"/>
        <v>27184.675139394229</v>
      </c>
    </row>
    <row r="67" spans="1:10" x14ac:dyDescent="0.2">
      <c r="A67" s="20"/>
      <c r="B67" s="21"/>
      <c r="C67" s="22">
        <v>368</v>
      </c>
      <c r="D67" s="23">
        <f t="shared" si="1"/>
        <v>25.80808293816893</v>
      </c>
      <c r="E67" s="42">
        <v>34.6</v>
      </c>
      <c r="F67" s="40">
        <v>40118</v>
      </c>
      <c r="G67" s="40">
        <v>24592</v>
      </c>
      <c r="H67" s="25">
        <v>265</v>
      </c>
      <c r="I67" s="85">
        <f t="shared" si="2"/>
        <v>36907.290612285185</v>
      </c>
      <c r="J67" s="25">
        <f t="shared" si="0"/>
        <v>27182.708169351023</v>
      </c>
    </row>
    <row r="68" spans="1:10" x14ac:dyDescent="0.2">
      <c r="A68" s="20"/>
      <c r="B68" s="21"/>
      <c r="C68" s="22">
        <v>369</v>
      </c>
      <c r="D68" s="23">
        <f t="shared" si="1"/>
        <v>25.810796644040526</v>
      </c>
      <c r="E68" s="42">
        <v>34.6</v>
      </c>
      <c r="F68" s="40">
        <v>40118</v>
      </c>
      <c r="G68" s="40">
        <v>24592</v>
      </c>
      <c r="H68" s="25">
        <v>265</v>
      </c>
      <c r="I68" s="85">
        <f t="shared" si="2"/>
        <v>36904.646888783624</v>
      </c>
      <c r="J68" s="25">
        <f t="shared" si="0"/>
        <v>27180.746950136214</v>
      </c>
    </row>
    <row r="69" spans="1:10" x14ac:dyDescent="0.2">
      <c r="A69" s="20"/>
      <c r="B69" s="21"/>
      <c r="C69" s="22">
        <v>370</v>
      </c>
      <c r="D69" s="23">
        <f t="shared" si="1"/>
        <v>25.813503005638267</v>
      </c>
      <c r="E69" s="42">
        <v>34.6</v>
      </c>
      <c r="F69" s="40">
        <v>40118</v>
      </c>
      <c r="G69" s="40">
        <v>24592</v>
      </c>
      <c r="H69" s="25">
        <v>265</v>
      </c>
      <c r="I69" s="85">
        <f t="shared" si="2"/>
        <v>36902.010873759158</v>
      </c>
      <c r="J69" s="25">
        <f t="shared" si="0"/>
        <v>27178.791449376229</v>
      </c>
    </row>
    <row r="70" spans="1:10" x14ac:dyDescent="0.2">
      <c r="A70" s="20"/>
      <c r="B70" s="21"/>
      <c r="C70" s="22">
        <v>371</v>
      </c>
      <c r="D70" s="23">
        <f t="shared" si="1"/>
        <v>25.816202062607434</v>
      </c>
      <c r="E70" s="42">
        <v>34.6</v>
      </c>
      <c r="F70" s="40">
        <v>40118</v>
      </c>
      <c r="G70" s="40">
        <v>24592</v>
      </c>
      <c r="H70" s="25">
        <v>265</v>
      </c>
      <c r="I70" s="85">
        <f t="shared" si="2"/>
        <v>36899.382523935143</v>
      </c>
      <c r="J70" s="25">
        <f t="shared" si="0"/>
        <v>27176.84163496672</v>
      </c>
    </row>
    <row r="71" spans="1:10" x14ac:dyDescent="0.2">
      <c r="A71" s="20"/>
      <c r="B71" s="21"/>
      <c r="C71" s="22">
        <v>372</v>
      </c>
      <c r="D71" s="23">
        <f t="shared" si="1"/>
        <v>25.818893854273146</v>
      </c>
      <c r="E71" s="42">
        <v>34.6</v>
      </c>
      <c r="F71" s="40">
        <v>40118</v>
      </c>
      <c r="G71" s="40">
        <v>24592</v>
      </c>
      <c r="H71" s="25">
        <v>265</v>
      </c>
      <c r="I71" s="85">
        <f t="shared" si="2"/>
        <v>36896.761796393897</v>
      </c>
      <c r="J71" s="25">
        <f t="shared" si="0"/>
        <v>27174.897475069651</v>
      </c>
    </row>
    <row r="72" spans="1:10" x14ac:dyDescent="0.2">
      <c r="A72" s="20"/>
      <c r="B72" s="21"/>
      <c r="C72" s="22">
        <v>373</v>
      </c>
      <c r="D72" s="23">
        <f t="shared" si="1"/>
        <v>25.821578419643814</v>
      </c>
      <c r="E72" s="42">
        <v>34.6</v>
      </c>
      <c r="F72" s="40">
        <v>40118</v>
      </c>
      <c r="G72" s="40">
        <v>24592</v>
      </c>
      <c r="H72" s="25">
        <v>265</v>
      </c>
      <c r="I72" s="85">
        <f t="shared" si="2"/>
        <v>36894.148648572787</v>
      </c>
      <c r="J72" s="25">
        <f t="shared" si="0"/>
        <v>27172.958938110372</v>
      </c>
    </row>
    <row r="73" spans="1:10" x14ac:dyDescent="0.2">
      <c r="A73" s="20"/>
      <c r="B73" s="21"/>
      <c r="C73" s="22">
        <v>374</v>
      </c>
      <c r="D73" s="23">
        <f t="shared" si="1"/>
        <v>25.82425579741453</v>
      </c>
      <c r="E73" s="42">
        <v>34.6</v>
      </c>
      <c r="F73" s="40">
        <v>40118</v>
      </c>
      <c r="G73" s="40">
        <v>24592</v>
      </c>
      <c r="H73" s="25">
        <v>265</v>
      </c>
      <c r="I73" s="85">
        <f t="shared" si="2"/>
        <v>36891.543038260315</v>
      </c>
      <c r="J73" s="25">
        <f t="shared" ref="J73:J136" si="3">12*(1/D73*F73+1/E73*G73)</f>
        <v>27171.02599277471</v>
      </c>
    </row>
    <row r="74" spans="1:10" x14ac:dyDescent="0.2">
      <c r="A74" s="20"/>
      <c r="B74" s="21"/>
      <c r="C74" s="22">
        <v>375</v>
      </c>
      <c r="D74" s="23">
        <f t="shared" ref="D74:D137" si="4">LN(C74)+19.9</f>
        <v>25.826926025970408</v>
      </c>
      <c r="E74" s="42">
        <v>34.6</v>
      </c>
      <c r="F74" s="40">
        <v>40118</v>
      </c>
      <c r="G74" s="40">
        <v>24592</v>
      </c>
      <c r="H74" s="25">
        <v>265</v>
      </c>
      <c r="I74" s="85">
        <f t="shared" ref="I74:I137" si="5">12*1.348*(1/D74*F74+1/E74*G74)+H74</f>
        <v>36888.944923592324</v>
      </c>
      <c r="J74" s="25">
        <f t="shared" si="3"/>
        <v>27169.09860800617</v>
      </c>
    </row>
    <row r="75" spans="1:10" x14ac:dyDescent="0.2">
      <c r="A75" s="20"/>
      <c r="B75" s="21"/>
      <c r="C75" s="22">
        <v>376</v>
      </c>
      <c r="D75" s="23">
        <f t="shared" si="4"/>
        <v>25.829589143389892</v>
      </c>
      <c r="E75" s="42">
        <v>34.6</v>
      </c>
      <c r="F75" s="40">
        <v>40118</v>
      </c>
      <c r="G75" s="40">
        <v>24592</v>
      </c>
      <c r="H75" s="25">
        <v>265</v>
      </c>
      <c r="I75" s="85">
        <f t="shared" si="5"/>
        <v>36886.354263048168</v>
      </c>
      <c r="J75" s="25">
        <f t="shared" si="3"/>
        <v>27167.176753003088</v>
      </c>
    </row>
    <row r="76" spans="1:10" x14ac:dyDescent="0.2">
      <c r="A76" s="20"/>
      <c r="B76" s="21"/>
      <c r="C76" s="22">
        <v>377</v>
      </c>
      <c r="D76" s="23">
        <f t="shared" si="4"/>
        <v>25.832245187448009</v>
      </c>
      <c r="E76" s="42">
        <v>34.6</v>
      </c>
      <c r="F76" s="40">
        <v>40118</v>
      </c>
      <c r="G76" s="40">
        <v>24592</v>
      </c>
      <c r="H76" s="25">
        <v>265</v>
      </c>
      <c r="I76" s="85">
        <f t="shared" si="5"/>
        <v>36883.77101544707</v>
      </c>
      <c r="J76" s="25">
        <f t="shared" si="3"/>
        <v>27165.260397215923</v>
      </c>
    </row>
    <row r="77" spans="1:10" x14ac:dyDescent="0.2">
      <c r="A77" s="20"/>
      <c r="B77" s="21"/>
      <c r="C77" s="22">
        <v>378</v>
      </c>
      <c r="D77" s="23">
        <f t="shared" si="4"/>
        <v>25.834894195619587</v>
      </c>
      <c r="E77" s="42">
        <v>34.6</v>
      </c>
      <c r="F77" s="40">
        <v>40118</v>
      </c>
      <c r="G77" s="40">
        <v>24592</v>
      </c>
      <c r="H77" s="25">
        <v>265</v>
      </c>
      <c r="I77" s="85">
        <f t="shared" si="5"/>
        <v>36881.195139944379</v>
      </c>
      <c r="J77" s="25">
        <f t="shared" si="3"/>
        <v>27163.349510344495</v>
      </c>
    </row>
    <row r="78" spans="1:10" x14ac:dyDescent="0.2">
      <c r="A78" s="20"/>
      <c r="B78" s="21"/>
      <c r="C78" s="22">
        <v>379</v>
      </c>
      <c r="D78" s="23">
        <f t="shared" si="4"/>
        <v>25.837536205082426</v>
      </c>
      <c r="E78" s="42">
        <v>34.6</v>
      </c>
      <c r="F78" s="40">
        <v>40118</v>
      </c>
      <c r="G78" s="40">
        <v>24592</v>
      </c>
      <c r="H78" s="25">
        <v>265</v>
      </c>
      <c r="I78" s="85">
        <f t="shared" si="5"/>
        <v>36878.626596027956</v>
      </c>
      <c r="J78" s="25">
        <f t="shared" si="3"/>
        <v>27161.444062335278</v>
      </c>
    </row>
    <row r="79" spans="1:10" x14ac:dyDescent="0.2">
      <c r="A79" s="20"/>
      <c r="B79" s="21"/>
      <c r="C79" s="22">
        <v>380</v>
      </c>
      <c r="D79" s="23">
        <f t="shared" si="4"/>
        <v>25.840171252720431</v>
      </c>
      <c r="E79" s="42">
        <v>34.6</v>
      </c>
      <c r="F79" s="40">
        <v>40118</v>
      </c>
      <c r="G79" s="40">
        <v>24592</v>
      </c>
      <c r="H79" s="25">
        <v>265</v>
      </c>
      <c r="I79" s="85">
        <f t="shared" si="5"/>
        <v>36876.065343514623</v>
      </c>
      <c r="J79" s="25">
        <f t="shared" si="3"/>
        <v>27159.544023378799</v>
      </c>
    </row>
    <row r="80" spans="1:10" x14ac:dyDescent="0.2">
      <c r="A80" s="20"/>
      <c r="B80" s="21"/>
      <c r="C80" s="22">
        <v>381</v>
      </c>
      <c r="D80" s="23">
        <f t="shared" si="4"/>
        <v>25.842799375126699</v>
      </c>
      <c r="E80" s="42">
        <v>34.6</v>
      </c>
      <c r="F80" s="40">
        <v>40118</v>
      </c>
      <c r="G80" s="40">
        <v>24592</v>
      </c>
      <c r="H80" s="25">
        <v>265</v>
      </c>
      <c r="I80" s="85">
        <f t="shared" si="5"/>
        <v>36873.511342546612</v>
      </c>
      <c r="J80" s="25">
        <f t="shared" si="3"/>
        <v>27157.649363906981</v>
      </c>
    </row>
    <row r="81" spans="1:10" x14ac:dyDescent="0.2">
      <c r="A81" s="20"/>
      <c r="B81" s="21"/>
      <c r="C81" s="22">
        <v>382</v>
      </c>
      <c r="D81" s="23">
        <f t="shared" si="4"/>
        <v>25.845420608606574</v>
      </c>
      <c r="E81" s="42">
        <v>34.6</v>
      </c>
      <c r="F81" s="40">
        <v>40118</v>
      </c>
      <c r="G81" s="40">
        <v>24592</v>
      </c>
      <c r="H81" s="25">
        <v>265</v>
      </c>
      <c r="I81" s="85">
        <f t="shared" si="5"/>
        <v>36870.96455358807</v>
      </c>
      <c r="J81" s="25">
        <f t="shared" si="3"/>
        <v>27155.760054590555</v>
      </c>
    </row>
    <row r="82" spans="1:10" x14ac:dyDescent="0.2">
      <c r="A82" s="20"/>
      <c r="B82" s="21"/>
      <c r="C82" s="22">
        <v>383</v>
      </c>
      <c r="D82" s="23">
        <f t="shared" si="4"/>
        <v>25.848034989180643</v>
      </c>
      <c r="E82" s="42">
        <v>34.6</v>
      </c>
      <c r="F82" s="40">
        <v>40118</v>
      </c>
      <c r="G82" s="40">
        <v>24592</v>
      </c>
      <c r="H82" s="25">
        <v>265</v>
      </c>
      <c r="I82" s="85">
        <f t="shared" si="5"/>
        <v>36868.424937421689</v>
      </c>
      <c r="J82" s="25">
        <f t="shared" si="3"/>
        <v>27153.876066336561</v>
      </c>
    </row>
    <row r="83" spans="1:10" x14ac:dyDescent="0.2">
      <c r="A83" s="20"/>
      <c r="B83" s="21"/>
      <c r="C83" s="22">
        <v>384</v>
      </c>
      <c r="D83" s="23">
        <f t="shared" si="4"/>
        <v>25.850642552587725</v>
      </c>
      <c r="E83" s="42">
        <v>34.6</v>
      </c>
      <c r="F83" s="40">
        <v>40118</v>
      </c>
      <c r="G83" s="40">
        <v>24592</v>
      </c>
      <c r="H83" s="25">
        <v>265</v>
      </c>
      <c r="I83" s="85">
        <f t="shared" si="5"/>
        <v>36865.892455145215</v>
      </c>
      <c r="J83" s="25">
        <f t="shared" si="3"/>
        <v>27151.997370285761</v>
      </c>
    </row>
    <row r="84" spans="1:10" x14ac:dyDescent="0.2">
      <c r="A84" s="20"/>
      <c r="B84" s="21"/>
      <c r="C84" s="22">
        <v>385</v>
      </c>
      <c r="D84" s="23">
        <f t="shared" si="4"/>
        <v>25.853243334287782</v>
      </c>
      <c r="E84" s="42">
        <v>34.6</v>
      </c>
      <c r="F84" s="40">
        <v>40118</v>
      </c>
      <c r="G84" s="40">
        <v>24592</v>
      </c>
      <c r="H84" s="25">
        <v>265</v>
      </c>
      <c r="I84" s="85">
        <f t="shared" si="5"/>
        <v>36863.367068168183</v>
      </c>
      <c r="J84" s="25">
        <f t="shared" si="3"/>
        <v>27150.123937810222</v>
      </c>
    </row>
    <row r="85" spans="1:10" x14ac:dyDescent="0.2">
      <c r="A85" s="20"/>
      <c r="B85" s="21"/>
      <c r="C85" s="22">
        <v>386</v>
      </c>
      <c r="D85" s="23">
        <f t="shared" si="4"/>
        <v>25.85583736946483</v>
      </c>
      <c r="E85" s="42">
        <v>34.6</v>
      </c>
      <c r="F85" s="40">
        <v>40118</v>
      </c>
      <c r="G85" s="40">
        <v>24592</v>
      </c>
      <c r="H85" s="25">
        <v>265</v>
      </c>
      <c r="I85" s="85">
        <f t="shared" si="5"/>
        <v>36860.848738208573</v>
      </c>
      <c r="J85" s="25">
        <f t="shared" si="3"/>
        <v>27148.255740510809</v>
      </c>
    </row>
    <row r="86" spans="1:10" x14ac:dyDescent="0.2">
      <c r="A86" s="20"/>
      <c r="B86" s="21"/>
      <c r="C86" s="22">
        <v>387</v>
      </c>
      <c r="D86" s="23">
        <f t="shared" si="4"/>
        <v>25.858424693029782</v>
      </c>
      <c r="E86" s="42">
        <v>34.6</v>
      </c>
      <c r="F86" s="40">
        <v>40118</v>
      </c>
      <c r="G86" s="40">
        <v>24592</v>
      </c>
      <c r="H86" s="25">
        <v>265</v>
      </c>
      <c r="I86" s="85">
        <f t="shared" si="5"/>
        <v>36858.337427289596</v>
      </c>
      <c r="J86" s="25">
        <f t="shared" si="3"/>
        <v>27146.392750214829</v>
      </c>
    </row>
    <row r="87" spans="1:10" x14ac:dyDescent="0.2">
      <c r="A87" s="20"/>
      <c r="B87" s="21"/>
      <c r="C87" s="22">
        <v>388</v>
      </c>
      <c r="D87" s="23">
        <f t="shared" si="4"/>
        <v>25.861005339623272</v>
      </c>
      <c r="E87" s="42">
        <v>34.6</v>
      </c>
      <c r="F87" s="40">
        <v>40118</v>
      </c>
      <c r="G87" s="40">
        <v>24592</v>
      </c>
      <c r="H87" s="25">
        <v>265</v>
      </c>
      <c r="I87" s="85">
        <f t="shared" si="5"/>
        <v>36855.833097736417</v>
      </c>
      <c r="J87" s="25">
        <f t="shared" si="3"/>
        <v>27144.5349389736</v>
      </c>
    </row>
    <row r="88" spans="1:10" x14ac:dyDescent="0.2">
      <c r="A88" s="20"/>
      <c r="B88" s="21"/>
      <c r="C88" s="22">
        <v>389</v>
      </c>
      <c r="D88" s="23">
        <f t="shared" si="4"/>
        <v>25.863579343618444</v>
      </c>
      <c r="E88" s="42">
        <v>34.6</v>
      </c>
      <c r="F88" s="40">
        <v>40118</v>
      </c>
      <c r="G88" s="40">
        <v>24592</v>
      </c>
      <c r="H88" s="25">
        <v>265</v>
      </c>
      <c r="I88" s="85">
        <f t="shared" si="5"/>
        <v>36853.335712173037</v>
      </c>
      <c r="J88" s="25">
        <f t="shared" si="3"/>
        <v>27142.682279060115</v>
      </c>
    </row>
    <row r="89" spans="1:10" x14ac:dyDescent="0.2">
      <c r="A89" s="20"/>
      <c r="B89" s="21"/>
      <c r="C89" s="22">
        <v>390</v>
      </c>
      <c r="D89" s="23">
        <f t="shared" si="4"/>
        <v>25.866146739123693</v>
      </c>
      <c r="E89" s="42">
        <v>34.6</v>
      </c>
      <c r="F89" s="40">
        <v>40118</v>
      </c>
      <c r="G89" s="40">
        <v>24592</v>
      </c>
      <c r="H89" s="25">
        <v>265</v>
      </c>
      <c r="I89" s="85">
        <f t="shared" si="5"/>
        <v>36850.845233519118</v>
      </c>
      <c r="J89" s="25">
        <f t="shared" si="3"/>
        <v>27140.834742966701</v>
      </c>
    </row>
    <row r="90" spans="1:10" x14ac:dyDescent="0.2">
      <c r="A90" s="20"/>
      <c r="B90" s="21"/>
      <c r="C90" s="22">
        <v>391</v>
      </c>
      <c r="D90" s="23">
        <f t="shared" si="4"/>
        <v>25.868707559985364</v>
      </c>
      <c r="E90" s="42">
        <v>34.6</v>
      </c>
      <c r="F90" s="40">
        <v>40118</v>
      </c>
      <c r="G90" s="40">
        <v>24592</v>
      </c>
      <c r="H90" s="25">
        <v>265</v>
      </c>
      <c r="I90" s="85">
        <f t="shared" si="5"/>
        <v>36848.361624986937</v>
      </c>
      <c r="J90" s="25">
        <f t="shared" si="3"/>
        <v>27138.992303402767</v>
      </c>
    </row>
    <row r="91" spans="1:10" x14ac:dyDescent="0.2">
      <c r="A91" s="20"/>
      <c r="B91" s="21"/>
      <c r="C91" s="22">
        <v>392</v>
      </c>
      <c r="D91" s="23">
        <f t="shared" si="4"/>
        <v>25.87126183979046</v>
      </c>
      <c r="E91" s="42">
        <v>34.6</v>
      </c>
      <c r="F91" s="40">
        <v>40118</v>
      </c>
      <c r="G91" s="40">
        <v>24592</v>
      </c>
      <c r="H91" s="25">
        <v>265</v>
      </c>
      <c r="I91" s="85">
        <f t="shared" si="5"/>
        <v>36845.88485007827</v>
      </c>
      <c r="J91" s="25">
        <f t="shared" si="3"/>
        <v>27137.154933292484</v>
      </c>
    </row>
    <row r="92" spans="1:10" x14ac:dyDescent="0.2">
      <c r="A92" s="20"/>
      <c r="B92" s="21"/>
      <c r="C92" s="22">
        <v>393</v>
      </c>
      <c r="D92" s="23">
        <f t="shared" si="4"/>
        <v>25.873809611869259</v>
      </c>
      <c r="E92" s="42">
        <v>34.6</v>
      </c>
      <c r="F92" s="40">
        <v>40118</v>
      </c>
      <c r="G92" s="40">
        <v>24592</v>
      </c>
      <c r="H92" s="25">
        <v>265</v>
      </c>
      <c r="I92" s="85">
        <f t="shared" si="5"/>
        <v>36843.414872581467</v>
      </c>
      <c r="J92" s="25">
        <f t="shared" si="3"/>
        <v>27135.322605772599</v>
      </c>
    </row>
    <row r="93" spans="1:10" x14ac:dyDescent="0.2">
      <c r="A93" s="20"/>
      <c r="B93" s="21"/>
      <c r="C93" s="22">
        <v>394</v>
      </c>
      <c r="D93" s="23">
        <f t="shared" si="4"/>
        <v>25.876350909297933</v>
      </c>
      <c r="E93" s="42">
        <v>34.6</v>
      </c>
      <c r="F93" s="40">
        <v>40118</v>
      </c>
      <c r="G93" s="40">
        <v>24592</v>
      </c>
      <c r="H93" s="25">
        <v>265</v>
      </c>
      <c r="I93" s="85">
        <f t="shared" si="5"/>
        <v>36840.951656568417</v>
      </c>
      <c r="J93" s="25">
        <f t="shared" si="3"/>
        <v>27133.495294190219</v>
      </c>
    </row>
    <row r="94" spans="1:10" x14ac:dyDescent="0.2">
      <c r="A94" s="20"/>
      <c r="B94" s="21"/>
      <c r="C94" s="22">
        <v>395</v>
      </c>
      <c r="D94" s="23">
        <f t="shared" si="4"/>
        <v>25.878885764901121</v>
      </c>
      <c r="E94" s="42">
        <v>34.6</v>
      </c>
      <c r="F94" s="40">
        <v>40118</v>
      </c>
      <c r="G94" s="40">
        <v>24592</v>
      </c>
      <c r="H94" s="25">
        <v>265</v>
      </c>
      <c r="I94" s="85">
        <f t="shared" si="5"/>
        <v>36838.495166391622</v>
      </c>
      <c r="J94" s="25">
        <f t="shared" si="3"/>
        <v>27131.672972100605</v>
      </c>
    </row>
    <row r="95" spans="1:10" x14ac:dyDescent="0.2">
      <c r="A95" s="20"/>
      <c r="B95" s="21"/>
      <c r="C95" s="22">
        <v>396</v>
      </c>
      <c r="D95" s="23">
        <f t="shared" si="4"/>
        <v>25.88141421125448</v>
      </c>
      <c r="E95" s="42">
        <v>34.6</v>
      </c>
      <c r="F95" s="40">
        <v>40118</v>
      </c>
      <c r="G95" s="40">
        <v>24592</v>
      </c>
      <c r="H95" s="25">
        <v>265</v>
      </c>
      <c r="I95" s="85">
        <f t="shared" si="5"/>
        <v>36836.045366681312</v>
      </c>
      <c r="J95" s="25">
        <f t="shared" si="3"/>
        <v>27129.855613265066</v>
      </c>
    </row>
    <row r="96" spans="1:10" x14ac:dyDescent="0.2">
      <c r="A96" s="20"/>
      <c r="B96" s="21"/>
      <c r="C96" s="22">
        <v>397</v>
      </c>
      <c r="D96" s="23">
        <f t="shared" si="4"/>
        <v>25.883936280687188</v>
      </c>
      <c r="E96" s="42">
        <v>34.6</v>
      </c>
      <c r="F96" s="40">
        <v>40118</v>
      </c>
      <c r="G96" s="40">
        <v>24592</v>
      </c>
      <c r="H96" s="25">
        <v>265</v>
      </c>
      <c r="I96" s="85">
        <f t="shared" si="5"/>
        <v>36833.60222234259</v>
      </c>
      <c r="J96" s="25">
        <f t="shared" si="3"/>
        <v>27128.043191648801</v>
      </c>
    </row>
    <row r="97" spans="1:10" x14ac:dyDescent="0.2">
      <c r="A97" s="20"/>
      <c r="B97" s="21"/>
      <c r="C97" s="22">
        <v>398</v>
      </c>
      <c r="D97" s="23">
        <f t="shared" si="4"/>
        <v>25.886452005284436</v>
      </c>
      <c r="E97" s="42">
        <v>34.6</v>
      </c>
      <c r="F97" s="40">
        <v>40118</v>
      </c>
      <c r="G97" s="40">
        <v>24592</v>
      </c>
      <c r="H97" s="25">
        <v>265</v>
      </c>
      <c r="I97" s="85">
        <f t="shared" si="5"/>
        <v>36831.165698552584</v>
      </c>
      <c r="J97" s="25">
        <f t="shared" si="3"/>
        <v>27126.235681418828</v>
      </c>
    </row>
    <row r="98" spans="1:10" x14ac:dyDescent="0.2">
      <c r="A98" s="20"/>
      <c r="B98" s="21"/>
      <c r="C98" s="22">
        <v>399</v>
      </c>
      <c r="D98" s="23">
        <f t="shared" si="4"/>
        <v>25.888961416889863</v>
      </c>
      <c r="E98" s="42">
        <v>34.6</v>
      </c>
      <c r="F98" s="40">
        <v>40118</v>
      </c>
      <c r="G98" s="40">
        <v>24592</v>
      </c>
      <c r="H98" s="25">
        <v>265</v>
      </c>
      <c r="I98" s="85">
        <f t="shared" si="5"/>
        <v>36828.7357607577</v>
      </c>
      <c r="J98" s="25">
        <f t="shared" si="3"/>
        <v>27124.433056941911</v>
      </c>
    </row>
    <row r="99" spans="1:10" x14ac:dyDescent="0.2">
      <c r="A99" s="20"/>
      <c r="B99" s="21"/>
      <c r="C99" s="22">
        <v>400</v>
      </c>
      <c r="D99" s="23">
        <f t="shared" si="4"/>
        <v>25.891464547107979</v>
      </c>
      <c r="E99" s="42">
        <v>34.6</v>
      </c>
      <c r="F99" s="40">
        <v>40118</v>
      </c>
      <c r="G99" s="40">
        <v>24592</v>
      </c>
      <c r="H99" s="25">
        <v>265</v>
      </c>
      <c r="I99" s="85">
        <f t="shared" si="5"/>
        <v>36826.312374670844</v>
      </c>
      <c r="J99" s="25">
        <f t="shared" si="3"/>
        <v>27122.635292782521</v>
      </c>
    </row>
    <row r="100" spans="1:10" x14ac:dyDescent="0.2">
      <c r="A100" s="20"/>
      <c r="B100" s="21"/>
      <c r="C100" s="22">
        <v>401</v>
      </c>
      <c r="D100" s="23">
        <f t="shared" si="4"/>
        <v>25.893961427306568</v>
      </c>
      <c r="E100" s="42">
        <v>34.6</v>
      </c>
      <c r="F100" s="40">
        <v>40118</v>
      </c>
      <c r="G100" s="40">
        <v>24592</v>
      </c>
      <c r="H100" s="25">
        <v>265</v>
      </c>
      <c r="I100" s="85">
        <f t="shared" si="5"/>
        <v>36823.895506268687</v>
      </c>
      <c r="J100" s="25">
        <f t="shared" si="3"/>
        <v>27120.842363700805</v>
      </c>
    </row>
    <row r="101" spans="1:10" x14ac:dyDescent="0.2">
      <c r="A101" s="20"/>
      <c r="B101" s="21"/>
      <c r="C101" s="22">
        <v>402</v>
      </c>
      <c r="D101" s="23">
        <f t="shared" si="4"/>
        <v>25.896452088619021</v>
      </c>
      <c r="E101" s="42">
        <v>34.6</v>
      </c>
      <c r="F101" s="40">
        <v>40118</v>
      </c>
      <c r="G101" s="40">
        <v>24592</v>
      </c>
      <c r="H101" s="25">
        <v>265</v>
      </c>
      <c r="I101" s="85">
        <f t="shared" si="5"/>
        <v>36821.485121789046</v>
      </c>
      <c r="J101" s="25">
        <f t="shared" si="3"/>
        <v>27119.054244650622</v>
      </c>
    </row>
    <row r="102" spans="1:10" x14ac:dyDescent="0.2">
      <c r="A102" s="20"/>
      <c r="B102" s="21"/>
      <c r="C102" s="22">
        <v>403</v>
      </c>
      <c r="D102" s="23">
        <f t="shared" si="4"/>
        <v>25.89893656194668</v>
      </c>
      <c r="E102" s="42">
        <v>34.6</v>
      </c>
      <c r="F102" s="40">
        <v>40118</v>
      </c>
      <c r="G102" s="40">
        <v>24592</v>
      </c>
      <c r="H102" s="25">
        <v>265</v>
      </c>
      <c r="I102" s="85">
        <f t="shared" si="5"/>
        <v>36819.081187728152</v>
      </c>
      <c r="J102" s="25">
        <f t="shared" si="3"/>
        <v>27117.270910777555</v>
      </c>
    </row>
    <row r="103" spans="1:10" x14ac:dyDescent="0.2">
      <c r="A103" s="20"/>
      <c r="B103" s="21"/>
      <c r="C103" s="22">
        <v>404</v>
      </c>
      <c r="D103" s="23">
        <f t="shared" si="4"/>
        <v>25.901414877961148</v>
      </c>
      <c r="E103" s="42">
        <v>34.6</v>
      </c>
      <c r="F103" s="40">
        <v>40118</v>
      </c>
      <c r="G103" s="40">
        <v>24592</v>
      </c>
      <c r="H103" s="25">
        <v>265</v>
      </c>
      <c r="I103" s="85">
        <f t="shared" si="5"/>
        <v>36816.683670838109</v>
      </c>
      <c r="J103" s="25">
        <f t="shared" si="3"/>
        <v>27115.492337416992</v>
      </c>
    </row>
    <row r="104" spans="1:10" x14ac:dyDescent="0.2">
      <c r="A104" s="20"/>
      <c r="B104" s="21"/>
      <c r="C104" s="22">
        <v>405</v>
      </c>
      <c r="D104" s="23">
        <f t="shared" si="4"/>
        <v>25.903887067106538</v>
      </c>
      <c r="E104" s="42">
        <v>34.6</v>
      </c>
      <c r="F104" s="40">
        <v>40118</v>
      </c>
      <c r="G104" s="40">
        <v>24592</v>
      </c>
      <c r="H104" s="25">
        <v>265</v>
      </c>
      <c r="I104" s="85">
        <f t="shared" si="5"/>
        <v>36814.292538124282</v>
      </c>
      <c r="J104" s="25">
        <f t="shared" si="3"/>
        <v>27113.718500092193</v>
      </c>
    </row>
    <row r="105" spans="1:10" x14ac:dyDescent="0.2">
      <c r="A105" s="20"/>
      <c r="B105" s="21"/>
      <c r="C105" s="22">
        <v>406</v>
      </c>
      <c r="D105" s="23">
        <f t="shared" si="4"/>
        <v>25.906353159601732</v>
      </c>
      <c r="E105" s="42">
        <v>34.6</v>
      </c>
      <c r="F105" s="40">
        <v>40118</v>
      </c>
      <c r="G105" s="40">
        <v>24592</v>
      </c>
      <c r="H105" s="25">
        <v>265</v>
      </c>
      <c r="I105" s="85">
        <f t="shared" si="5"/>
        <v>36811.907756842724</v>
      </c>
      <c r="J105" s="25">
        <f t="shared" si="3"/>
        <v>27111.949374512402</v>
      </c>
    </row>
    <row r="106" spans="1:10" x14ac:dyDescent="0.2">
      <c r="A106" s="20"/>
      <c r="B106" s="21"/>
      <c r="C106" s="22">
        <v>407</v>
      </c>
      <c r="D106" s="23">
        <f t="shared" si="4"/>
        <v>25.908813185442593</v>
      </c>
      <c r="E106" s="42">
        <v>34.6</v>
      </c>
      <c r="F106" s="40">
        <v>40118</v>
      </c>
      <c r="G106" s="40">
        <v>24592</v>
      </c>
      <c r="H106" s="25">
        <v>265</v>
      </c>
      <c r="I106" s="85">
        <f t="shared" si="5"/>
        <v>36809.529294497705</v>
      </c>
      <c r="J106" s="25">
        <f t="shared" si="3"/>
        <v>27110.184936570993</v>
      </c>
    </row>
    <row r="107" spans="1:10" x14ac:dyDescent="0.2">
      <c r="A107" s="20"/>
      <c r="B107" s="21"/>
      <c r="C107" s="22">
        <v>408</v>
      </c>
      <c r="D107" s="23">
        <f t="shared" si="4"/>
        <v>25.911267174404159</v>
      </c>
      <c r="E107" s="42">
        <v>34.6</v>
      </c>
      <c r="F107" s="40">
        <v>40118</v>
      </c>
      <c r="G107" s="40">
        <v>24592</v>
      </c>
      <c r="H107" s="25">
        <v>265</v>
      </c>
      <c r="I107" s="85">
        <f t="shared" si="5"/>
        <v>36807.157118839183</v>
      </c>
      <c r="J107" s="25">
        <f t="shared" si="3"/>
        <v>27108.425162343603</v>
      </c>
    </row>
    <row r="108" spans="1:10" x14ac:dyDescent="0.2">
      <c r="A108" s="20"/>
      <c r="B108" s="21"/>
      <c r="C108" s="22">
        <v>409</v>
      </c>
      <c r="D108" s="23">
        <f t="shared" si="4"/>
        <v>25.913715156042802</v>
      </c>
      <c r="E108" s="42">
        <v>34.6</v>
      </c>
      <c r="F108" s="40">
        <v>40118</v>
      </c>
      <c r="G108" s="40">
        <v>24592</v>
      </c>
      <c r="H108" s="25">
        <v>265</v>
      </c>
      <c r="I108" s="85">
        <f t="shared" si="5"/>
        <v>36804.791197860388</v>
      </c>
      <c r="J108" s="25">
        <f t="shared" si="3"/>
        <v>27106.670028086341</v>
      </c>
    </row>
    <row r="109" spans="1:10" x14ac:dyDescent="0.2">
      <c r="A109" s="20"/>
      <c r="B109" s="21"/>
      <c r="C109" s="22">
        <v>410</v>
      </c>
      <c r="D109" s="23">
        <f t="shared" si="4"/>
        <v>25.916157159698351</v>
      </c>
      <c r="E109" s="42">
        <v>34.6</v>
      </c>
      <c r="F109" s="40">
        <v>40118</v>
      </c>
      <c r="G109" s="40">
        <v>24592</v>
      </c>
      <c r="H109" s="25">
        <v>265</v>
      </c>
      <c r="I109" s="85">
        <f t="shared" si="5"/>
        <v>36802.431499795377</v>
      </c>
      <c r="J109" s="25">
        <f t="shared" si="3"/>
        <v>27104.919510233954</v>
      </c>
    </row>
    <row r="110" spans="1:10" x14ac:dyDescent="0.2">
      <c r="A110" s="20"/>
      <c r="B110" s="21"/>
      <c r="C110" s="22">
        <v>411</v>
      </c>
      <c r="D110" s="23">
        <f t="shared" si="4"/>
        <v>25.918593214496234</v>
      </c>
      <c r="E110" s="42">
        <v>34.6</v>
      </c>
      <c r="F110" s="40">
        <v>40118</v>
      </c>
      <c r="G110" s="40">
        <v>24592</v>
      </c>
      <c r="H110" s="25">
        <v>265</v>
      </c>
      <c r="I110" s="85">
        <f t="shared" si="5"/>
        <v>36800.077993116611</v>
      </c>
      <c r="J110" s="25">
        <f t="shared" si="3"/>
        <v>27103.173585398075</v>
      </c>
    </row>
    <row r="111" spans="1:10" x14ac:dyDescent="0.2">
      <c r="A111" s="20"/>
      <c r="B111" s="21"/>
      <c r="C111" s="22">
        <v>412</v>
      </c>
      <c r="D111" s="23">
        <f t="shared" si="4"/>
        <v>25.921023349349525</v>
      </c>
      <c r="E111" s="42">
        <v>34.6</v>
      </c>
      <c r="F111" s="40">
        <v>40118</v>
      </c>
      <c r="G111" s="40">
        <v>24592</v>
      </c>
      <c r="H111" s="25">
        <v>265</v>
      </c>
      <c r="I111" s="85">
        <f t="shared" si="5"/>
        <v>36797.73064653264</v>
      </c>
      <c r="J111" s="25">
        <f t="shared" si="3"/>
        <v>27101.432230365459</v>
      </c>
    </row>
    <row r="112" spans="1:10" x14ac:dyDescent="0.2">
      <c r="A112" s="20"/>
      <c r="B112" s="21"/>
      <c r="C112" s="22">
        <v>413</v>
      </c>
      <c r="D112" s="23">
        <f t="shared" si="4"/>
        <v>25.923447592961033</v>
      </c>
      <c r="E112" s="42">
        <v>34.6</v>
      </c>
      <c r="F112" s="40">
        <v>40118</v>
      </c>
      <c r="G112" s="40">
        <v>24592</v>
      </c>
      <c r="H112" s="25">
        <v>265</v>
      </c>
      <c r="I112" s="85">
        <f t="shared" si="5"/>
        <v>36795.389428985756</v>
      </c>
      <c r="J112" s="25">
        <f t="shared" si="3"/>
        <v>27099.695422096258</v>
      </c>
    </row>
    <row r="113" spans="1:10" x14ac:dyDescent="0.2">
      <c r="A113" s="20"/>
      <c r="B113" s="21"/>
      <c r="C113" s="22">
        <v>414</v>
      </c>
      <c r="D113" s="23">
        <f t="shared" si="4"/>
        <v>25.925865973825314</v>
      </c>
      <c r="E113" s="42">
        <v>34.6</v>
      </c>
      <c r="F113" s="40">
        <v>40118</v>
      </c>
      <c r="G113" s="40">
        <v>24592</v>
      </c>
      <c r="H113" s="25">
        <v>265</v>
      </c>
      <c r="I113" s="85">
        <f t="shared" si="5"/>
        <v>36793.054309649648</v>
      </c>
      <c r="J113" s="25">
        <f t="shared" si="3"/>
        <v>27097.96313772229</v>
      </c>
    </row>
    <row r="114" spans="1:10" x14ac:dyDescent="0.2">
      <c r="A114" s="20"/>
      <c r="B114" s="21"/>
      <c r="C114" s="22">
        <v>415</v>
      </c>
      <c r="D114" s="23">
        <f t="shared" si="4"/>
        <v>25.928278520230698</v>
      </c>
      <c r="E114" s="42">
        <v>34.6</v>
      </c>
      <c r="F114" s="40">
        <v>40118</v>
      </c>
      <c r="G114" s="40">
        <v>24592</v>
      </c>
      <c r="H114" s="25">
        <v>265</v>
      </c>
      <c r="I114" s="85">
        <f t="shared" si="5"/>
        <v>36790.725257927166</v>
      </c>
      <c r="J114" s="25">
        <f t="shared" si="3"/>
        <v>27096.235354545373</v>
      </c>
    </row>
    <row r="115" spans="1:10" x14ac:dyDescent="0.2">
      <c r="A115" s="20"/>
      <c r="B115" s="21"/>
      <c r="C115" s="22">
        <v>416</v>
      </c>
      <c r="D115" s="23">
        <f t="shared" si="4"/>
        <v>25.930685260261264</v>
      </c>
      <c r="E115" s="42">
        <v>34.6</v>
      </c>
      <c r="F115" s="40">
        <v>40118</v>
      </c>
      <c r="G115" s="40">
        <v>24592</v>
      </c>
      <c r="H115" s="25">
        <v>265</v>
      </c>
      <c r="I115" s="85">
        <f t="shared" si="5"/>
        <v>36788.402243448065</v>
      </c>
      <c r="J115" s="25">
        <f t="shared" si="3"/>
        <v>27094.512050035653</v>
      </c>
    </row>
    <row r="116" spans="1:10" x14ac:dyDescent="0.2">
      <c r="A116" s="20"/>
      <c r="B116" s="21"/>
      <c r="C116" s="22">
        <v>417</v>
      </c>
      <c r="D116" s="23">
        <f t="shared" si="4"/>
        <v>25.933086221798799</v>
      </c>
      <c r="E116" s="42">
        <v>34.6</v>
      </c>
      <c r="F116" s="40">
        <v>40118</v>
      </c>
      <c r="G116" s="40">
        <v>24592</v>
      </c>
      <c r="H116" s="25">
        <v>265</v>
      </c>
      <c r="I116" s="85">
        <f t="shared" si="5"/>
        <v>36786.085236066727</v>
      </c>
      <c r="J116" s="25">
        <f t="shared" si="3"/>
        <v>27092.793201829911</v>
      </c>
    </row>
    <row r="117" spans="1:10" x14ac:dyDescent="0.2">
      <c r="A117" s="20"/>
      <c r="B117" s="21"/>
      <c r="C117" s="22">
        <v>418</v>
      </c>
      <c r="D117" s="23">
        <f t="shared" si="4"/>
        <v>25.935481432524753</v>
      </c>
      <c r="E117" s="42">
        <v>34.6</v>
      </c>
      <c r="F117" s="40">
        <v>40118</v>
      </c>
      <c r="G117" s="40">
        <v>24592</v>
      </c>
      <c r="H117" s="25">
        <v>265</v>
      </c>
      <c r="I117" s="85">
        <f t="shared" si="5"/>
        <v>36783.774205860042</v>
      </c>
      <c r="J117" s="25">
        <f t="shared" si="3"/>
        <v>27091.078787729995</v>
      </c>
    </row>
    <row r="118" spans="1:10" x14ac:dyDescent="0.2">
      <c r="A118" s="20"/>
      <c r="B118" s="21"/>
      <c r="C118" s="22">
        <v>419</v>
      </c>
      <c r="D118" s="23">
        <f t="shared" si="4"/>
        <v>25.937870919922137</v>
      </c>
      <c r="E118" s="42">
        <v>34.6</v>
      </c>
      <c r="F118" s="40">
        <v>40118</v>
      </c>
      <c r="G118" s="40">
        <v>24592</v>
      </c>
      <c r="H118" s="25">
        <v>265</v>
      </c>
      <c r="I118" s="85">
        <f t="shared" si="5"/>
        <v>36781.4691231252</v>
      </c>
      <c r="J118" s="25">
        <f t="shared" si="3"/>
        <v>27089.368785701183</v>
      </c>
    </row>
    <row r="119" spans="1:10" x14ac:dyDescent="0.2">
      <c r="A119" s="20"/>
      <c r="B119" s="21"/>
      <c r="C119" s="22">
        <v>420</v>
      </c>
      <c r="D119" s="23">
        <f t="shared" si="4"/>
        <v>25.940254711277412</v>
      </c>
      <c r="E119" s="42">
        <v>34.6</v>
      </c>
      <c r="F119" s="40">
        <v>40118</v>
      </c>
      <c r="G119" s="40">
        <v>24592</v>
      </c>
      <c r="H119" s="25">
        <v>265</v>
      </c>
      <c r="I119" s="85">
        <f t="shared" si="5"/>
        <v>36779.169958377533</v>
      </c>
      <c r="J119" s="25">
        <f t="shared" si="3"/>
        <v>27087.663173870569</v>
      </c>
    </row>
    <row r="120" spans="1:10" x14ac:dyDescent="0.2">
      <c r="A120" s="20"/>
      <c r="B120" s="21"/>
      <c r="C120" s="22">
        <v>421</v>
      </c>
      <c r="D120" s="23">
        <f t="shared" si="4"/>
        <v>25.942632833682381</v>
      </c>
      <c r="E120" s="42">
        <v>34.6</v>
      </c>
      <c r="F120" s="40">
        <v>40118</v>
      </c>
      <c r="G120" s="40">
        <v>24592</v>
      </c>
      <c r="H120" s="25">
        <v>265</v>
      </c>
      <c r="I120" s="85">
        <f t="shared" si="5"/>
        <v>36776.876682348426</v>
      </c>
      <c r="J120" s="25">
        <f t="shared" si="3"/>
        <v>27085.961930525533</v>
      </c>
    </row>
    <row r="121" spans="1:10" x14ac:dyDescent="0.2">
      <c r="A121" s="20"/>
      <c r="B121" s="21"/>
      <c r="C121" s="22">
        <v>422</v>
      </c>
      <c r="D121" s="23">
        <f t="shared" si="4"/>
        <v>25.94500531403601</v>
      </c>
      <c r="E121" s="42">
        <v>34.6</v>
      </c>
      <c r="F121" s="40">
        <v>40118</v>
      </c>
      <c r="G121" s="40">
        <v>24592</v>
      </c>
      <c r="H121" s="25">
        <v>265</v>
      </c>
      <c r="I121" s="85">
        <f t="shared" si="5"/>
        <v>36774.589265983217</v>
      </c>
      <c r="J121" s="25">
        <f t="shared" si="3"/>
        <v>27084.265034112173</v>
      </c>
    </row>
    <row r="122" spans="1:10" x14ac:dyDescent="0.2">
      <c r="A122" s="20"/>
      <c r="B122" s="21"/>
      <c r="C122" s="22">
        <v>423</v>
      </c>
      <c r="D122" s="23">
        <f t="shared" si="4"/>
        <v>25.947372179046276</v>
      </c>
      <c r="E122" s="42">
        <v>34.6</v>
      </c>
      <c r="F122" s="40">
        <v>40118</v>
      </c>
      <c r="G122" s="40">
        <v>24592</v>
      </c>
      <c r="H122" s="25">
        <v>265</v>
      </c>
      <c r="I122" s="85">
        <f t="shared" si="5"/>
        <v>36772.307680439117</v>
      </c>
      <c r="J122" s="25">
        <f t="shared" si="3"/>
        <v>27082.572463233762</v>
      </c>
    </row>
    <row r="123" spans="1:10" x14ac:dyDescent="0.2">
      <c r="A123" s="20"/>
      <c r="B123" s="21"/>
      <c r="C123" s="22">
        <v>424</v>
      </c>
      <c r="D123" s="23">
        <f t="shared" si="4"/>
        <v>25.949733455231957</v>
      </c>
      <c r="E123" s="42">
        <v>34.6</v>
      </c>
      <c r="F123" s="40">
        <v>40118</v>
      </c>
      <c r="G123" s="40">
        <v>24592</v>
      </c>
      <c r="H123" s="25">
        <v>265</v>
      </c>
      <c r="I123" s="85">
        <f t="shared" si="5"/>
        <v>36770.03189708318</v>
      </c>
      <c r="J123" s="25">
        <f t="shared" si="3"/>
        <v>27080.88419664924</v>
      </c>
    </row>
    <row r="124" spans="1:10" x14ac:dyDescent="0.2">
      <c r="A124" s="20"/>
      <c r="B124" s="21"/>
      <c r="C124" s="22">
        <v>425</v>
      </c>
      <c r="D124" s="23">
        <f t="shared" si="4"/>
        <v>25.952089168924417</v>
      </c>
      <c r="E124" s="42">
        <v>34.6</v>
      </c>
      <c r="F124" s="40">
        <v>40118</v>
      </c>
      <c r="G124" s="40">
        <v>24592</v>
      </c>
      <c r="H124" s="25">
        <v>265</v>
      </c>
      <c r="I124" s="85">
        <f t="shared" si="5"/>
        <v>36767.761887490276</v>
      </c>
      <c r="J124" s="25">
        <f t="shared" si="3"/>
        <v>27079.200213271713</v>
      </c>
    </row>
    <row r="125" spans="1:10" x14ac:dyDescent="0.2">
      <c r="A125" s="20"/>
      <c r="B125" s="21"/>
      <c r="C125" s="22">
        <v>426</v>
      </c>
      <c r="D125" s="23">
        <f t="shared" si="4"/>
        <v>25.954439346269368</v>
      </c>
      <c r="E125" s="42">
        <v>34.6</v>
      </c>
      <c r="F125" s="40">
        <v>40118</v>
      </c>
      <c r="G125" s="40">
        <v>24592</v>
      </c>
      <c r="H125" s="25">
        <v>265</v>
      </c>
      <c r="I125" s="85">
        <f t="shared" si="5"/>
        <v>36765.497623441115</v>
      </c>
      <c r="J125" s="25">
        <f t="shared" si="3"/>
        <v>27077.520492166997</v>
      </c>
    </row>
    <row r="126" spans="1:10" x14ac:dyDescent="0.2">
      <c r="A126" s="20"/>
      <c r="B126" s="21"/>
      <c r="C126" s="22">
        <v>427</v>
      </c>
      <c r="D126" s="23">
        <f t="shared" si="4"/>
        <v>25.956784013228624</v>
      </c>
      <c r="E126" s="42">
        <v>34.6</v>
      </c>
      <c r="F126" s="40">
        <v>40118</v>
      </c>
      <c r="G126" s="40">
        <v>24592</v>
      </c>
      <c r="H126" s="25">
        <v>265</v>
      </c>
      <c r="I126" s="85">
        <f t="shared" si="5"/>
        <v>36763.239076920254</v>
      </c>
      <c r="J126" s="25">
        <f t="shared" si="3"/>
        <v>27075.845012552116</v>
      </c>
    </row>
    <row r="127" spans="1:10" x14ac:dyDescent="0.2">
      <c r="A127" s="20"/>
      <c r="B127" s="21"/>
      <c r="C127" s="22">
        <v>428</v>
      </c>
      <c r="D127" s="23">
        <f t="shared" si="4"/>
        <v>25.959123195581796</v>
      </c>
      <c r="E127" s="42">
        <v>34.6</v>
      </c>
      <c r="F127" s="40">
        <v>40118</v>
      </c>
      <c r="G127" s="40">
        <v>24592</v>
      </c>
      <c r="H127" s="25">
        <v>265</v>
      </c>
      <c r="I127" s="85">
        <f t="shared" si="5"/>
        <v>36760.986220114166</v>
      </c>
      <c r="J127" s="25">
        <f t="shared" si="3"/>
        <v>27074.17375379389</v>
      </c>
    </row>
    <row r="128" spans="1:10" x14ac:dyDescent="0.2">
      <c r="A128" s="20"/>
      <c r="B128" s="21"/>
      <c r="C128" s="22">
        <v>429</v>
      </c>
      <c r="D128" s="23">
        <f t="shared" si="4"/>
        <v>25.961456918928015</v>
      </c>
      <c r="E128" s="42">
        <v>34.6</v>
      </c>
      <c r="F128" s="40">
        <v>40118</v>
      </c>
      <c r="G128" s="40">
        <v>24592</v>
      </c>
      <c r="H128" s="25">
        <v>265</v>
      </c>
      <c r="I128" s="85">
        <f t="shared" si="5"/>
        <v>36758.739025409304</v>
      </c>
      <c r="J128" s="25">
        <f t="shared" si="3"/>
        <v>27072.506695407494</v>
      </c>
    </row>
    <row r="129" spans="1:10" x14ac:dyDescent="0.2">
      <c r="A129" s="20"/>
      <c r="B129" s="21"/>
      <c r="C129" s="22">
        <v>430</v>
      </c>
      <c r="D129" s="23">
        <f t="shared" si="4"/>
        <v>25.963785208687607</v>
      </c>
      <c r="E129" s="42">
        <v>34.6</v>
      </c>
      <c r="F129" s="40">
        <v>40118</v>
      </c>
      <c r="G129" s="40">
        <v>24592</v>
      </c>
      <c r="H129" s="25">
        <v>265</v>
      </c>
      <c r="I129" s="85">
        <f t="shared" si="5"/>
        <v>36756.497465390225</v>
      </c>
      <c r="J129" s="25">
        <f t="shared" si="3"/>
        <v>27070.843817055058</v>
      </c>
    </row>
    <row r="130" spans="1:10" x14ac:dyDescent="0.2">
      <c r="A130" s="20"/>
      <c r="B130" s="21"/>
      <c r="C130" s="22">
        <v>431</v>
      </c>
      <c r="D130" s="23">
        <f t="shared" si="4"/>
        <v>25.966108090103745</v>
      </c>
      <c r="E130" s="42">
        <v>34.6</v>
      </c>
      <c r="F130" s="40">
        <v>40118</v>
      </c>
      <c r="G130" s="40">
        <v>24592</v>
      </c>
      <c r="H130" s="25">
        <v>265</v>
      </c>
      <c r="I130" s="85">
        <f t="shared" si="5"/>
        <v>36754.261512837671</v>
      </c>
      <c r="J130" s="25">
        <f t="shared" si="3"/>
        <v>27069.185098544262</v>
      </c>
    </row>
    <row r="131" spans="1:10" x14ac:dyDescent="0.2">
      <c r="A131" s="20"/>
      <c r="B131" s="21"/>
      <c r="C131" s="22">
        <v>432</v>
      </c>
      <c r="D131" s="23">
        <f t="shared" si="4"/>
        <v>25.968425588244109</v>
      </c>
      <c r="E131" s="42">
        <v>34.6</v>
      </c>
      <c r="F131" s="40">
        <v>40118</v>
      </c>
      <c r="G131" s="40">
        <v>24592</v>
      </c>
      <c r="H131" s="25">
        <v>265</v>
      </c>
      <c r="I131" s="85">
        <f t="shared" si="5"/>
        <v>36752.031140726758</v>
      </c>
      <c r="J131" s="25">
        <f t="shared" si="3"/>
        <v>27067.530519826967</v>
      </c>
    </row>
    <row r="132" spans="1:10" x14ac:dyDescent="0.2">
      <c r="A132" s="20"/>
      <c r="B132" s="21"/>
      <c r="C132" s="22">
        <v>433</v>
      </c>
      <c r="D132" s="23">
        <f t="shared" si="4"/>
        <v>25.97073772800249</v>
      </c>
      <c r="E132" s="42">
        <v>34.6</v>
      </c>
      <c r="F132" s="40">
        <v>40118</v>
      </c>
      <c r="G132" s="40">
        <v>24592</v>
      </c>
      <c r="H132" s="25">
        <v>265</v>
      </c>
      <c r="I132" s="85">
        <f t="shared" si="5"/>
        <v>36749.8063222251</v>
      </c>
      <c r="J132" s="25">
        <f t="shared" si="3"/>
        <v>27065.880060997846</v>
      </c>
    </row>
    <row r="133" spans="1:10" x14ac:dyDescent="0.2">
      <c r="A133" s="20"/>
      <c r="B133" s="21"/>
      <c r="C133" s="22">
        <v>434</v>
      </c>
      <c r="D133" s="23">
        <f t="shared" si="4"/>
        <v>25.973044534100403</v>
      </c>
      <c r="E133" s="42">
        <v>34.6</v>
      </c>
      <c r="F133" s="40">
        <v>40118</v>
      </c>
      <c r="G133" s="40">
        <v>24592</v>
      </c>
      <c r="H133" s="25">
        <v>265</v>
      </c>
      <c r="I133" s="85">
        <f t="shared" si="5"/>
        <v>36747.587030691044</v>
      </c>
      <c r="J133" s="25">
        <f t="shared" si="3"/>
        <v>27064.233702293051</v>
      </c>
    </row>
    <row r="134" spans="1:10" x14ac:dyDescent="0.2">
      <c r="A134" s="20"/>
      <c r="B134" s="21"/>
      <c r="C134" s="22">
        <v>435</v>
      </c>
      <c r="D134" s="23">
        <f t="shared" si="4"/>
        <v>25.975346031088684</v>
      </c>
      <c r="E134" s="42">
        <v>34.6</v>
      </c>
      <c r="F134" s="40">
        <v>40118</v>
      </c>
      <c r="G134" s="40">
        <v>24592</v>
      </c>
      <c r="H134" s="25">
        <v>265</v>
      </c>
      <c r="I134" s="85">
        <f t="shared" si="5"/>
        <v>36745.373239671826</v>
      </c>
      <c r="J134" s="25">
        <f t="shared" si="3"/>
        <v>27062.591424088889</v>
      </c>
    </row>
    <row r="135" spans="1:10" x14ac:dyDescent="0.2">
      <c r="A135" s="20"/>
      <c r="B135" s="21"/>
      <c r="C135" s="22">
        <v>436</v>
      </c>
      <c r="D135" s="23">
        <f t="shared" si="4"/>
        <v>25.977642243349031</v>
      </c>
      <c r="E135" s="42">
        <v>34.6</v>
      </c>
      <c r="F135" s="40">
        <v>40118</v>
      </c>
      <c r="G135" s="40">
        <v>24592</v>
      </c>
      <c r="H135" s="25">
        <v>265</v>
      </c>
      <c r="I135" s="85">
        <f t="shared" si="5"/>
        <v>36743.164922901844</v>
      </c>
      <c r="J135" s="25">
        <f t="shared" si="3"/>
        <v>27060.953206900471</v>
      </c>
    </row>
    <row r="136" spans="1:10" x14ac:dyDescent="0.2">
      <c r="A136" s="20"/>
      <c r="B136" s="21"/>
      <c r="C136" s="22">
        <v>437</v>
      </c>
      <c r="D136" s="23">
        <f t="shared" si="4"/>
        <v>25.97993319509559</v>
      </c>
      <c r="E136" s="42">
        <v>34.6</v>
      </c>
      <c r="F136" s="40">
        <v>40118</v>
      </c>
      <c r="G136" s="40">
        <v>24592</v>
      </c>
      <c r="H136" s="25">
        <v>265</v>
      </c>
      <c r="I136" s="85">
        <f t="shared" si="5"/>
        <v>36740.962054300871</v>
      </c>
      <c r="J136" s="25">
        <f t="shared" si="3"/>
        <v>27059.319031380463</v>
      </c>
    </row>
    <row r="137" spans="1:10" x14ac:dyDescent="0.2">
      <c r="A137" s="20"/>
      <c r="B137" s="21"/>
      <c r="C137" s="22">
        <v>438</v>
      </c>
      <c r="D137" s="23">
        <f t="shared" si="4"/>
        <v>25.982218910376446</v>
      </c>
      <c r="E137" s="42">
        <v>34.6</v>
      </c>
      <c r="F137" s="40">
        <v>40118</v>
      </c>
      <c r="G137" s="40">
        <v>24592</v>
      </c>
      <c r="H137" s="25">
        <v>265</v>
      </c>
      <c r="I137" s="85">
        <f t="shared" si="5"/>
        <v>36738.764607972342</v>
      </c>
      <c r="J137" s="25">
        <f t="shared" ref="J137:J200" si="6">12*(1/D137*F137+1/E137*G137)</f>
        <v>27057.68887831776</v>
      </c>
    </row>
    <row r="138" spans="1:10" x14ac:dyDescent="0.2">
      <c r="A138" s="20"/>
      <c r="B138" s="21"/>
      <c r="C138" s="22">
        <v>439</v>
      </c>
      <c r="D138" s="23">
        <f t="shared" ref="D138:D201" si="7">LN(C138)+19.9</f>
        <v>25.98449941307517</v>
      </c>
      <c r="E138" s="42">
        <v>34.6</v>
      </c>
      <c r="F138" s="40">
        <v>40118</v>
      </c>
      <c r="G138" s="40">
        <v>24592</v>
      </c>
      <c r="H138" s="25">
        <v>265</v>
      </c>
      <c r="I138" s="85">
        <f t="shared" ref="I138:I201" si="8">12*1.348*(1/D138*F138+1/E138*G138)+H138</f>
        <v>36736.572558201682</v>
      </c>
      <c r="J138" s="25">
        <f t="shared" si="6"/>
        <v>27056.062728636261</v>
      </c>
    </row>
    <row r="139" spans="1:10" x14ac:dyDescent="0.2">
      <c r="A139" s="20"/>
      <c r="B139" s="21"/>
      <c r="C139" s="22">
        <v>440</v>
      </c>
      <c r="D139" s="23">
        <f t="shared" si="7"/>
        <v>25.986774726912305</v>
      </c>
      <c r="E139" s="42">
        <v>34.6</v>
      </c>
      <c r="F139" s="40">
        <v>40118</v>
      </c>
      <c r="G139" s="40">
        <v>24592</v>
      </c>
      <c r="H139" s="25">
        <v>265</v>
      </c>
      <c r="I139" s="85">
        <f t="shared" si="8"/>
        <v>36734.38587945453</v>
      </c>
      <c r="J139" s="25">
        <f t="shared" si="6"/>
        <v>27054.440563393564</v>
      </c>
    </row>
    <row r="140" spans="1:10" x14ac:dyDescent="0.2">
      <c r="A140" s="20"/>
      <c r="B140" s="21"/>
      <c r="C140" s="22">
        <v>441</v>
      </c>
      <c r="D140" s="23">
        <f t="shared" si="7"/>
        <v>25.989044875446844</v>
      </c>
      <c r="E140" s="42">
        <v>34.6</v>
      </c>
      <c r="F140" s="40">
        <v>40118</v>
      </c>
      <c r="G140" s="40">
        <v>24592</v>
      </c>
      <c r="H140" s="25">
        <v>265</v>
      </c>
      <c r="I140" s="85">
        <f t="shared" si="8"/>
        <v>36732.204546375156</v>
      </c>
      <c r="J140" s="25">
        <f t="shared" si="6"/>
        <v>27052.822363779786</v>
      </c>
    </row>
    <row r="141" spans="1:10" x14ac:dyDescent="0.2">
      <c r="A141" s="20"/>
      <c r="B141" s="21"/>
      <c r="C141" s="22">
        <v>442</v>
      </c>
      <c r="D141" s="23">
        <f t="shared" si="7"/>
        <v>25.991309882077697</v>
      </c>
      <c r="E141" s="42">
        <v>34.6</v>
      </c>
      <c r="F141" s="40">
        <v>40118</v>
      </c>
      <c r="G141" s="40">
        <v>24592</v>
      </c>
      <c r="H141" s="25">
        <v>265</v>
      </c>
      <c r="I141" s="85">
        <f t="shared" si="8"/>
        <v>36730.028533784753</v>
      </c>
      <c r="J141" s="25">
        <f t="shared" si="6"/>
        <v>27051.208111116281</v>
      </c>
    </row>
    <row r="142" spans="1:10" x14ac:dyDescent="0.2">
      <c r="A142" s="20"/>
      <c r="B142" s="21"/>
      <c r="C142" s="22">
        <v>443</v>
      </c>
      <c r="D142" s="23">
        <f t="shared" si="7"/>
        <v>25.993569770045134</v>
      </c>
      <c r="E142" s="42">
        <v>34.6</v>
      </c>
      <c r="F142" s="40">
        <v>40118</v>
      </c>
      <c r="G142" s="40">
        <v>24592</v>
      </c>
      <c r="H142" s="25">
        <v>265</v>
      </c>
      <c r="I142" s="85">
        <f t="shared" si="8"/>
        <v>36727.857816679825</v>
      </c>
      <c r="J142" s="25">
        <f t="shared" si="6"/>
        <v>27049.597786854465</v>
      </c>
    </row>
    <row r="143" spans="1:10" x14ac:dyDescent="0.2">
      <c r="A143" s="20"/>
      <c r="B143" s="21"/>
      <c r="C143" s="22">
        <v>444</v>
      </c>
      <c r="D143" s="23">
        <f t="shared" si="7"/>
        <v>25.995824562432222</v>
      </c>
      <c r="E143" s="42">
        <v>34.6</v>
      </c>
      <c r="F143" s="40">
        <v>40118</v>
      </c>
      <c r="G143" s="40">
        <v>24592</v>
      </c>
      <c r="H143" s="25">
        <v>265</v>
      </c>
      <c r="I143" s="85">
        <f t="shared" si="8"/>
        <v>36725.692370230579</v>
      </c>
      <c r="J143" s="25">
        <f t="shared" si="6"/>
        <v>27047.991372574612</v>
      </c>
    </row>
    <row r="144" spans="1:10" x14ac:dyDescent="0.2">
      <c r="A144" s="20"/>
      <c r="B144" s="21"/>
      <c r="C144" s="22">
        <v>445</v>
      </c>
      <c r="D144" s="23">
        <f t="shared" si="7"/>
        <v>25.99807428216624</v>
      </c>
      <c r="E144" s="42">
        <v>34.6</v>
      </c>
      <c r="F144" s="40">
        <v>40118</v>
      </c>
      <c r="G144" s="40">
        <v>24592</v>
      </c>
      <c r="H144" s="25">
        <v>265</v>
      </c>
      <c r="I144" s="85">
        <f t="shared" si="8"/>
        <v>36723.532169779326</v>
      </c>
      <c r="J144" s="25">
        <f t="shared" si="6"/>
        <v>27046.388849984658</v>
      </c>
    </row>
    <row r="145" spans="1:10" x14ac:dyDescent="0.2">
      <c r="A145" s="20"/>
      <c r="B145" s="21"/>
      <c r="C145" s="22">
        <v>446</v>
      </c>
      <c r="D145" s="23">
        <f t="shared" si="7"/>
        <v>26.000318952020063</v>
      </c>
      <c r="E145" s="42">
        <v>34.6</v>
      </c>
      <c r="F145" s="40">
        <v>40118</v>
      </c>
      <c r="G145" s="40">
        <v>24592</v>
      </c>
      <c r="H145" s="25">
        <v>265</v>
      </c>
      <c r="I145" s="85">
        <f t="shared" si="8"/>
        <v>36721.377190838888</v>
      </c>
      <c r="J145" s="25">
        <f t="shared" si="6"/>
        <v>27044.790200919055</v>
      </c>
    </row>
    <row r="146" spans="1:10" x14ac:dyDescent="0.2">
      <c r="A146" s="20"/>
      <c r="B146" s="21"/>
      <c r="C146" s="22">
        <v>447</v>
      </c>
      <c r="D146" s="23">
        <f t="shared" si="7"/>
        <v>26.002558594613568</v>
      </c>
      <c r="E146" s="42">
        <v>34.6</v>
      </c>
      <c r="F146" s="40">
        <v>40118</v>
      </c>
      <c r="G146" s="40">
        <v>24592</v>
      </c>
      <c r="H146" s="25">
        <v>265</v>
      </c>
      <c r="I146" s="85">
        <f t="shared" si="8"/>
        <v>36719.227409091058</v>
      </c>
      <c r="J146" s="25">
        <f t="shared" si="6"/>
        <v>27043.195407337578</v>
      </c>
    </row>
    <row r="147" spans="1:10" x14ac:dyDescent="0.2">
      <c r="A147" s="20"/>
      <c r="B147" s="21"/>
      <c r="C147" s="22">
        <v>448</v>
      </c>
      <c r="D147" s="23">
        <f t="shared" si="7"/>
        <v>26.004793232414983</v>
      </c>
      <c r="E147" s="42">
        <v>34.6</v>
      </c>
      <c r="F147" s="40">
        <v>40118</v>
      </c>
      <c r="G147" s="40">
        <v>24592</v>
      </c>
      <c r="H147" s="25">
        <v>265</v>
      </c>
      <c r="I147" s="85">
        <f t="shared" si="8"/>
        <v>36717.082800385055</v>
      </c>
      <c r="J147" s="25">
        <f t="shared" si="6"/>
        <v>27041.604451324223</v>
      </c>
    </row>
    <row r="148" spans="1:10" x14ac:dyDescent="0.2">
      <c r="A148" s="20"/>
      <c r="B148" s="21"/>
      <c r="C148" s="22">
        <v>449</v>
      </c>
      <c r="D148" s="23">
        <f t="shared" si="7"/>
        <v>26.007022887742252</v>
      </c>
      <c r="E148" s="42">
        <v>34.6</v>
      </c>
      <c r="F148" s="40">
        <v>40118</v>
      </c>
      <c r="G148" s="40">
        <v>24592</v>
      </c>
      <c r="H148" s="25">
        <v>265</v>
      </c>
      <c r="I148" s="85">
        <f t="shared" si="8"/>
        <v>36714.943340736005</v>
      </c>
      <c r="J148" s="25">
        <f t="shared" si="6"/>
        <v>27040.017315086054</v>
      </c>
    </row>
    <row r="149" spans="1:10" x14ac:dyDescent="0.2">
      <c r="A149" s="20"/>
      <c r="B149" s="21"/>
      <c r="C149" s="22">
        <v>450</v>
      </c>
      <c r="D149" s="23">
        <f t="shared" si="7"/>
        <v>26.009247582764363</v>
      </c>
      <c r="E149" s="42">
        <v>34.6</v>
      </c>
      <c r="F149" s="40">
        <v>40118</v>
      </c>
      <c r="G149" s="40">
        <v>24592</v>
      </c>
      <c r="H149" s="25">
        <v>265</v>
      </c>
      <c r="I149" s="85">
        <f t="shared" si="8"/>
        <v>36712.809006323427</v>
      </c>
      <c r="J149" s="25">
        <f t="shared" si="6"/>
        <v>27038.43398095209</v>
      </c>
    </row>
    <row r="150" spans="1:10" x14ac:dyDescent="0.2">
      <c r="A150" s="20"/>
      <c r="B150" s="21"/>
      <c r="C150" s="22">
        <v>451</v>
      </c>
      <c r="D150" s="23">
        <f t="shared" si="7"/>
        <v>26.011467339502676</v>
      </c>
      <c r="E150" s="42">
        <v>34.6</v>
      </c>
      <c r="F150" s="40">
        <v>40118</v>
      </c>
      <c r="G150" s="40">
        <v>24592</v>
      </c>
      <c r="H150" s="25">
        <v>265</v>
      </c>
      <c r="I150" s="85">
        <f t="shared" si="8"/>
        <v>36710.679773489719</v>
      </c>
      <c r="J150" s="25">
        <f t="shared" si="6"/>
        <v>27036.85443137219</v>
      </c>
    </row>
    <row r="151" spans="1:10" x14ac:dyDescent="0.2">
      <c r="A151" s="20"/>
      <c r="B151" s="21"/>
      <c r="C151" s="22">
        <v>452</v>
      </c>
      <c r="D151" s="23">
        <f t="shared" si="7"/>
        <v>26.01368217983223</v>
      </c>
      <c r="E151" s="42">
        <v>34.6</v>
      </c>
      <c r="F151" s="40">
        <v>40118</v>
      </c>
      <c r="G151" s="40">
        <v>24592</v>
      </c>
      <c r="H151" s="25">
        <v>265</v>
      </c>
      <c r="I151" s="85">
        <f t="shared" si="8"/>
        <v>36708.555618738741</v>
      </c>
      <c r="J151" s="25">
        <f t="shared" si="6"/>
        <v>27035.278648915977</v>
      </c>
    </row>
    <row r="152" spans="1:10" x14ac:dyDescent="0.2">
      <c r="A152" s="20"/>
      <c r="B152" s="21"/>
      <c r="C152" s="22">
        <v>453</v>
      </c>
      <c r="D152" s="23">
        <f t="shared" si="7"/>
        <v>26.015892125483035</v>
      </c>
      <c r="E152" s="42">
        <v>34.6</v>
      </c>
      <c r="F152" s="40">
        <v>40118</v>
      </c>
      <c r="G152" s="40">
        <v>24592</v>
      </c>
      <c r="H152" s="25">
        <v>265</v>
      </c>
      <c r="I152" s="85">
        <f t="shared" si="8"/>
        <v>36706.436518734321</v>
      </c>
      <c r="J152" s="25">
        <f t="shared" si="6"/>
        <v>27033.706616271749</v>
      </c>
    </row>
    <row r="153" spans="1:10" x14ac:dyDescent="0.2">
      <c r="A153" s="20"/>
      <c r="B153" s="21"/>
      <c r="C153" s="22">
        <v>454</v>
      </c>
      <c r="D153" s="23">
        <f t="shared" si="7"/>
        <v>26.018097198041346</v>
      </c>
      <c r="E153" s="42">
        <v>34.6</v>
      </c>
      <c r="F153" s="40">
        <v>40118</v>
      </c>
      <c r="G153" s="40">
        <v>24592</v>
      </c>
      <c r="H153" s="25">
        <v>265</v>
      </c>
      <c r="I153" s="85">
        <f t="shared" si="8"/>
        <v>36704.322450298823</v>
      </c>
      <c r="J153" s="25">
        <f t="shared" si="6"/>
        <v>27032.138316245415</v>
      </c>
    </row>
    <row r="154" spans="1:10" x14ac:dyDescent="0.2">
      <c r="A154" s="20"/>
      <c r="B154" s="21"/>
      <c r="C154" s="22">
        <v>455</v>
      </c>
      <c r="D154" s="23">
        <f t="shared" si="7"/>
        <v>26.02029741895095</v>
      </c>
      <c r="E154" s="42">
        <v>34.6</v>
      </c>
      <c r="F154" s="40">
        <v>40118</v>
      </c>
      <c r="G154" s="40">
        <v>24592</v>
      </c>
      <c r="H154" s="25">
        <v>265</v>
      </c>
      <c r="I154" s="85">
        <f t="shared" si="8"/>
        <v>36702.213390411707</v>
      </c>
      <c r="J154" s="25">
        <f t="shared" si="6"/>
        <v>27030.573731759425</v>
      </c>
    </row>
    <row r="155" spans="1:10" x14ac:dyDescent="0.2">
      <c r="A155" s="20"/>
      <c r="B155" s="21"/>
      <c r="C155" s="22">
        <v>456</v>
      </c>
      <c r="D155" s="23">
        <f t="shared" si="7"/>
        <v>26.022492809514386</v>
      </c>
      <c r="E155" s="42">
        <v>34.6</v>
      </c>
      <c r="F155" s="40">
        <v>40118</v>
      </c>
      <c r="G155" s="40">
        <v>24592</v>
      </c>
      <c r="H155" s="25">
        <v>265</v>
      </c>
      <c r="I155" s="85">
        <f t="shared" si="8"/>
        <v>36700.109316208152</v>
      </c>
      <c r="J155" s="25">
        <f t="shared" si="6"/>
        <v>27029.012845851743</v>
      </c>
    </row>
    <row r="156" spans="1:10" x14ac:dyDescent="0.2">
      <c r="A156" s="20"/>
      <c r="B156" s="21"/>
      <c r="C156" s="22">
        <v>457</v>
      </c>
      <c r="D156" s="23">
        <f t="shared" si="7"/>
        <v>26.024683390894204</v>
      </c>
      <c r="E156" s="42">
        <v>34.6</v>
      </c>
      <c r="F156" s="40">
        <v>40118</v>
      </c>
      <c r="G156" s="40">
        <v>24592</v>
      </c>
      <c r="H156" s="25">
        <v>265</v>
      </c>
      <c r="I156" s="85">
        <f t="shared" si="8"/>
        <v>36698.010204977654</v>
      </c>
      <c r="J156" s="25">
        <f t="shared" si="6"/>
        <v>27027.455641674813</v>
      </c>
    </row>
    <row r="157" spans="1:10" x14ac:dyDescent="0.2">
      <c r="A157" s="20"/>
      <c r="B157" s="21"/>
      <c r="C157" s="22">
        <v>458</v>
      </c>
      <c r="D157" s="23">
        <f t="shared" si="7"/>
        <v>26.026869184114183</v>
      </c>
      <c r="E157" s="42">
        <v>34.6</v>
      </c>
      <c r="F157" s="40">
        <v>40118</v>
      </c>
      <c r="G157" s="40">
        <v>24592</v>
      </c>
      <c r="H157" s="25">
        <v>265</v>
      </c>
      <c r="I157" s="85">
        <f t="shared" si="8"/>
        <v>36695.916034162627</v>
      </c>
      <c r="J157" s="25">
        <f t="shared" si="6"/>
        <v>27025.902102494529</v>
      </c>
    </row>
    <row r="158" spans="1:10" x14ac:dyDescent="0.2">
      <c r="A158" s="20"/>
      <c r="B158" s="21"/>
      <c r="C158" s="22">
        <v>459</v>
      </c>
      <c r="D158" s="23">
        <f t="shared" si="7"/>
        <v>26.029050210060543</v>
      </c>
      <c r="E158" s="42">
        <v>34.6</v>
      </c>
      <c r="F158" s="40">
        <v>40118</v>
      </c>
      <c r="G158" s="40">
        <v>24592</v>
      </c>
      <c r="H158" s="25">
        <v>265</v>
      </c>
      <c r="I158" s="85">
        <f t="shared" si="8"/>
        <v>36693.826781357071</v>
      </c>
      <c r="J158" s="25">
        <f t="shared" si="6"/>
        <v>27024.352211689216</v>
      </c>
    </row>
    <row r="159" spans="1:10" x14ac:dyDescent="0.2">
      <c r="A159" s="20"/>
      <c r="B159" s="21"/>
      <c r="C159" s="22">
        <v>460</v>
      </c>
      <c r="D159" s="23">
        <f t="shared" si="7"/>
        <v>26.031226489483139</v>
      </c>
      <c r="E159" s="42">
        <v>34.6</v>
      </c>
      <c r="F159" s="40">
        <v>40118</v>
      </c>
      <c r="G159" s="40">
        <v>24592</v>
      </c>
      <c r="H159" s="25">
        <v>265</v>
      </c>
      <c r="I159" s="85">
        <f t="shared" si="8"/>
        <v>36691.742424305201</v>
      </c>
      <c r="J159" s="25">
        <f t="shared" si="6"/>
        <v>27022.805952748662</v>
      </c>
    </row>
    <row r="160" spans="1:10" x14ac:dyDescent="0.2">
      <c r="A160" s="20"/>
      <c r="B160" s="21"/>
      <c r="C160" s="22">
        <v>461</v>
      </c>
      <c r="D160" s="23">
        <f t="shared" si="7"/>
        <v>26.033398042996648</v>
      </c>
      <c r="E160" s="42">
        <v>34.6</v>
      </c>
      <c r="F160" s="40">
        <v>40118</v>
      </c>
      <c r="G160" s="40">
        <v>24592</v>
      </c>
      <c r="H160" s="25">
        <v>265</v>
      </c>
      <c r="I160" s="85">
        <f t="shared" si="8"/>
        <v>36689.662940900133</v>
      </c>
      <c r="J160" s="25">
        <f t="shared" si="6"/>
        <v>27021.263309273094</v>
      </c>
    </row>
    <row r="161" spans="1:10" x14ac:dyDescent="0.2">
      <c r="A161" s="20"/>
      <c r="B161" s="21"/>
      <c r="C161" s="22">
        <v>462</v>
      </c>
      <c r="D161" s="23">
        <f t="shared" si="7"/>
        <v>26.035564891081737</v>
      </c>
      <c r="E161" s="42">
        <v>34.6</v>
      </c>
      <c r="F161" s="40">
        <v>40118</v>
      </c>
      <c r="G161" s="40">
        <v>24592</v>
      </c>
      <c r="H161" s="25">
        <v>265</v>
      </c>
      <c r="I161" s="85">
        <f t="shared" si="8"/>
        <v>36687.588309182567</v>
      </c>
      <c r="J161" s="25">
        <f t="shared" si="6"/>
        <v>27019.724264972228</v>
      </c>
    </row>
    <row r="162" spans="1:10" x14ac:dyDescent="0.2">
      <c r="A162" s="20"/>
      <c r="B162" s="21"/>
      <c r="C162" s="22">
        <v>463</v>
      </c>
      <c r="D162" s="23">
        <f t="shared" si="7"/>
        <v>26.037727054086233</v>
      </c>
      <c r="E162" s="42">
        <v>34.6</v>
      </c>
      <c r="F162" s="40">
        <v>40118</v>
      </c>
      <c r="G162" s="40">
        <v>24592</v>
      </c>
      <c r="H162" s="25">
        <v>265</v>
      </c>
      <c r="I162" s="85">
        <f t="shared" si="8"/>
        <v>36685.518507339482</v>
      </c>
      <c r="J162" s="25">
        <f t="shared" si="6"/>
        <v>27018.188803664303</v>
      </c>
    </row>
    <row r="163" spans="1:10" x14ac:dyDescent="0.2">
      <c r="A163" s="20"/>
      <c r="B163" s="21"/>
      <c r="C163" s="22">
        <v>464</v>
      </c>
      <c r="D163" s="23">
        <f t="shared" si="7"/>
        <v>26.039884552226255</v>
      </c>
      <c r="E163" s="42">
        <v>34.6</v>
      </c>
      <c r="F163" s="40">
        <v>40118</v>
      </c>
      <c r="G163" s="40">
        <v>24592</v>
      </c>
      <c r="H163" s="25">
        <v>265</v>
      </c>
      <c r="I163" s="85">
        <f t="shared" si="8"/>
        <v>36683.453513702836</v>
      </c>
      <c r="J163" s="25">
        <f t="shared" si="6"/>
        <v>27016.656909275098</v>
      </c>
    </row>
    <row r="164" spans="1:10" x14ac:dyDescent="0.2">
      <c r="A164" s="20"/>
      <c r="B164" s="21"/>
      <c r="C164" s="22">
        <v>465</v>
      </c>
      <c r="D164" s="23">
        <f t="shared" si="7"/>
        <v>26.042037405587354</v>
      </c>
      <c r="E164" s="42">
        <v>34.6</v>
      </c>
      <c r="F164" s="40">
        <v>40118</v>
      </c>
      <c r="G164" s="40">
        <v>24592</v>
      </c>
      <c r="H164" s="25">
        <v>265</v>
      </c>
      <c r="I164" s="85">
        <f t="shared" si="8"/>
        <v>36681.393306748294</v>
      </c>
      <c r="J164" s="25">
        <f t="shared" si="6"/>
        <v>27015.128565837011</v>
      </c>
    </row>
    <row r="165" spans="1:10" x14ac:dyDescent="0.2">
      <c r="A165" s="20"/>
      <c r="B165" s="21"/>
      <c r="C165" s="22">
        <v>466</v>
      </c>
      <c r="D165" s="23">
        <f t="shared" si="7"/>
        <v>26.044185634125643</v>
      </c>
      <c r="E165" s="42">
        <v>34.6</v>
      </c>
      <c r="F165" s="40">
        <v>40118</v>
      </c>
      <c r="G165" s="40">
        <v>24592</v>
      </c>
      <c r="H165" s="25">
        <v>265</v>
      </c>
      <c r="I165" s="85">
        <f t="shared" si="8"/>
        <v>36679.337865093992</v>
      </c>
      <c r="J165" s="25">
        <f t="shared" si="6"/>
        <v>27013.603757488119</v>
      </c>
    </row>
    <row r="166" spans="1:10" x14ac:dyDescent="0.2">
      <c r="A166" s="20"/>
      <c r="B166" s="21"/>
      <c r="C166" s="22">
        <v>467</v>
      </c>
      <c r="D166" s="23">
        <f t="shared" si="7"/>
        <v>26.046329257668894</v>
      </c>
      <c r="E166" s="42">
        <v>34.6</v>
      </c>
      <c r="F166" s="40">
        <v>40118</v>
      </c>
      <c r="G166" s="40">
        <v>24592</v>
      </c>
      <c r="H166" s="25">
        <v>265</v>
      </c>
      <c r="I166" s="85">
        <f t="shared" si="8"/>
        <v>36677.287167499242</v>
      </c>
      <c r="J166" s="25">
        <f t="shared" si="6"/>
        <v>27012.082468471242</v>
      </c>
    </row>
    <row r="167" spans="1:10" x14ac:dyDescent="0.2">
      <c r="A167" s="20"/>
      <c r="B167" s="21"/>
      <c r="C167" s="22">
        <v>468</v>
      </c>
      <c r="D167" s="23">
        <f t="shared" si="7"/>
        <v>26.048468295917644</v>
      </c>
      <c r="E167" s="42">
        <v>34.6</v>
      </c>
      <c r="F167" s="40">
        <v>40118</v>
      </c>
      <c r="G167" s="40">
        <v>24592</v>
      </c>
      <c r="H167" s="25">
        <v>265</v>
      </c>
      <c r="I167" s="85">
        <f t="shared" si="8"/>
        <v>36675.241192863366</v>
      </c>
      <c r="J167" s="25">
        <f t="shared" si="6"/>
        <v>27010.564683133056</v>
      </c>
    </row>
    <row r="168" spans="1:10" x14ac:dyDescent="0.2">
      <c r="A168" s="20"/>
      <c r="B168" s="21"/>
      <c r="C168" s="22">
        <v>469</v>
      </c>
      <c r="D168" s="23">
        <f t="shared" si="7"/>
        <v>26.050602768446279</v>
      </c>
      <c r="E168" s="42">
        <v>34.6</v>
      </c>
      <c r="F168" s="40">
        <v>40118</v>
      </c>
      <c r="G168" s="40">
        <v>24592</v>
      </c>
      <c r="H168" s="25">
        <v>265</v>
      </c>
      <c r="I168" s="85">
        <f t="shared" si="8"/>
        <v>36673.199920224433</v>
      </c>
      <c r="J168" s="25">
        <f t="shared" si="6"/>
        <v>27009.050385923165</v>
      </c>
    </row>
    <row r="169" spans="1:10" x14ac:dyDescent="0.2">
      <c r="A169" s="20"/>
      <c r="B169" s="21"/>
      <c r="C169" s="22">
        <v>470</v>
      </c>
      <c r="D169" s="23">
        <f t="shared" si="7"/>
        <v>26.052732694704105</v>
      </c>
      <c r="E169" s="42">
        <v>34.6</v>
      </c>
      <c r="F169" s="40">
        <v>40118</v>
      </c>
      <c r="G169" s="40">
        <v>24592</v>
      </c>
      <c r="H169" s="25">
        <v>265</v>
      </c>
      <c r="I169" s="85">
        <f t="shared" si="8"/>
        <v>36671.163328758033</v>
      </c>
      <c r="J169" s="25">
        <f t="shared" si="6"/>
        <v>27007.539561393198</v>
      </c>
    </row>
    <row r="170" spans="1:10" x14ac:dyDescent="0.2">
      <c r="A170" s="20"/>
      <c r="B170" s="21"/>
      <c r="C170" s="22">
        <v>471</v>
      </c>
      <c r="D170" s="23">
        <f t="shared" si="7"/>
        <v>26.054858094016417</v>
      </c>
      <c r="E170" s="42">
        <v>34.6</v>
      </c>
      <c r="F170" s="40">
        <v>40118</v>
      </c>
      <c r="G170" s="40">
        <v>24592</v>
      </c>
      <c r="H170" s="25">
        <v>265</v>
      </c>
      <c r="I170" s="85">
        <f t="shared" si="8"/>
        <v>36669.131397776153</v>
      </c>
      <c r="J170" s="25">
        <f t="shared" si="6"/>
        <v>27006.032194195956</v>
      </c>
    </row>
    <row r="171" spans="1:10" x14ac:dyDescent="0.2">
      <c r="A171" s="20"/>
      <c r="B171" s="21"/>
      <c r="C171" s="22">
        <v>472</v>
      </c>
      <c r="D171" s="23">
        <f t="shared" si="7"/>
        <v>26.056978985585552</v>
      </c>
      <c r="E171" s="42">
        <v>34.6</v>
      </c>
      <c r="F171" s="40">
        <v>40118</v>
      </c>
      <c r="G171" s="40">
        <v>24592</v>
      </c>
      <c r="H171" s="25">
        <v>265</v>
      </c>
      <c r="I171" s="85">
        <f t="shared" si="8"/>
        <v>36667.104106725921</v>
      </c>
      <c r="J171" s="25">
        <f t="shared" si="6"/>
        <v>27004.528269084512</v>
      </c>
    </row>
    <row r="172" spans="1:10" x14ac:dyDescent="0.2">
      <c r="A172" s="20"/>
      <c r="B172" s="21"/>
      <c r="C172" s="22">
        <v>473</v>
      </c>
      <c r="D172" s="23">
        <f t="shared" si="7"/>
        <v>26.059095388491933</v>
      </c>
      <c r="E172" s="42">
        <v>34.6</v>
      </c>
      <c r="F172" s="40">
        <v>40118</v>
      </c>
      <c r="G172" s="40">
        <v>24592</v>
      </c>
      <c r="H172" s="25">
        <v>265</v>
      </c>
      <c r="I172" s="85">
        <f t="shared" si="8"/>
        <v>36665.081435188491</v>
      </c>
      <c r="J172" s="25">
        <f t="shared" si="6"/>
        <v>27003.02777091134</v>
      </c>
    </row>
    <row r="173" spans="1:10" x14ac:dyDescent="0.2">
      <c r="A173" s="20"/>
      <c r="B173" s="21"/>
      <c r="C173" s="22">
        <v>474</v>
      </c>
      <c r="D173" s="23">
        <f t="shared" si="7"/>
        <v>26.061207321695075</v>
      </c>
      <c r="E173" s="42">
        <v>34.6</v>
      </c>
      <c r="F173" s="40">
        <v>40118</v>
      </c>
      <c r="G173" s="40">
        <v>24592</v>
      </c>
      <c r="H173" s="25">
        <v>265</v>
      </c>
      <c r="I173" s="85">
        <f t="shared" si="8"/>
        <v>36663.063362877852</v>
      </c>
      <c r="J173" s="25">
        <f t="shared" si="6"/>
        <v>27001.530684627483</v>
      </c>
    </row>
    <row r="174" spans="1:10" x14ac:dyDescent="0.2">
      <c r="A174" s="20"/>
      <c r="B174" s="21"/>
      <c r="C174" s="22">
        <v>475</v>
      </c>
      <c r="D174" s="23">
        <f t="shared" si="7"/>
        <v>26.06331480403464</v>
      </c>
      <c r="E174" s="42">
        <v>34.6</v>
      </c>
      <c r="F174" s="40">
        <v>40118</v>
      </c>
      <c r="G174" s="40">
        <v>24592</v>
      </c>
      <c r="H174" s="25">
        <v>265</v>
      </c>
      <c r="I174" s="85">
        <f t="shared" si="8"/>
        <v>36661.049869639712</v>
      </c>
      <c r="J174" s="25">
        <f t="shared" si="6"/>
        <v>27000.036995281684</v>
      </c>
    </row>
    <row r="175" spans="1:10" x14ac:dyDescent="0.2">
      <c r="A175" s="20"/>
      <c r="B175" s="21"/>
      <c r="C175" s="22">
        <v>476</v>
      </c>
      <c r="D175" s="23">
        <f t="shared" si="7"/>
        <v>26.06541785423142</v>
      </c>
      <c r="E175" s="42">
        <v>34.6</v>
      </c>
      <c r="F175" s="40">
        <v>40118</v>
      </c>
      <c r="G175" s="40">
        <v>24592</v>
      </c>
      <c r="H175" s="25">
        <v>265</v>
      </c>
      <c r="I175" s="85">
        <f t="shared" si="8"/>
        <v>36659.040935450357</v>
      </c>
      <c r="J175" s="25">
        <f t="shared" si="6"/>
        <v>26998.546688019549</v>
      </c>
    </row>
    <row r="176" spans="1:10" x14ac:dyDescent="0.2">
      <c r="A176" s="20"/>
      <c r="B176" s="21"/>
      <c r="C176" s="22">
        <v>477</v>
      </c>
      <c r="D176" s="23">
        <f t="shared" si="7"/>
        <v>26.067516490888341</v>
      </c>
      <c r="E176" s="42">
        <v>34.6</v>
      </c>
      <c r="F176" s="40">
        <v>40118</v>
      </c>
      <c r="G176" s="40">
        <v>24592</v>
      </c>
      <c r="H176" s="25">
        <v>265</v>
      </c>
      <c r="I176" s="85">
        <f t="shared" si="8"/>
        <v>36657.036540415553</v>
      </c>
      <c r="J176" s="25">
        <f t="shared" si="6"/>
        <v>26997.059748082753</v>
      </c>
    </row>
    <row r="177" spans="1:10" x14ac:dyDescent="0.2">
      <c r="A177" s="20"/>
      <c r="B177" s="21"/>
      <c r="C177" s="22">
        <v>478</v>
      </c>
      <c r="D177" s="23">
        <f t="shared" si="7"/>
        <v>26.069610732491455</v>
      </c>
      <c r="E177" s="42">
        <v>34.6</v>
      </c>
      <c r="F177" s="40">
        <v>40118</v>
      </c>
      <c r="G177" s="40">
        <v>24592</v>
      </c>
      <c r="H177" s="25">
        <v>265</v>
      </c>
      <c r="I177" s="85">
        <f t="shared" si="8"/>
        <v>36655.036664769366</v>
      </c>
      <c r="J177" s="25">
        <f t="shared" si="6"/>
        <v>26995.57616080813</v>
      </c>
    </row>
    <row r="178" spans="1:10" x14ac:dyDescent="0.2">
      <c r="A178" s="20"/>
      <c r="B178" s="21"/>
      <c r="C178" s="22">
        <v>479</v>
      </c>
      <c r="D178" s="23">
        <f t="shared" si="7"/>
        <v>26.071700597410914</v>
      </c>
      <c r="E178" s="42">
        <v>34.6</v>
      </c>
      <c r="F178" s="40">
        <v>40118</v>
      </c>
      <c r="G178" s="40">
        <v>24592</v>
      </c>
      <c r="H178" s="25">
        <v>265</v>
      </c>
      <c r="I178" s="85">
        <f t="shared" si="8"/>
        <v>36653.041288873181</v>
      </c>
      <c r="J178" s="25">
        <f t="shared" si="6"/>
        <v>26994.095911626984</v>
      </c>
    </row>
    <row r="179" spans="1:10" x14ac:dyDescent="0.2">
      <c r="A179" s="20"/>
      <c r="B179" s="21"/>
      <c r="C179" s="22">
        <v>480</v>
      </c>
      <c r="D179" s="23">
        <f t="shared" si="7"/>
        <v>26.073786103901934</v>
      </c>
      <c r="E179" s="42">
        <v>34.6</v>
      </c>
      <c r="F179" s="40">
        <v>40118</v>
      </c>
      <c r="G179" s="40">
        <v>24592</v>
      </c>
      <c r="H179" s="25">
        <v>265</v>
      </c>
      <c r="I179" s="85">
        <f t="shared" si="8"/>
        <v>36651.050393214507</v>
      </c>
      <c r="J179" s="25">
        <f t="shared" si="6"/>
        <v>26992.618986064172</v>
      </c>
    </row>
    <row r="180" spans="1:10" x14ac:dyDescent="0.2">
      <c r="A180" s="20"/>
      <c r="B180" s="21"/>
      <c r="C180" s="22">
        <v>481</v>
      </c>
      <c r="D180" s="23">
        <f t="shared" si="7"/>
        <v>26.075867270105761</v>
      </c>
      <c r="E180" s="42">
        <v>34.6</v>
      </c>
      <c r="F180" s="40">
        <v>40118</v>
      </c>
      <c r="G180" s="40">
        <v>24592</v>
      </c>
      <c r="H180" s="25">
        <v>265</v>
      </c>
      <c r="I180" s="85">
        <f t="shared" si="8"/>
        <v>36649.063958405983</v>
      </c>
      <c r="J180" s="25">
        <f t="shared" si="6"/>
        <v>26991.145369737373</v>
      </c>
    </row>
    <row r="181" spans="1:10" x14ac:dyDescent="0.2">
      <c r="A181" s="20"/>
      <c r="B181" s="21"/>
      <c r="C181" s="22">
        <v>482</v>
      </c>
      <c r="D181" s="23">
        <f t="shared" si="7"/>
        <v>26.077944114050599</v>
      </c>
      <c r="E181" s="42">
        <v>34.6</v>
      </c>
      <c r="F181" s="40">
        <v>40118</v>
      </c>
      <c r="G181" s="40">
        <v>24592</v>
      </c>
      <c r="H181" s="25">
        <v>265</v>
      </c>
      <c r="I181" s="85">
        <f t="shared" si="8"/>
        <v>36647.081965184305</v>
      </c>
      <c r="J181" s="25">
        <f t="shared" si="6"/>
        <v>26989.675048356305</v>
      </c>
    </row>
    <row r="182" spans="1:10" x14ac:dyDescent="0.2">
      <c r="A182" s="20"/>
      <c r="B182" s="21"/>
      <c r="C182" s="22">
        <v>483</v>
      </c>
      <c r="D182" s="23">
        <f t="shared" si="7"/>
        <v>26.080016653652571</v>
      </c>
      <c r="E182" s="42">
        <v>34.6</v>
      </c>
      <c r="F182" s="40">
        <v>40118</v>
      </c>
      <c r="G182" s="40">
        <v>24592</v>
      </c>
      <c r="H182" s="25">
        <v>265</v>
      </c>
      <c r="I182" s="85">
        <f t="shared" si="8"/>
        <v>36645.104394409122</v>
      </c>
      <c r="J182" s="25">
        <f t="shared" si="6"/>
        <v>26988.2080077219</v>
      </c>
    </row>
    <row r="183" spans="1:10" x14ac:dyDescent="0.2">
      <c r="A183" s="20"/>
      <c r="B183" s="21"/>
      <c r="C183" s="22">
        <v>484</v>
      </c>
      <c r="D183" s="23">
        <f t="shared" si="7"/>
        <v>26.082084906716631</v>
      </c>
      <c r="E183" s="42">
        <v>34.6</v>
      </c>
      <c r="F183" s="40">
        <v>40118</v>
      </c>
      <c r="G183" s="40">
        <v>24592</v>
      </c>
      <c r="H183" s="25">
        <v>265</v>
      </c>
      <c r="I183" s="85">
        <f t="shared" si="8"/>
        <v>36643.131227062077</v>
      </c>
      <c r="J183" s="25">
        <f t="shared" si="6"/>
        <v>26986.744233725571</v>
      </c>
    </row>
    <row r="184" spans="1:10" x14ac:dyDescent="0.2">
      <c r="A184" s="20"/>
      <c r="B184" s="21"/>
      <c r="C184" s="22">
        <v>485</v>
      </c>
      <c r="D184" s="23">
        <f t="shared" si="7"/>
        <v>26.084148890937481</v>
      </c>
      <c r="E184" s="42">
        <v>34.6</v>
      </c>
      <c r="F184" s="40">
        <v>40118</v>
      </c>
      <c r="G184" s="40">
        <v>24592</v>
      </c>
      <c r="H184" s="25">
        <v>265</v>
      </c>
      <c r="I184" s="85">
        <f t="shared" si="8"/>
        <v>36641.162444245718</v>
      </c>
      <c r="J184" s="25">
        <f t="shared" si="6"/>
        <v>26985.283712348453</v>
      </c>
    </row>
    <row r="185" spans="1:10" x14ac:dyDescent="0.2">
      <c r="A185" s="20"/>
      <c r="B185" s="21"/>
      <c r="C185" s="22">
        <v>486</v>
      </c>
      <c r="D185" s="23">
        <f t="shared" si="7"/>
        <v>26.086208623900493</v>
      </c>
      <c r="E185" s="42">
        <v>34.6</v>
      </c>
      <c r="F185" s="40">
        <v>40118</v>
      </c>
      <c r="G185" s="40">
        <v>24592</v>
      </c>
      <c r="H185" s="25">
        <v>265</v>
      </c>
      <c r="I185" s="85">
        <f t="shared" si="8"/>
        <v>36639.198027182494</v>
      </c>
      <c r="J185" s="25">
        <f t="shared" si="6"/>
        <v>26983.826429660603</v>
      </c>
    </row>
    <row r="186" spans="1:10" x14ac:dyDescent="0.2">
      <c r="A186" s="20"/>
      <c r="B186" s="21"/>
      <c r="C186" s="22">
        <v>487</v>
      </c>
      <c r="D186" s="23">
        <f t="shared" si="7"/>
        <v>26.088264123082588</v>
      </c>
      <c r="E186" s="42">
        <v>34.6</v>
      </c>
      <c r="F186" s="40">
        <v>40118</v>
      </c>
      <c r="G186" s="40">
        <v>24592</v>
      </c>
      <c r="H186" s="25">
        <v>265</v>
      </c>
      <c r="I186" s="85">
        <f t="shared" si="8"/>
        <v>36637.237957213809</v>
      </c>
      <c r="J186" s="25">
        <f t="shared" si="6"/>
        <v>26982.372371820329</v>
      </c>
    </row>
    <row r="187" spans="1:10" x14ac:dyDescent="0.2">
      <c r="A187" s="20"/>
      <c r="B187" s="21"/>
      <c r="C187" s="22">
        <v>488</v>
      </c>
      <c r="D187" s="23">
        <f t="shared" si="7"/>
        <v>26.090315405853147</v>
      </c>
      <c r="E187" s="42">
        <v>34.6</v>
      </c>
      <c r="F187" s="40">
        <v>40118</v>
      </c>
      <c r="G187" s="40">
        <v>24592</v>
      </c>
      <c r="H187" s="25">
        <v>265</v>
      </c>
      <c r="I187" s="85">
        <f t="shared" si="8"/>
        <v>36635.282215798914</v>
      </c>
      <c r="J187" s="25">
        <f t="shared" si="6"/>
        <v>26980.921525073376</v>
      </c>
    </row>
    <row r="188" spans="1:10" x14ac:dyDescent="0.2">
      <c r="A188" s="20"/>
      <c r="B188" s="21"/>
      <c r="C188" s="22">
        <v>489</v>
      </c>
      <c r="D188" s="23">
        <f t="shared" si="7"/>
        <v>26.092362489474873</v>
      </c>
      <c r="E188" s="42">
        <v>34.6</v>
      </c>
      <c r="F188" s="40">
        <v>40118</v>
      </c>
      <c r="G188" s="40">
        <v>24592</v>
      </c>
      <c r="H188" s="25">
        <v>265</v>
      </c>
      <c r="I188" s="85">
        <f t="shared" si="8"/>
        <v>36633.330784514015</v>
      </c>
      <c r="J188" s="25">
        <f t="shared" si="6"/>
        <v>26979.473875752232</v>
      </c>
    </row>
    <row r="189" spans="1:10" x14ac:dyDescent="0.2">
      <c r="A189" s="20"/>
      <c r="B189" s="21"/>
      <c r="C189" s="22">
        <v>490</v>
      </c>
      <c r="D189" s="23">
        <f t="shared" si="7"/>
        <v>26.094405391104672</v>
      </c>
      <c r="E189" s="42">
        <v>34.6</v>
      </c>
      <c r="F189" s="40">
        <v>40118</v>
      </c>
      <c r="G189" s="40">
        <v>24592</v>
      </c>
      <c r="H189" s="25">
        <v>265</v>
      </c>
      <c r="I189" s="85">
        <f t="shared" si="8"/>
        <v>36631.383645051275</v>
      </c>
      <c r="J189" s="25">
        <f t="shared" si="6"/>
        <v>26978.029410275427</v>
      </c>
    </row>
    <row r="190" spans="1:10" x14ac:dyDescent="0.2">
      <c r="A190" s="20"/>
      <c r="B190" s="21"/>
      <c r="C190" s="22">
        <v>491</v>
      </c>
      <c r="D190" s="23">
        <f t="shared" si="7"/>
        <v>26.09644412779452</v>
      </c>
      <c r="E190" s="42">
        <v>34.6</v>
      </c>
      <c r="F190" s="40">
        <v>40118</v>
      </c>
      <c r="G190" s="40">
        <v>24592</v>
      </c>
      <c r="H190" s="25">
        <v>265</v>
      </c>
      <c r="I190" s="85">
        <f t="shared" si="8"/>
        <v>36629.440779217832</v>
      </c>
      <c r="J190" s="25">
        <f t="shared" si="6"/>
        <v>26976.588115146755</v>
      </c>
    </row>
    <row r="191" spans="1:10" x14ac:dyDescent="0.2">
      <c r="A191" s="20"/>
      <c r="B191" s="21"/>
      <c r="C191" s="22">
        <v>492</v>
      </c>
      <c r="D191" s="23">
        <f t="shared" si="7"/>
        <v>26.098478716492306</v>
      </c>
      <c r="E191" s="42">
        <v>34.6</v>
      </c>
      <c r="F191" s="40">
        <v>40118</v>
      </c>
      <c r="G191" s="40">
        <v>24592</v>
      </c>
      <c r="H191" s="25">
        <v>265</v>
      </c>
      <c r="I191" s="85">
        <f t="shared" si="8"/>
        <v>36627.502168934843</v>
      </c>
      <c r="J191" s="25">
        <f t="shared" si="6"/>
        <v>26975.149976954628</v>
      </c>
    </row>
    <row r="192" spans="1:10" x14ac:dyDescent="0.2">
      <c r="A192" s="20"/>
      <c r="B192" s="21"/>
      <c r="C192" s="22">
        <v>493</v>
      </c>
      <c r="D192" s="23">
        <f t="shared" si="7"/>
        <v>26.100509174042688</v>
      </c>
      <c r="E192" s="42">
        <v>34.6</v>
      </c>
      <c r="F192" s="40">
        <v>40118</v>
      </c>
      <c r="G192" s="40">
        <v>24592</v>
      </c>
      <c r="H192" s="25">
        <v>265</v>
      </c>
      <c r="I192" s="85">
        <f t="shared" si="8"/>
        <v>36625.567796236559</v>
      </c>
      <c r="J192" s="25">
        <f t="shared" si="6"/>
        <v>26973.714982371333</v>
      </c>
    </row>
    <row r="193" spans="1:10" x14ac:dyDescent="0.2">
      <c r="A193" s="20"/>
      <c r="B193" s="21"/>
      <c r="C193" s="22">
        <v>494</v>
      </c>
      <c r="D193" s="23">
        <f t="shared" si="7"/>
        <v>26.102535517187921</v>
      </c>
      <c r="E193" s="42">
        <v>34.6</v>
      </c>
      <c r="F193" s="40">
        <v>40118</v>
      </c>
      <c r="G193" s="40">
        <v>24592</v>
      </c>
      <c r="H193" s="25">
        <v>265</v>
      </c>
      <c r="I193" s="85">
        <f t="shared" si="8"/>
        <v>36623.637643269401</v>
      </c>
      <c r="J193" s="25">
        <f t="shared" si="6"/>
        <v>26972.283118152372</v>
      </c>
    </row>
    <row r="194" spans="1:10" x14ac:dyDescent="0.2">
      <c r="A194" s="20"/>
      <c r="B194" s="21"/>
      <c r="C194" s="22">
        <v>495</v>
      </c>
      <c r="D194" s="23">
        <f t="shared" si="7"/>
        <v>26.104557762568689</v>
      </c>
      <c r="E194" s="42">
        <v>34.6</v>
      </c>
      <c r="F194" s="40">
        <v>40118</v>
      </c>
      <c r="G194" s="40">
        <v>24592</v>
      </c>
      <c r="H194" s="25">
        <v>265</v>
      </c>
      <c r="I194" s="85">
        <f t="shared" si="8"/>
        <v>36621.711692290963</v>
      </c>
      <c r="J194" s="25">
        <f t="shared" si="6"/>
        <v>26970.854371135727</v>
      </c>
    </row>
    <row r="195" spans="1:10" x14ac:dyDescent="0.2">
      <c r="A195" s="20"/>
      <c r="B195" s="21"/>
      <c r="C195" s="22">
        <v>496</v>
      </c>
      <c r="D195" s="23">
        <f t="shared" si="7"/>
        <v>26.106575926724926</v>
      </c>
      <c r="E195" s="42">
        <v>34.6</v>
      </c>
      <c r="F195" s="40">
        <v>40118</v>
      </c>
      <c r="G195" s="40">
        <v>24592</v>
      </c>
      <c r="H195" s="25">
        <v>265</v>
      </c>
      <c r="I195" s="85">
        <f t="shared" si="8"/>
        <v>36619.789925669196</v>
      </c>
      <c r="J195" s="25">
        <f t="shared" si="6"/>
        <v>26969.428728241241</v>
      </c>
    </row>
    <row r="196" spans="1:10" x14ac:dyDescent="0.2">
      <c r="A196" s="20"/>
      <c r="B196" s="21"/>
      <c r="C196" s="22">
        <v>497</v>
      </c>
      <c r="D196" s="23">
        <f t="shared" si="7"/>
        <v>26.108590026096628</v>
      </c>
      <c r="E196" s="42">
        <v>34.6</v>
      </c>
      <c r="F196" s="40">
        <v>40118</v>
      </c>
      <c r="G196" s="40">
        <v>24592</v>
      </c>
      <c r="H196" s="25">
        <v>265</v>
      </c>
      <c r="I196" s="85">
        <f t="shared" si="8"/>
        <v>36617.872325881428</v>
      </c>
      <c r="J196" s="25">
        <f t="shared" si="6"/>
        <v>26968.006176469898</v>
      </c>
    </row>
    <row r="197" spans="1:10" x14ac:dyDescent="0.2">
      <c r="A197" s="20"/>
      <c r="B197" s="21"/>
      <c r="C197" s="22">
        <v>498</v>
      </c>
      <c r="D197" s="23">
        <f t="shared" si="7"/>
        <v>26.11060007702465</v>
      </c>
      <c r="E197" s="42">
        <v>34.6</v>
      </c>
      <c r="F197" s="40">
        <v>40118</v>
      </c>
      <c r="G197" s="40">
        <v>24592</v>
      </c>
      <c r="H197" s="25">
        <v>265</v>
      </c>
      <c r="I197" s="85">
        <f t="shared" si="8"/>
        <v>36615.958875513497</v>
      </c>
      <c r="J197" s="25">
        <f t="shared" si="6"/>
        <v>26966.586702903183</v>
      </c>
    </row>
    <row r="198" spans="1:10" x14ac:dyDescent="0.2">
      <c r="A198" s="20"/>
      <c r="B198" s="21"/>
      <c r="C198" s="22">
        <v>499</v>
      </c>
      <c r="D198" s="23">
        <f t="shared" si="7"/>
        <v>26.112606095751516</v>
      </c>
      <c r="E198" s="42">
        <v>34.6</v>
      </c>
      <c r="F198" s="40">
        <v>40118</v>
      </c>
      <c r="G198" s="40">
        <v>24592</v>
      </c>
      <c r="H198" s="25">
        <v>265</v>
      </c>
      <c r="I198" s="85">
        <f t="shared" si="8"/>
        <v>36614.049557258841</v>
      </c>
      <c r="J198" s="25">
        <f t="shared" si="6"/>
        <v>26965.170294702399</v>
      </c>
    </row>
    <row r="199" spans="1:10" x14ac:dyDescent="0.2">
      <c r="A199" s="20"/>
      <c r="B199" s="21"/>
      <c r="C199" s="22">
        <v>500</v>
      </c>
      <c r="D199" s="23">
        <f t="shared" si="7"/>
        <v>26.114608098422188</v>
      </c>
      <c r="E199" s="42">
        <v>34.6</v>
      </c>
      <c r="F199" s="40">
        <v>40118</v>
      </c>
      <c r="G199" s="40">
        <v>24592</v>
      </c>
      <c r="H199" s="25">
        <v>265</v>
      </c>
      <c r="I199" s="85">
        <f t="shared" si="8"/>
        <v>36612.144353917654</v>
      </c>
      <c r="J199" s="25">
        <f t="shared" si="6"/>
        <v>26963.756939108047</v>
      </c>
    </row>
    <row r="200" spans="1:10" x14ac:dyDescent="0.2">
      <c r="A200" s="20"/>
      <c r="B200" s="21"/>
      <c r="C200" s="22">
        <v>501</v>
      </c>
      <c r="D200" s="23">
        <f t="shared" si="7"/>
        <v>26.116606101084862</v>
      </c>
      <c r="E200" s="42">
        <v>34.6</v>
      </c>
      <c r="F200" s="40">
        <v>40118</v>
      </c>
      <c r="G200" s="40">
        <v>24592</v>
      </c>
      <c r="H200" s="25">
        <v>265</v>
      </c>
      <c r="I200" s="85">
        <f t="shared" si="8"/>
        <v>36610.243248395993</v>
      </c>
      <c r="J200" s="25">
        <f t="shared" si="6"/>
        <v>26962.34662343916</v>
      </c>
    </row>
    <row r="201" spans="1:10" x14ac:dyDescent="0.2">
      <c r="A201" s="20"/>
      <c r="B201" s="21"/>
      <c r="C201" s="22">
        <v>502</v>
      </c>
      <c r="D201" s="23">
        <f t="shared" si="7"/>
        <v>26.118600119691727</v>
      </c>
      <c r="E201" s="42">
        <v>34.6</v>
      </c>
      <c r="F201" s="40">
        <v>40118</v>
      </c>
      <c r="G201" s="40">
        <v>24592</v>
      </c>
      <c r="H201" s="25">
        <v>265</v>
      </c>
      <c r="I201" s="85">
        <f t="shared" si="8"/>
        <v>36608.346223704895</v>
      </c>
      <c r="J201" s="25">
        <f t="shared" ref="J201:J264" si="9">12*(1/D201*F201+1/E201*G201)</f>
        <v>26960.939335092651</v>
      </c>
    </row>
    <row r="202" spans="1:10" x14ac:dyDescent="0.2">
      <c r="A202" s="20"/>
      <c r="B202" s="21"/>
      <c r="C202" s="22">
        <v>503</v>
      </c>
      <c r="D202" s="23">
        <f t="shared" ref="D202:D265" si="10">LN(C202)+19.9</f>
        <v>26.120590170099739</v>
      </c>
      <c r="E202" s="42">
        <v>34.6</v>
      </c>
      <c r="F202" s="40">
        <v>40118</v>
      </c>
      <c r="G202" s="40">
        <v>24592</v>
      </c>
      <c r="H202" s="25">
        <v>265</v>
      </c>
      <c r="I202" s="85">
        <f t="shared" ref="I202:I265" si="11">12*1.348*(1/D202*F202+1/E202*G202)+H202</f>
        <v>36606.453262959571</v>
      </c>
      <c r="J202" s="25">
        <f t="shared" si="9"/>
        <v>26959.535061542709</v>
      </c>
    </row>
    <row r="203" spans="1:10" x14ac:dyDescent="0.2">
      <c r="A203" s="20"/>
      <c r="B203" s="21"/>
      <c r="C203" s="22">
        <v>504</v>
      </c>
      <c r="D203" s="23">
        <f t="shared" si="10"/>
        <v>26.122576268071366</v>
      </c>
      <c r="E203" s="42">
        <v>34.6</v>
      </c>
      <c r="F203" s="40">
        <v>40118</v>
      </c>
      <c r="G203" s="40">
        <v>24592</v>
      </c>
      <c r="H203" s="25">
        <v>265</v>
      </c>
      <c r="I203" s="85">
        <f t="shared" si="11"/>
        <v>36604.564349378546</v>
      </c>
      <c r="J203" s="25">
        <f t="shared" si="9"/>
        <v>26958.133790340165</v>
      </c>
    </row>
    <row r="204" spans="1:10" x14ac:dyDescent="0.2">
      <c r="A204" s="20"/>
      <c r="B204" s="21"/>
      <c r="C204" s="22">
        <v>505</v>
      </c>
      <c r="D204" s="23">
        <f t="shared" si="10"/>
        <v>26.124558429275361</v>
      </c>
      <c r="E204" s="42">
        <v>34.6</v>
      </c>
      <c r="F204" s="40">
        <v>40118</v>
      </c>
      <c r="G204" s="40">
        <v>24592</v>
      </c>
      <c r="H204" s="25">
        <v>265</v>
      </c>
      <c r="I204" s="85">
        <f t="shared" si="11"/>
        <v>36602.679466282774</v>
      </c>
      <c r="J204" s="25">
        <f t="shared" si="9"/>
        <v>26956.735509111848</v>
      </c>
    </row>
    <row r="205" spans="1:10" x14ac:dyDescent="0.2">
      <c r="A205" s="20"/>
      <c r="B205" s="21"/>
      <c r="C205" s="22">
        <v>506</v>
      </c>
      <c r="D205" s="23">
        <f t="shared" si="10"/>
        <v>26.126536669287464</v>
      </c>
      <c r="E205" s="42">
        <v>34.6</v>
      </c>
      <c r="F205" s="40">
        <v>40118</v>
      </c>
      <c r="G205" s="40">
        <v>24592</v>
      </c>
      <c r="H205" s="25">
        <v>265</v>
      </c>
      <c r="I205" s="85">
        <f t="shared" si="11"/>
        <v>36600.798597094901</v>
      </c>
      <c r="J205" s="25">
        <f t="shared" si="9"/>
        <v>26955.340205560013</v>
      </c>
    </row>
    <row r="206" spans="1:10" x14ac:dyDescent="0.2">
      <c r="A206" s="20"/>
      <c r="B206" s="21"/>
      <c r="C206" s="22">
        <v>507</v>
      </c>
      <c r="D206" s="23">
        <f t="shared" si="10"/>
        <v>26.128511003591182</v>
      </c>
      <c r="E206" s="42">
        <v>34.6</v>
      </c>
      <c r="F206" s="40">
        <v>40118</v>
      </c>
      <c r="G206" s="40">
        <v>24592</v>
      </c>
      <c r="H206" s="25">
        <v>265</v>
      </c>
      <c r="I206" s="85">
        <f t="shared" si="11"/>
        <v>36598.921725338354</v>
      </c>
      <c r="J206" s="25">
        <f t="shared" si="9"/>
        <v>26953.947867461684</v>
      </c>
    </row>
    <row r="207" spans="1:10" x14ac:dyDescent="0.2">
      <c r="A207" s="20"/>
      <c r="B207" s="21"/>
      <c r="C207" s="22">
        <v>508</v>
      </c>
      <c r="D207" s="23">
        <f t="shared" si="10"/>
        <v>26.130481447578482</v>
      </c>
      <c r="E207" s="42">
        <v>34.6</v>
      </c>
      <c r="F207" s="40">
        <v>40118</v>
      </c>
      <c r="G207" s="40">
        <v>24592</v>
      </c>
      <c r="H207" s="25">
        <v>265</v>
      </c>
      <c r="I207" s="85">
        <f t="shared" si="11"/>
        <v>36597.048834636604</v>
      </c>
      <c r="J207" s="25">
        <f t="shared" si="9"/>
        <v>26952.558482668101</v>
      </c>
    </row>
    <row r="208" spans="1:10" x14ac:dyDescent="0.2">
      <c r="A208" s="20"/>
      <c r="B208" s="21"/>
      <c r="C208" s="22">
        <v>509</v>
      </c>
      <c r="D208" s="23">
        <f t="shared" si="10"/>
        <v>26.132448016550519</v>
      </c>
      <c r="E208" s="42">
        <v>34.6</v>
      </c>
      <c r="F208" s="40">
        <v>40118</v>
      </c>
      <c r="G208" s="40">
        <v>24592</v>
      </c>
      <c r="H208" s="25">
        <v>265</v>
      </c>
      <c r="I208" s="85">
        <f t="shared" si="11"/>
        <v>36595.179908712336</v>
      </c>
      <c r="J208" s="25">
        <f t="shared" si="9"/>
        <v>26951.172039104105</v>
      </c>
    </row>
    <row r="209" spans="1:10" x14ac:dyDescent="0.2">
      <c r="A209" s="20"/>
      <c r="B209" s="21"/>
      <c r="C209" s="22">
        <v>510</v>
      </c>
      <c r="D209" s="23">
        <f t="shared" si="10"/>
        <v>26.134410725718368</v>
      </c>
      <c r="E209" s="42">
        <v>34.6</v>
      </c>
      <c r="F209" s="40">
        <v>40118</v>
      </c>
      <c r="G209" s="40">
        <v>24592</v>
      </c>
      <c r="H209" s="25">
        <v>265</v>
      </c>
      <c r="I209" s="85">
        <f t="shared" si="11"/>
        <v>36593.314931386609</v>
      </c>
      <c r="J209" s="25">
        <f t="shared" si="9"/>
        <v>26949.788524767511</v>
      </c>
    </row>
    <row r="210" spans="1:10" x14ac:dyDescent="0.2">
      <c r="A210" s="20"/>
      <c r="B210" s="21"/>
      <c r="C210" s="22">
        <v>511</v>
      </c>
      <c r="D210" s="23">
        <f t="shared" si="10"/>
        <v>26.136369590203703</v>
      </c>
      <c r="E210" s="42">
        <v>34.6</v>
      </c>
      <c r="F210" s="40">
        <v>40118</v>
      </c>
      <c r="G210" s="40">
        <v>24592</v>
      </c>
      <c r="H210" s="25">
        <v>265</v>
      </c>
      <c r="I210" s="85">
        <f t="shared" si="11"/>
        <v>36591.453886578143</v>
      </c>
      <c r="J210" s="25">
        <f t="shared" si="9"/>
        <v>26948.407927728589</v>
      </c>
    </row>
    <row r="211" spans="1:10" x14ac:dyDescent="0.2">
      <c r="A211" s="20"/>
      <c r="B211" s="21"/>
      <c r="C211" s="22">
        <v>512</v>
      </c>
      <c r="D211" s="23">
        <f t="shared" si="10"/>
        <v>26.138324625039505</v>
      </c>
      <c r="E211" s="42">
        <v>34.6</v>
      </c>
      <c r="F211" s="40">
        <v>40118</v>
      </c>
      <c r="G211" s="40">
        <v>24592</v>
      </c>
      <c r="H211" s="25">
        <v>265</v>
      </c>
      <c r="I211" s="85">
        <f t="shared" si="11"/>
        <v>36589.596758302519</v>
      </c>
      <c r="J211" s="25">
        <f t="shared" si="9"/>
        <v>26947.03023612946</v>
      </c>
    </row>
    <row r="212" spans="1:10" x14ac:dyDescent="0.2">
      <c r="A212" s="20"/>
      <c r="B212" s="21"/>
      <c r="C212" s="22">
        <v>513</v>
      </c>
      <c r="D212" s="23">
        <f t="shared" si="10"/>
        <v>26.14027584517077</v>
      </c>
      <c r="E212" s="42">
        <v>34.6</v>
      </c>
      <c r="F212" s="40">
        <v>40118</v>
      </c>
      <c r="G212" s="40">
        <v>24592</v>
      </c>
      <c r="H212" s="25">
        <v>265</v>
      </c>
      <c r="I212" s="85">
        <f t="shared" si="11"/>
        <v>36587.743530671367</v>
      </c>
      <c r="J212" s="25">
        <f t="shared" si="9"/>
        <v>26945.655438183501</v>
      </c>
    </row>
    <row r="213" spans="1:10" x14ac:dyDescent="0.2">
      <c r="A213" s="20"/>
      <c r="B213" s="21"/>
      <c r="C213" s="22">
        <v>514</v>
      </c>
      <c r="D213" s="23">
        <f t="shared" si="10"/>
        <v>26.142223265455165</v>
      </c>
      <c r="E213" s="42">
        <v>34.6</v>
      </c>
      <c r="F213" s="40">
        <v>40118</v>
      </c>
      <c r="G213" s="40">
        <v>24592</v>
      </c>
      <c r="H213" s="25">
        <v>265</v>
      </c>
      <c r="I213" s="85">
        <f t="shared" si="11"/>
        <v>36585.894187891645</v>
      </c>
      <c r="J213" s="25">
        <f t="shared" si="9"/>
        <v>26944.28352217481</v>
      </c>
    </row>
    <row r="214" spans="1:10" x14ac:dyDescent="0.2">
      <c r="A214" s="20"/>
      <c r="B214" s="21"/>
      <c r="C214" s="22">
        <v>515</v>
      </c>
      <c r="D214" s="23">
        <f t="shared" si="10"/>
        <v>26.144166900663734</v>
      </c>
      <c r="E214" s="42">
        <v>34.6</v>
      </c>
      <c r="F214" s="40">
        <v>40118</v>
      </c>
      <c r="G214" s="40">
        <v>24592</v>
      </c>
      <c r="H214" s="25">
        <v>265</v>
      </c>
      <c r="I214" s="85">
        <f t="shared" si="11"/>
        <v>36584.048714264878</v>
      </c>
      <c r="J214" s="25">
        <f t="shared" si="9"/>
        <v>26942.914476457623</v>
      </c>
    </row>
    <row r="215" spans="1:10" x14ac:dyDescent="0.2">
      <c r="A215" s="20"/>
      <c r="B215" s="21"/>
      <c r="C215" s="22">
        <v>516</v>
      </c>
      <c r="D215" s="23">
        <f t="shared" si="10"/>
        <v>26.146106765481562</v>
      </c>
      <c r="E215" s="42">
        <v>34.6</v>
      </c>
      <c r="F215" s="40">
        <v>40118</v>
      </c>
      <c r="G215" s="40">
        <v>24592</v>
      </c>
      <c r="H215" s="25">
        <v>265</v>
      </c>
      <c r="I215" s="85">
        <f t="shared" si="11"/>
        <v>36582.207094186371</v>
      </c>
      <c r="J215" s="25">
        <f t="shared" si="9"/>
        <v>26941.548289455764</v>
      </c>
    </row>
    <row r="216" spans="1:10" x14ac:dyDescent="0.2">
      <c r="A216" s="20"/>
      <c r="B216" s="21"/>
      <c r="C216" s="22">
        <v>517</v>
      </c>
      <c r="D216" s="23">
        <f t="shared" si="10"/>
        <v>26.148042874508427</v>
      </c>
      <c r="E216" s="42">
        <v>34.6</v>
      </c>
      <c r="F216" s="40">
        <v>40118</v>
      </c>
      <c r="G216" s="40">
        <v>24592</v>
      </c>
      <c r="H216" s="25">
        <v>265</v>
      </c>
      <c r="I216" s="85">
        <f t="shared" si="11"/>
        <v>36580.369312144547</v>
      </c>
      <c r="J216" s="25">
        <f t="shared" si="9"/>
        <v>26940.184949662125</v>
      </c>
    </row>
    <row r="217" spans="1:10" x14ac:dyDescent="0.2">
      <c r="A217" s="20"/>
      <c r="B217" s="21"/>
      <c r="C217" s="22">
        <v>518</v>
      </c>
      <c r="D217" s="23">
        <f t="shared" si="10"/>
        <v>26.14997524225948</v>
      </c>
      <c r="E217" s="42">
        <v>34.6</v>
      </c>
      <c r="F217" s="40">
        <v>40118</v>
      </c>
      <c r="G217" s="40">
        <v>24592</v>
      </c>
      <c r="H217" s="25">
        <v>265</v>
      </c>
      <c r="I217" s="85">
        <f t="shared" si="11"/>
        <v>36578.535352720115</v>
      </c>
      <c r="J217" s="25">
        <f t="shared" si="9"/>
        <v>26938.824445638063</v>
      </c>
    </row>
    <row r="218" spans="1:10" x14ac:dyDescent="0.2">
      <c r="A218" s="20"/>
      <c r="B218" s="21"/>
      <c r="C218" s="22">
        <v>519</v>
      </c>
      <c r="D218" s="23">
        <f t="shared" si="10"/>
        <v>26.151903883165886</v>
      </c>
      <c r="E218" s="42">
        <v>34.6</v>
      </c>
      <c r="F218" s="40">
        <v>40118</v>
      </c>
      <c r="G218" s="40">
        <v>24592</v>
      </c>
      <c r="H218" s="25">
        <v>265</v>
      </c>
      <c r="I218" s="85">
        <f t="shared" si="11"/>
        <v>36576.705200585413</v>
      </c>
      <c r="J218" s="25">
        <f t="shared" si="9"/>
        <v>26937.466766012916</v>
      </c>
    </row>
    <row r="219" spans="1:10" x14ac:dyDescent="0.2">
      <c r="A219" s="20"/>
      <c r="B219" s="21"/>
      <c r="C219" s="22">
        <v>520</v>
      </c>
      <c r="D219" s="23">
        <f t="shared" si="10"/>
        <v>26.153828811575472</v>
      </c>
      <c r="E219" s="42">
        <v>34.6</v>
      </c>
      <c r="F219" s="40">
        <v>40118</v>
      </c>
      <c r="G219" s="40">
        <v>24592</v>
      </c>
      <c r="H219" s="25">
        <v>265</v>
      </c>
      <c r="I219" s="85">
        <f t="shared" si="11"/>
        <v>36574.878840503676</v>
      </c>
      <c r="J219" s="25">
        <f t="shared" si="9"/>
        <v>26936.111899483436</v>
      </c>
    </row>
    <row r="220" spans="1:10" x14ac:dyDescent="0.2">
      <c r="A220" s="20"/>
      <c r="B220" s="21"/>
      <c r="C220" s="22">
        <v>521</v>
      </c>
      <c r="D220" s="23">
        <f t="shared" si="10"/>
        <v>26.155750041753365</v>
      </c>
      <c r="E220" s="42">
        <v>34.6</v>
      </c>
      <c r="F220" s="40">
        <v>40118</v>
      </c>
      <c r="G220" s="40">
        <v>24592</v>
      </c>
      <c r="H220" s="25">
        <v>265</v>
      </c>
      <c r="I220" s="85">
        <f t="shared" si="11"/>
        <v>36573.056257328295</v>
      </c>
      <c r="J220" s="25">
        <f t="shared" si="9"/>
        <v>26934.759834813274</v>
      </c>
    </row>
    <row r="221" spans="1:10" x14ac:dyDescent="0.2">
      <c r="A221" s="20"/>
      <c r="B221" s="21"/>
      <c r="C221" s="22">
        <v>522</v>
      </c>
      <c r="D221" s="23">
        <f t="shared" si="10"/>
        <v>26.157667587882639</v>
      </c>
      <c r="E221" s="42">
        <v>34.6</v>
      </c>
      <c r="F221" s="40">
        <v>40118</v>
      </c>
      <c r="G221" s="40">
        <v>24592</v>
      </c>
      <c r="H221" s="25">
        <v>265</v>
      </c>
      <c r="I221" s="85">
        <f t="shared" si="11"/>
        <v>36571.237436002149</v>
      </c>
      <c r="J221" s="25">
        <f t="shared" si="9"/>
        <v>26933.410560832453</v>
      </c>
    </row>
    <row r="222" spans="1:10" x14ac:dyDescent="0.2">
      <c r="A222" s="20"/>
      <c r="B222" s="21"/>
      <c r="C222" s="22">
        <v>523</v>
      </c>
      <c r="D222" s="23">
        <f t="shared" si="10"/>
        <v>26.159581464064921</v>
      </c>
      <c r="E222" s="42">
        <v>34.6</v>
      </c>
      <c r="F222" s="40">
        <v>40118</v>
      </c>
      <c r="G222" s="40">
        <v>24592</v>
      </c>
      <c r="H222" s="25">
        <v>265</v>
      </c>
      <c r="I222" s="85">
        <f t="shared" si="11"/>
        <v>36569.422361556877</v>
      </c>
      <c r="J222" s="25">
        <f t="shared" si="9"/>
        <v>26932.064066436851</v>
      </c>
    </row>
    <row r="223" spans="1:10" x14ac:dyDescent="0.2">
      <c r="A223" s="20"/>
      <c r="B223" s="21"/>
      <c r="C223" s="22">
        <v>524</v>
      </c>
      <c r="D223" s="23">
        <f t="shared" si="10"/>
        <v>26.161491684321042</v>
      </c>
      <c r="E223" s="42">
        <v>34.6</v>
      </c>
      <c r="F223" s="40">
        <v>40118</v>
      </c>
      <c r="G223" s="40">
        <v>24592</v>
      </c>
      <c r="H223" s="25">
        <v>265</v>
      </c>
      <c r="I223" s="85">
        <f t="shared" si="11"/>
        <v>36567.611019112192</v>
      </c>
      <c r="J223" s="25">
        <f t="shared" si="9"/>
        <v>26930.720340587675</v>
      </c>
    </row>
    <row r="224" spans="1:10" x14ac:dyDescent="0.2">
      <c r="A224" s="20"/>
      <c r="B224" s="21"/>
      <c r="C224" s="22">
        <v>525</v>
      </c>
      <c r="D224" s="23">
        <f t="shared" si="10"/>
        <v>26.16339826259162</v>
      </c>
      <c r="E224" s="42">
        <v>34.6</v>
      </c>
      <c r="F224" s="40">
        <v>40118</v>
      </c>
      <c r="G224" s="40">
        <v>24592</v>
      </c>
      <c r="H224" s="25">
        <v>265</v>
      </c>
      <c r="I224" s="85">
        <f t="shared" si="11"/>
        <v>36565.803393875212</v>
      </c>
      <c r="J224" s="25">
        <f t="shared" si="9"/>
        <v>26929.379372310985</v>
      </c>
    </row>
    <row r="225" spans="1:10" x14ac:dyDescent="0.2">
      <c r="A225" s="20"/>
      <c r="B225" s="21"/>
      <c r="C225" s="22">
        <v>526</v>
      </c>
      <c r="D225" s="23">
        <f t="shared" si="10"/>
        <v>26.16530121273771</v>
      </c>
      <c r="E225" s="42">
        <v>34.6</v>
      </c>
      <c r="F225" s="40">
        <v>40118</v>
      </c>
      <c r="G225" s="40">
        <v>24592</v>
      </c>
      <c r="H225" s="25">
        <v>265</v>
      </c>
      <c r="I225" s="85">
        <f t="shared" si="11"/>
        <v>36563.999471139752</v>
      </c>
      <c r="J225" s="25">
        <f t="shared" si="9"/>
        <v>26928.041150697143</v>
      </c>
    </row>
    <row r="226" spans="1:10" x14ac:dyDescent="0.2">
      <c r="A226" s="20"/>
      <c r="B226" s="21"/>
      <c r="C226" s="22">
        <v>527</v>
      </c>
      <c r="D226" s="23">
        <f t="shared" si="10"/>
        <v>26.167200548541359</v>
      </c>
      <c r="E226" s="42">
        <v>34.6</v>
      </c>
      <c r="F226" s="40">
        <v>40118</v>
      </c>
      <c r="G226" s="40">
        <v>24592</v>
      </c>
      <c r="H226" s="25">
        <v>265</v>
      </c>
      <c r="I226" s="85">
        <f t="shared" si="11"/>
        <v>36562.199236285705</v>
      </c>
      <c r="J226" s="25">
        <f t="shared" si="9"/>
        <v>26926.705664900372</v>
      </c>
    </row>
    <row r="227" spans="1:10" x14ac:dyDescent="0.2">
      <c r="A227" s="20"/>
      <c r="B227" s="21"/>
      <c r="C227" s="22">
        <v>528</v>
      </c>
      <c r="D227" s="23">
        <f t="shared" si="10"/>
        <v>26.16909628370626</v>
      </c>
      <c r="E227" s="42">
        <v>34.6</v>
      </c>
      <c r="F227" s="40">
        <v>40118</v>
      </c>
      <c r="G227" s="40">
        <v>24592</v>
      </c>
      <c r="H227" s="25">
        <v>265</v>
      </c>
      <c r="I227" s="85">
        <f t="shared" si="11"/>
        <v>36560.402674778299</v>
      </c>
      <c r="J227" s="25">
        <f t="shared" si="9"/>
        <v>26925.372904138203</v>
      </c>
    </row>
    <row r="228" spans="1:10" x14ac:dyDescent="0.2">
      <c r="A228" s="20"/>
      <c r="B228" s="21"/>
      <c r="C228" s="22">
        <v>529</v>
      </c>
      <c r="D228" s="23">
        <f t="shared" si="10"/>
        <v>26.170988431858298</v>
      </c>
      <c r="E228" s="42">
        <v>34.6</v>
      </c>
      <c r="F228" s="40">
        <v>40118</v>
      </c>
      <c r="G228" s="40">
        <v>24592</v>
      </c>
      <c r="H228" s="25">
        <v>265</v>
      </c>
      <c r="I228" s="85">
        <f t="shared" si="11"/>
        <v>36558.609772167503</v>
      </c>
      <c r="J228" s="25">
        <f t="shared" si="9"/>
        <v>26924.042857691024</v>
      </c>
    </row>
    <row r="229" spans="1:10" x14ac:dyDescent="0.2">
      <c r="A229" s="20"/>
      <c r="B229" s="21"/>
      <c r="C229" s="22">
        <v>530</v>
      </c>
      <c r="D229" s="23">
        <f t="shared" si="10"/>
        <v>26.172877006546166</v>
      </c>
      <c r="E229" s="42">
        <v>34.6</v>
      </c>
      <c r="F229" s="40">
        <v>40118</v>
      </c>
      <c r="G229" s="40">
        <v>24592</v>
      </c>
      <c r="H229" s="25">
        <v>265</v>
      </c>
      <c r="I229" s="85">
        <f t="shared" si="11"/>
        <v>36556.820514087347</v>
      </c>
      <c r="J229" s="25">
        <f t="shared" si="9"/>
        <v>26922.715514901589</v>
      </c>
    </row>
    <row r="230" spans="1:10" x14ac:dyDescent="0.2">
      <c r="A230" s="20"/>
      <c r="B230" s="21"/>
      <c r="C230" s="22">
        <v>531</v>
      </c>
      <c r="D230" s="23">
        <f t="shared" si="10"/>
        <v>26.174762021241939</v>
      </c>
      <c r="E230" s="42">
        <v>34.6</v>
      </c>
      <c r="F230" s="40">
        <v>40118</v>
      </c>
      <c r="G230" s="40">
        <v>24592</v>
      </c>
      <c r="H230" s="25">
        <v>265</v>
      </c>
      <c r="I230" s="85">
        <f t="shared" si="11"/>
        <v>36555.034886255264</v>
      </c>
      <c r="J230" s="25">
        <f t="shared" si="9"/>
        <v>26921.390865174522</v>
      </c>
    </row>
    <row r="231" spans="1:10" x14ac:dyDescent="0.2">
      <c r="A231" s="20"/>
      <c r="B231" s="21"/>
      <c r="C231" s="22">
        <v>532</v>
      </c>
      <c r="D231" s="23">
        <f t="shared" si="10"/>
        <v>26.176643489341643</v>
      </c>
      <c r="E231" s="42">
        <v>34.6</v>
      </c>
      <c r="F231" s="40">
        <v>40118</v>
      </c>
      <c r="G231" s="40">
        <v>24592</v>
      </c>
      <c r="H231" s="25">
        <v>265</v>
      </c>
      <c r="I231" s="85">
        <f t="shared" si="11"/>
        <v>36553.252874471487</v>
      </c>
      <c r="J231" s="25">
        <f t="shared" si="9"/>
        <v>26920.068897975878</v>
      </c>
    </row>
    <row r="232" spans="1:10" x14ac:dyDescent="0.2">
      <c r="A232" s="20"/>
      <c r="B232" s="21"/>
      <c r="C232" s="22">
        <v>533</v>
      </c>
      <c r="D232" s="23">
        <f t="shared" si="10"/>
        <v>26.178521424165844</v>
      </c>
      <c r="E232" s="42">
        <v>34.6</v>
      </c>
      <c r="F232" s="40">
        <v>40118</v>
      </c>
      <c r="G232" s="40">
        <v>24592</v>
      </c>
      <c r="H232" s="25">
        <v>265</v>
      </c>
      <c r="I232" s="85">
        <f t="shared" si="11"/>
        <v>36551.47446461839</v>
      </c>
      <c r="J232" s="25">
        <f t="shared" si="9"/>
        <v>26918.749602832628</v>
      </c>
    </row>
    <row r="233" spans="1:10" x14ac:dyDescent="0.2">
      <c r="A233" s="20"/>
      <c r="B233" s="21"/>
      <c r="C233" s="22">
        <v>534</v>
      </c>
      <c r="D233" s="23">
        <f t="shared" si="10"/>
        <v>26.180395838960195</v>
      </c>
      <c r="E233" s="42">
        <v>34.6</v>
      </c>
      <c r="F233" s="40">
        <v>40118</v>
      </c>
      <c r="G233" s="40">
        <v>24592</v>
      </c>
      <c r="H233" s="25">
        <v>265</v>
      </c>
      <c r="I233" s="85">
        <f t="shared" si="11"/>
        <v>36549.699642659827</v>
      </c>
      <c r="J233" s="25">
        <f t="shared" si="9"/>
        <v>26917.432969332214</v>
      </c>
    </row>
    <row r="234" spans="1:10" x14ac:dyDescent="0.2">
      <c r="A234" s="20"/>
      <c r="B234" s="21"/>
      <c r="C234" s="22">
        <v>535</v>
      </c>
      <c r="D234" s="23">
        <f t="shared" si="10"/>
        <v>26.182266746896005</v>
      </c>
      <c r="E234" s="42">
        <v>34.6</v>
      </c>
      <c r="F234" s="40">
        <v>40118</v>
      </c>
      <c r="G234" s="40">
        <v>24592</v>
      </c>
      <c r="H234" s="25">
        <v>265</v>
      </c>
      <c r="I234" s="85">
        <f t="shared" si="11"/>
        <v>36547.928394640592</v>
      </c>
      <c r="J234" s="25">
        <f t="shared" si="9"/>
        <v>26916.118987122099</v>
      </c>
    </row>
    <row r="235" spans="1:10" x14ac:dyDescent="0.2">
      <c r="A235" s="20"/>
      <c r="B235" s="21"/>
      <c r="C235" s="22">
        <v>536</v>
      </c>
      <c r="D235" s="23">
        <f t="shared" si="10"/>
        <v>26.184134161070801</v>
      </c>
      <c r="E235" s="42">
        <v>34.6</v>
      </c>
      <c r="F235" s="40">
        <v>40118</v>
      </c>
      <c r="G235" s="40">
        <v>24592</v>
      </c>
      <c r="H235" s="25">
        <v>265</v>
      </c>
      <c r="I235" s="85">
        <f t="shared" si="11"/>
        <v>36546.160706685718</v>
      </c>
      <c r="J235" s="25">
        <f t="shared" si="9"/>
        <v>26914.807645909281</v>
      </c>
    </row>
    <row r="236" spans="1:10" x14ac:dyDescent="0.2">
      <c r="A236" s="20"/>
      <c r="B236" s="21"/>
      <c r="C236" s="22">
        <v>537</v>
      </c>
      <c r="D236" s="23">
        <f t="shared" si="10"/>
        <v>26.185998094508864</v>
      </c>
      <c r="E236" s="42">
        <v>34.6</v>
      </c>
      <c r="F236" s="40">
        <v>40118</v>
      </c>
      <c r="G236" s="40">
        <v>24592</v>
      </c>
      <c r="H236" s="25">
        <v>265</v>
      </c>
      <c r="I236" s="85">
        <f t="shared" si="11"/>
        <v>36544.396564999915</v>
      </c>
      <c r="J236" s="25">
        <f t="shared" si="9"/>
        <v>26913.498935459873</v>
      </c>
    </row>
    <row r="237" spans="1:10" x14ac:dyDescent="0.2">
      <c r="A237" s="20"/>
      <c r="B237" s="21"/>
      <c r="C237" s="22">
        <v>538</v>
      </c>
      <c r="D237" s="23">
        <f t="shared" si="10"/>
        <v>26.187858560161782</v>
      </c>
      <c r="E237" s="42">
        <v>34.6</v>
      </c>
      <c r="F237" s="40">
        <v>40118</v>
      </c>
      <c r="G237" s="40">
        <v>24592</v>
      </c>
      <c r="H237" s="25">
        <v>265</v>
      </c>
      <c r="I237" s="85">
        <f t="shared" si="11"/>
        <v>36542.635955866957</v>
      </c>
      <c r="J237" s="25">
        <f t="shared" si="9"/>
        <v>26912.192845598631</v>
      </c>
    </row>
    <row r="238" spans="1:10" x14ac:dyDescent="0.2">
      <c r="A238" s="20"/>
      <c r="B238" s="21"/>
      <c r="C238" s="22">
        <v>539</v>
      </c>
      <c r="D238" s="23">
        <f t="shared" si="10"/>
        <v>26.189715570908994</v>
      </c>
      <c r="E238" s="42">
        <v>34.6</v>
      </c>
      <c r="F238" s="40">
        <v>40118</v>
      </c>
      <c r="G238" s="40">
        <v>24592</v>
      </c>
      <c r="H238" s="25">
        <v>265</v>
      </c>
      <c r="I238" s="85">
        <f t="shared" si="11"/>
        <v>36540.87886564908</v>
      </c>
      <c r="J238" s="25">
        <f t="shared" si="9"/>
        <v>26910.88936620851</v>
      </c>
    </row>
    <row r="239" spans="1:10" x14ac:dyDescent="0.2">
      <c r="A239" s="20"/>
      <c r="B239" s="21"/>
      <c r="C239" s="22">
        <v>540</v>
      </c>
      <c r="D239" s="23">
        <f t="shared" si="10"/>
        <v>26.191569139558318</v>
      </c>
      <c r="E239" s="42">
        <v>34.6</v>
      </c>
      <c r="F239" s="40">
        <v>40118</v>
      </c>
      <c r="G239" s="40">
        <v>24592</v>
      </c>
      <c r="H239" s="25">
        <v>265</v>
      </c>
      <c r="I239" s="85">
        <f t="shared" si="11"/>
        <v>36539.125280786349</v>
      </c>
      <c r="J239" s="25">
        <f t="shared" si="9"/>
        <v>26909.588487230227</v>
      </c>
    </row>
    <row r="240" spans="1:10" x14ac:dyDescent="0.2">
      <c r="A240" s="20"/>
      <c r="B240" s="21"/>
      <c r="C240" s="22">
        <v>541</v>
      </c>
      <c r="D240" s="23">
        <f t="shared" si="10"/>
        <v>26.193419278846481</v>
      </c>
      <c r="E240" s="42">
        <v>34.6</v>
      </c>
      <c r="F240" s="40">
        <v>40118</v>
      </c>
      <c r="G240" s="40">
        <v>24592</v>
      </c>
      <c r="H240" s="25">
        <v>265</v>
      </c>
      <c r="I240" s="85">
        <f t="shared" si="11"/>
        <v>36537.375187796184</v>
      </c>
      <c r="J240" s="25">
        <f t="shared" si="9"/>
        <v>26908.290198661856</v>
      </c>
    </row>
    <row r="241" spans="1:10" x14ac:dyDescent="0.2">
      <c r="A241" s="20"/>
      <c r="B241" s="21"/>
      <c r="C241" s="22">
        <v>542</v>
      </c>
      <c r="D241" s="23">
        <f t="shared" si="10"/>
        <v>26.195266001439645</v>
      </c>
      <c r="E241" s="42">
        <v>34.6</v>
      </c>
      <c r="F241" s="40">
        <v>40118</v>
      </c>
      <c r="G241" s="40">
        <v>24592</v>
      </c>
      <c r="H241" s="25">
        <v>265</v>
      </c>
      <c r="I241" s="85">
        <f t="shared" si="11"/>
        <v>36535.628573272625</v>
      </c>
      <c r="J241" s="25">
        <f t="shared" si="9"/>
        <v>26906.994490558325</v>
      </c>
    </row>
    <row r="242" spans="1:10" x14ac:dyDescent="0.2">
      <c r="A242" s="20"/>
      <c r="B242" s="21"/>
      <c r="C242" s="22">
        <v>543</v>
      </c>
      <c r="D242" s="23">
        <f t="shared" si="10"/>
        <v>26.197109319933933</v>
      </c>
      <c r="E242" s="42">
        <v>34.6</v>
      </c>
      <c r="F242" s="40">
        <v>40118</v>
      </c>
      <c r="G242" s="40">
        <v>24592</v>
      </c>
      <c r="H242" s="25">
        <v>265</v>
      </c>
      <c r="I242" s="85">
        <f t="shared" si="11"/>
        <v>36533.885423885884</v>
      </c>
      <c r="J242" s="25">
        <f t="shared" si="9"/>
        <v>26905.701353031069</v>
      </c>
    </row>
    <row r="243" spans="1:10" x14ac:dyDescent="0.2">
      <c r="A243" s="20"/>
      <c r="B243" s="21"/>
      <c r="C243" s="22">
        <v>544</v>
      </c>
      <c r="D243" s="23">
        <f t="shared" si="10"/>
        <v>26.198949246855939</v>
      </c>
      <c r="E243" s="42">
        <v>34.6</v>
      </c>
      <c r="F243" s="40">
        <v>40118</v>
      </c>
      <c r="G243" s="40">
        <v>24592</v>
      </c>
      <c r="H243" s="25">
        <v>265</v>
      </c>
      <c r="I243" s="85">
        <f t="shared" si="11"/>
        <v>36532.145726381685</v>
      </c>
      <c r="J243" s="25">
        <f t="shared" si="9"/>
        <v>26904.410776247536</v>
      </c>
    </row>
    <row r="244" spans="1:10" x14ac:dyDescent="0.2">
      <c r="A244" s="20"/>
      <c r="B244" s="21"/>
      <c r="C244" s="22">
        <v>545</v>
      </c>
      <c r="D244" s="23">
        <f t="shared" si="10"/>
        <v>26.200785794663243</v>
      </c>
      <c r="E244" s="42">
        <v>34.6</v>
      </c>
      <c r="F244" s="40">
        <v>40118</v>
      </c>
      <c r="G244" s="40">
        <v>24592</v>
      </c>
      <c r="H244" s="25">
        <v>265</v>
      </c>
      <c r="I244" s="85">
        <f t="shared" si="11"/>
        <v>36530.409467580757</v>
      </c>
      <c r="J244" s="25">
        <f t="shared" si="9"/>
        <v>26903.122750430826</v>
      </c>
    </row>
    <row r="245" spans="1:10" x14ac:dyDescent="0.2">
      <c r="A245" s="20"/>
      <c r="B245" s="21"/>
      <c r="C245" s="22">
        <v>546</v>
      </c>
      <c r="D245" s="23">
        <f t="shared" si="10"/>
        <v>26.202618975744905</v>
      </c>
      <c r="E245" s="42">
        <v>34.6</v>
      </c>
      <c r="F245" s="40">
        <v>40118</v>
      </c>
      <c r="G245" s="40">
        <v>24592</v>
      </c>
      <c r="H245" s="25">
        <v>265</v>
      </c>
      <c r="I245" s="85">
        <f t="shared" si="11"/>
        <v>36528.676634378229</v>
      </c>
      <c r="J245" s="25">
        <f t="shared" si="9"/>
        <v>26901.83726585922</v>
      </c>
    </row>
    <row r="246" spans="1:10" x14ac:dyDescent="0.2">
      <c r="A246" s="20"/>
      <c r="B246" s="21"/>
      <c r="C246" s="22">
        <v>547</v>
      </c>
      <c r="D246" s="23">
        <f t="shared" si="10"/>
        <v>26.204448802421979</v>
      </c>
      <c r="E246" s="42">
        <v>34.6</v>
      </c>
      <c r="F246" s="40">
        <v>40118</v>
      </c>
      <c r="G246" s="40">
        <v>24592</v>
      </c>
      <c r="H246" s="25">
        <v>265</v>
      </c>
      <c r="I246" s="85">
        <f t="shared" si="11"/>
        <v>36526.947213743129</v>
      </c>
      <c r="J246" s="25">
        <f t="shared" si="9"/>
        <v>26900.554312865817</v>
      </c>
    </row>
    <row r="247" spans="1:10" x14ac:dyDescent="0.2">
      <c r="A247" s="20"/>
      <c r="B247" s="21"/>
      <c r="C247" s="22">
        <v>548</v>
      </c>
      <c r="D247" s="23">
        <f t="shared" si="10"/>
        <v>26.206275286948014</v>
      </c>
      <c r="E247" s="42">
        <v>34.6</v>
      </c>
      <c r="F247" s="40">
        <v>40118</v>
      </c>
      <c r="G247" s="40">
        <v>24592</v>
      </c>
      <c r="H247" s="25">
        <v>265</v>
      </c>
      <c r="I247" s="85">
        <f t="shared" si="11"/>
        <v>36525.221192717756</v>
      </c>
      <c r="J247" s="25">
        <f t="shared" si="9"/>
        <v>26899.273881838093</v>
      </c>
    </row>
    <row r="248" spans="1:10" x14ac:dyDescent="0.2">
      <c r="A248" s="20"/>
      <c r="B248" s="21"/>
      <c r="C248" s="22">
        <v>549</v>
      </c>
      <c r="D248" s="23">
        <f t="shared" si="10"/>
        <v>26.208098441509527</v>
      </c>
      <c r="E248" s="42">
        <v>34.6</v>
      </c>
      <c r="F248" s="40">
        <v>40118</v>
      </c>
      <c r="G248" s="40">
        <v>24592</v>
      </c>
      <c r="H248" s="25">
        <v>265</v>
      </c>
      <c r="I248" s="85">
        <f t="shared" si="11"/>
        <v>36523.498558417203</v>
      </c>
      <c r="J248" s="25">
        <f t="shared" si="9"/>
        <v>26897.995963217509</v>
      </c>
    </row>
    <row r="249" spans="1:10" x14ac:dyDescent="0.2">
      <c r="A249" s="20"/>
      <c r="B249" s="21"/>
      <c r="C249" s="22">
        <v>550</v>
      </c>
      <c r="D249" s="23">
        <f t="shared" si="10"/>
        <v>26.209918278226514</v>
      </c>
      <c r="E249" s="42">
        <v>34.6</v>
      </c>
      <c r="F249" s="40">
        <v>40118</v>
      </c>
      <c r="G249" s="40">
        <v>24592</v>
      </c>
      <c r="H249" s="25">
        <v>265</v>
      </c>
      <c r="I249" s="85">
        <f t="shared" si="11"/>
        <v>36521.779298028792</v>
      </c>
      <c r="J249" s="25">
        <f t="shared" si="9"/>
        <v>26896.720547499099</v>
      </c>
    </row>
    <row r="250" spans="1:10" x14ac:dyDescent="0.2">
      <c r="A250" s="20"/>
      <c r="B250" s="21"/>
      <c r="C250" s="22">
        <v>551</v>
      </c>
      <c r="D250" s="23">
        <f t="shared" si="10"/>
        <v>26.211734809152915</v>
      </c>
      <c r="E250" s="42">
        <v>34.6</v>
      </c>
      <c r="F250" s="40">
        <v>40118</v>
      </c>
      <c r="G250" s="40">
        <v>24592</v>
      </c>
      <c r="H250" s="25">
        <v>265</v>
      </c>
      <c r="I250" s="85">
        <f t="shared" si="11"/>
        <v>36520.06339881153</v>
      </c>
      <c r="J250" s="25">
        <f t="shared" si="9"/>
        <v>26895.4476252311</v>
      </c>
    </row>
    <row r="251" spans="1:10" x14ac:dyDescent="0.2">
      <c r="A251" s="20"/>
      <c r="B251" s="21"/>
      <c r="C251" s="22">
        <v>552</v>
      </c>
      <c r="D251" s="23">
        <f t="shared" si="10"/>
        <v>26.213548046277094</v>
      </c>
      <c r="E251" s="42">
        <v>34.6</v>
      </c>
      <c r="F251" s="40">
        <v>40118</v>
      </c>
      <c r="G251" s="40">
        <v>24592</v>
      </c>
      <c r="H251" s="25">
        <v>265</v>
      </c>
      <c r="I251" s="85">
        <f t="shared" si="11"/>
        <v>36518.350848095593</v>
      </c>
      <c r="J251" s="25">
        <f t="shared" si="9"/>
        <v>26894.177187014531</v>
      </c>
    </row>
    <row r="252" spans="1:10" x14ac:dyDescent="0.2">
      <c r="A252" s="20"/>
      <c r="B252" s="21"/>
      <c r="C252" s="22">
        <v>553</v>
      </c>
      <c r="D252" s="23">
        <f t="shared" si="10"/>
        <v>26.215358001522333</v>
      </c>
      <c r="E252" s="42">
        <v>34.6</v>
      </c>
      <c r="F252" s="40">
        <v>40118</v>
      </c>
      <c r="G252" s="40">
        <v>24592</v>
      </c>
      <c r="H252" s="25">
        <v>265</v>
      </c>
      <c r="I252" s="85">
        <f t="shared" si="11"/>
        <v>36516.641633281775</v>
      </c>
      <c r="J252" s="25">
        <f t="shared" si="9"/>
        <v>26892.9092235028</v>
      </c>
    </row>
    <row r="253" spans="1:10" x14ac:dyDescent="0.2">
      <c r="A253" s="20"/>
      <c r="B253" s="21"/>
      <c r="C253" s="22">
        <v>554</v>
      </c>
      <c r="D253" s="23">
        <f t="shared" si="10"/>
        <v>26.217164686747282</v>
      </c>
      <c r="E253" s="42">
        <v>34.6</v>
      </c>
      <c r="F253" s="40">
        <v>40118</v>
      </c>
      <c r="G253" s="40">
        <v>24592</v>
      </c>
      <c r="H253" s="25">
        <v>265</v>
      </c>
      <c r="I253" s="85">
        <f t="shared" si="11"/>
        <v>36514.935741841022</v>
      </c>
      <c r="J253" s="25">
        <f t="shared" si="9"/>
        <v>26891.643725401347</v>
      </c>
    </row>
    <row r="254" spans="1:10" x14ac:dyDescent="0.2">
      <c r="A254" s="20"/>
      <c r="B254" s="21"/>
      <c r="C254" s="22">
        <v>555</v>
      </c>
      <c r="D254" s="23">
        <f t="shared" si="10"/>
        <v>26.218968113746435</v>
      </c>
      <c r="E254" s="42">
        <v>34.6</v>
      </c>
      <c r="F254" s="40">
        <v>40118</v>
      </c>
      <c r="G254" s="40">
        <v>24592</v>
      </c>
      <c r="H254" s="25">
        <v>265</v>
      </c>
      <c r="I254" s="85">
        <f t="shared" si="11"/>
        <v>36513.233161313823</v>
      </c>
      <c r="J254" s="25">
        <f t="shared" si="9"/>
        <v>26890.380683467225</v>
      </c>
    </row>
    <row r="255" spans="1:10" x14ac:dyDescent="0.2">
      <c r="A255" s="20"/>
      <c r="B255" s="21"/>
      <c r="C255" s="22">
        <v>556</v>
      </c>
      <c r="D255" s="23">
        <f t="shared" si="10"/>
        <v>26.220768294250583</v>
      </c>
      <c r="E255" s="42">
        <v>34.6</v>
      </c>
      <c r="F255" s="40">
        <v>40118</v>
      </c>
      <c r="G255" s="40">
        <v>24592</v>
      </c>
      <c r="H255" s="25">
        <v>265</v>
      </c>
      <c r="I255" s="85">
        <f t="shared" si="11"/>
        <v>36511.533879309827</v>
      </c>
      <c r="J255" s="25">
        <f t="shared" si="9"/>
        <v>26889.120088508767</v>
      </c>
    </row>
    <row r="256" spans="1:10" x14ac:dyDescent="0.2">
      <c r="A256" s="20"/>
      <c r="B256" s="21"/>
      <c r="C256" s="22">
        <v>557</v>
      </c>
      <c r="D256" s="23">
        <f t="shared" si="10"/>
        <v>26.222565239927285</v>
      </c>
      <c r="E256" s="42">
        <v>34.6</v>
      </c>
      <c r="F256" s="40">
        <v>40118</v>
      </c>
      <c r="G256" s="40">
        <v>24592</v>
      </c>
      <c r="H256" s="25">
        <v>265</v>
      </c>
      <c r="I256" s="85">
        <f t="shared" si="11"/>
        <v>36509.8378835072</v>
      </c>
      <c r="J256" s="25">
        <f t="shared" si="9"/>
        <v>26887.86193138516</v>
      </c>
    </row>
    <row r="257" spans="1:10" x14ac:dyDescent="0.2">
      <c r="A257" s="20"/>
      <c r="B257" s="21"/>
      <c r="C257" s="22">
        <v>558</v>
      </c>
      <c r="D257" s="23">
        <f t="shared" si="10"/>
        <v>26.224358962381309</v>
      </c>
      <c r="E257" s="42">
        <v>34.6</v>
      </c>
      <c r="F257" s="40">
        <v>40118</v>
      </c>
      <c r="G257" s="40">
        <v>24592</v>
      </c>
      <c r="H257" s="25">
        <v>265</v>
      </c>
      <c r="I257" s="85">
        <f t="shared" si="11"/>
        <v>36508.145161652239</v>
      </c>
      <c r="J257" s="25">
        <f t="shared" si="9"/>
        <v>26886.606203006108</v>
      </c>
    </row>
    <row r="258" spans="1:10" x14ac:dyDescent="0.2">
      <c r="A258" s="20"/>
      <c r="B258" s="21"/>
      <c r="C258" s="22">
        <v>559</v>
      </c>
      <c r="D258" s="23">
        <f t="shared" si="10"/>
        <v>26.226149473155097</v>
      </c>
      <c r="E258" s="42">
        <v>34.6</v>
      </c>
      <c r="F258" s="40">
        <v>40118</v>
      </c>
      <c r="G258" s="40">
        <v>24592</v>
      </c>
      <c r="H258" s="25">
        <v>265</v>
      </c>
      <c r="I258" s="85">
        <f t="shared" si="11"/>
        <v>36506.455701558763</v>
      </c>
      <c r="J258" s="25">
        <f t="shared" si="9"/>
        <v>26885.352894331423</v>
      </c>
    </row>
    <row r="259" spans="1:10" x14ac:dyDescent="0.2">
      <c r="A259" s="20"/>
      <c r="B259" s="21"/>
      <c r="C259" s="22">
        <v>560</v>
      </c>
      <c r="D259" s="23">
        <f t="shared" si="10"/>
        <v>26.227936783729191</v>
      </c>
      <c r="E259" s="42">
        <v>34.6</v>
      </c>
      <c r="F259" s="40">
        <v>40118</v>
      </c>
      <c r="G259" s="40">
        <v>24592</v>
      </c>
      <c r="H259" s="25">
        <v>265</v>
      </c>
      <c r="I259" s="85">
        <f t="shared" si="11"/>
        <v>36504.769491107749</v>
      </c>
      <c r="J259" s="25">
        <f t="shared" si="9"/>
        <v>26884.101996370729</v>
      </c>
    </row>
    <row r="260" spans="1:10" x14ac:dyDescent="0.2">
      <c r="A260" s="20"/>
      <c r="B260" s="21"/>
      <c r="C260" s="22">
        <v>561</v>
      </c>
      <c r="D260" s="23">
        <f t="shared" si="10"/>
        <v>26.229720905522694</v>
      </c>
      <c r="E260" s="42">
        <v>34.6</v>
      </c>
      <c r="F260" s="40">
        <v>40118</v>
      </c>
      <c r="G260" s="40">
        <v>24592</v>
      </c>
      <c r="H260" s="25">
        <v>265</v>
      </c>
      <c r="I260" s="85">
        <f t="shared" si="11"/>
        <v>36503.086518246724</v>
      </c>
      <c r="J260" s="25">
        <f t="shared" si="9"/>
        <v>26882.853500183024</v>
      </c>
    </row>
    <row r="261" spans="1:10" x14ac:dyDescent="0.2">
      <c r="A261" s="20"/>
      <c r="B261" s="21"/>
      <c r="C261" s="22">
        <v>562</v>
      </c>
      <c r="D261" s="23">
        <f t="shared" si="10"/>
        <v>26.231501849893689</v>
      </c>
      <c r="E261" s="42">
        <v>34.6</v>
      </c>
      <c r="F261" s="40">
        <v>40118</v>
      </c>
      <c r="G261" s="40">
        <v>24592</v>
      </c>
      <c r="H261" s="25">
        <v>265</v>
      </c>
      <c r="I261" s="85">
        <f t="shared" si="11"/>
        <v>36501.406770989342</v>
      </c>
      <c r="J261" s="25">
        <f t="shared" si="9"/>
        <v>26881.607396876367</v>
      </c>
    </row>
    <row r="262" spans="1:10" x14ac:dyDescent="0.2">
      <c r="A262" s="20"/>
      <c r="B262" s="21"/>
      <c r="C262" s="22">
        <v>563</v>
      </c>
      <c r="D262" s="23">
        <f t="shared" si="10"/>
        <v>26.233279628139691</v>
      </c>
      <c r="E262" s="42">
        <v>34.6</v>
      </c>
      <c r="F262" s="40">
        <v>40118</v>
      </c>
      <c r="G262" s="40">
        <v>24592</v>
      </c>
      <c r="H262" s="25">
        <v>265</v>
      </c>
      <c r="I262" s="85">
        <f t="shared" si="11"/>
        <v>36499.730237414915</v>
      </c>
      <c r="J262" s="25">
        <f t="shared" si="9"/>
        <v>26880.3636776075</v>
      </c>
    </row>
    <row r="263" spans="1:10" x14ac:dyDescent="0.2">
      <c r="A263" s="20"/>
      <c r="B263" s="21"/>
      <c r="C263" s="22">
        <v>564</v>
      </c>
      <c r="D263" s="23">
        <f t="shared" si="10"/>
        <v>26.235054251498056</v>
      </c>
      <c r="E263" s="42">
        <v>34.6</v>
      </c>
      <c r="F263" s="40">
        <v>40118</v>
      </c>
      <c r="G263" s="40">
        <v>24592</v>
      </c>
      <c r="H263" s="25">
        <v>265</v>
      </c>
      <c r="I263" s="85">
        <f t="shared" si="11"/>
        <v>36498.056905667894</v>
      </c>
      <c r="J263" s="25">
        <f t="shared" si="9"/>
        <v>26879.122333581523</v>
      </c>
    </row>
    <row r="264" spans="1:10" x14ac:dyDescent="0.2">
      <c r="A264" s="20"/>
      <c r="B264" s="21"/>
      <c r="C264" s="22">
        <v>565</v>
      </c>
      <c r="D264" s="23">
        <f t="shared" si="10"/>
        <v>26.236825731146439</v>
      </c>
      <c r="E264" s="42">
        <v>34.6</v>
      </c>
      <c r="F264" s="40">
        <v>40118</v>
      </c>
      <c r="G264" s="40">
        <v>24592</v>
      </c>
      <c r="H264" s="25">
        <v>265</v>
      </c>
      <c r="I264" s="85">
        <f t="shared" si="11"/>
        <v>36496.386763957424</v>
      </c>
      <c r="J264" s="25">
        <f t="shared" si="9"/>
        <v>26877.883356051498</v>
      </c>
    </row>
    <row r="265" spans="1:10" x14ac:dyDescent="0.2">
      <c r="A265" s="20"/>
      <c r="B265" s="21"/>
      <c r="C265" s="22">
        <v>566</v>
      </c>
      <c r="D265" s="23">
        <f t="shared" si="10"/>
        <v>26.238594078203182</v>
      </c>
      <c r="E265" s="42">
        <v>34.6</v>
      </c>
      <c r="F265" s="40">
        <v>40118</v>
      </c>
      <c r="G265" s="40">
        <v>24592</v>
      </c>
      <c r="H265" s="25">
        <v>265</v>
      </c>
      <c r="I265" s="85">
        <f t="shared" si="11"/>
        <v>36494.719800556879</v>
      </c>
      <c r="J265" s="25">
        <f t="shared" ref="J265:J299" si="12">12*(1/D265*F265+1/E265*G265)</f>
        <v>26876.646736318155</v>
      </c>
    </row>
    <row r="266" spans="1:10" x14ac:dyDescent="0.2">
      <c r="A266" s="20"/>
      <c r="B266" s="21"/>
      <c r="C266" s="22">
        <v>567</v>
      </c>
      <c r="D266" s="23">
        <f t="shared" ref="D266:D299" si="13">LN(C266)+19.9</f>
        <v>26.24035930372775</v>
      </c>
      <c r="E266" s="42">
        <v>34.6</v>
      </c>
      <c r="F266" s="40">
        <v>40118</v>
      </c>
      <c r="G266" s="40">
        <v>24592</v>
      </c>
      <c r="H266" s="25">
        <v>265</v>
      </c>
      <c r="I266" s="85">
        <f t="shared" ref="I266:I299" si="14">12*1.348*(1/D266*F266+1/E266*G266)+H266</f>
        <v>36493.056003803402</v>
      </c>
      <c r="J266" s="25">
        <f t="shared" si="12"/>
        <v>26875.412465729525</v>
      </c>
    </row>
    <row r="267" spans="1:10" x14ac:dyDescent="0.2">
      <c r="A267" s="20"/>
      <c r="B267" s="21"/>
      <c r="C267" s="22">
        <v>568</v>
      </c>
      <c r="D267" s="23">
        <f t="shared" si="13"/>
        <v>26.242121418721151</v>
      </c>
      <c r="E267" s="42">
        <v>34.6</v>
      </c>
      <c r="F267" s="40">
        <v>40118</v>
      </c>
      <c r="G267" s="40">
        <v>24592</v>
      </c>
      <c r="H267" s="25">
        <v>265</v>
      </c>
      <c r="I267" s="85">
        <f t="shared" si="14"/>
        <v>36491.395362097413</v>
      </c>
      <c r="J267" s="25">
        <f t="shared" si="12"/>
        <v>26874.180535680571</v>
      </c>
    </row>
    <row r="268" spans="1:10" x14ac:dyDescent="0.2">
      <c r="A268" s="20"/>
      <c r="B268" s="21"/>
      <c r="C268" s="22">
        <v>569</v>
      </c>
      <c r="D268" s="23">
        <f t="shared" si="13"/>
        <v>26.243880434126329</v>
      </c>
      <c r="E268" s="42">
        <v>34.6</v>
      </c>
      <c r="F268" s="40">
        <v>40118</v>
      </c>
      <c r="G268" s="40">
        <v>24592</v>
      </c>
      <c r="H268" s="25">
        <v>265</v>
      </c>
      <c r="I268" s="85">
        <f t="shared" si="14"/>
        <v>36489.737863902192</v>
      </c>
      <c r="J268" s="25">
        <f t="shared" si="12"/>
        <v>26872.950937612899</v>
      </c>
    </row>
    <row r="269" spans="1:10" x14ac:dyDescent="0.2">
      <c r="A269" s="20"/>
      <c r="B269" s="21"/>
      <c r="C269" s="22">
        <v>570</v>
      </c>
      <c r="D269" s="23">
        <f t="shared" si="13"/>
        <v>26.245636360828595</v>
      </c>
      <c r="E269" s="42">
        <v>34.6</v>
      </c>
      <c r="F269" s="40">
        <v>40118</v>
      </c>
      <c r="G269" s="40">
        <v>24592</v>
      </c>
      <c r="H269" s="25">
        <v>265</v>
      </c>
      <c r="I269" s="85">
        <f t="shared" si="14"/>
        <v>36488.083497743435</v>
      </c>
      <c r="J269" s="25">
        <f t="shared" si="12"/>
        <v>26871.723663014411</v>
      </c>
    </row>
    <row r="270" spans="1:10" x14ac:dyDescent="0.2">
      <c r="A270" s="20"/>
      <c r="B270" s="21"/>
      <c r="C270" s="22">
        <v>571</v>
      </c>
      <c r="D270" s="23">
        <f t="shared" si="13"/>
        <v>26.24738920965601</v>
      </c>
      <c r="E270" s="42">
        <v>34.6</v>
      </c>
      <c r="F270" s="40">
        <v>40118</v>
      </c>
      <c r="G270" s="40">
        <v>24592</v>
      </c>
      <c r="H270" s="25">
        <v>265</v>
      </c>
      <c r="I270" s="85">
        <f t="shared" si="14"/>
        <v>36486.432252208753</v>
      </c>
      <c r="J270" s="25">
        <f t="shared" si="12"/>
        <v>26870.498703418954</v>
      </c>
    </row>
    <row r="271" spans="1:10" x14ac:dyDescent="0.2">
      <c r="A271" s="20"/>
      <c r="B271" s="21"/>
      <c r="C271" s="22">
        <v>572</v>
      </c>
      <c r="D271" s="23">
        <f t="shared" si="13"/>
        <v>26.249138991379795</v>
      </c>
      <c r="E271" s="42">
        <v>34.6</v>
      </c>
      <c r="F271" s="40">
        <v>40118</v>
      </c>
      <c r="G271" s="40">
        <v>24592</v>
      </c>
      <c r="H271" s="25">
        <v>265</v>
      </c>
      <c r="I271" s="85">
        <f t="shared" si="14"/>
        <v>36484.784115947303</v>
      </c>
      <c r="J271" s="25">
        <f t="shared" si="12"/>
        <v>26869.276050406006</v>
      </c>
    </row>
    <row r="272" spans="1:10" x14ac:dyDescent="0.2">
      <c r="A272" s="20"/>
      <c r="B272" s="21"/>
      <c r="C272" s="22">
        <v>573</v>
      </c>
      <c r="D272" s="23">
        <f t="shared" si="13"/>
        <v>26.250885716714738</v>
      </c>
      <c r="E272" s="42">
        <v>34.6</v>
      </c>
      <c r="F272" s="40">
        <v>40118</v>
      </c>
      <c r="G272" s="40">
        <v>24592</v>
      </c>
      <c r="H272" s="25">
        <v>265</v>
      </c>
      <c r="I272" s="85">
        <f t="shared" si="14"/>
        <v>36483.139077669279</v>
      </c>
      <c r="J272" s="25">
        <f t="shared" si="12"/>
        <v>26868.055695600349</v>
      </c>
    </row>
    <row r="273" spans="1:10" x14ac:dyDescent="0.2">
      <c r="A273" s="20"/>
      <c r="B273" s="21"/>
      <c r="C273" s="22">
        <v>574</v>
      </c>
      <c r="D273" s="23">
        <f t="shared" si="13"/>
        <v>26.252629396319566</v>
      </c>
      <c r="E273" s="42">
        <v>34.6</v>
      </c>
      <c r="F273" s="40">
        <v>40118</v>
      </c>
      <c r="G273" s="40">
        <v>24592</v>
      </c>
      <c r="H273" s="25">
        <v>265</v>
      </c>
      <c r="I273" s="85">
        <f t="shared" si="14"/>
        <v>36481.497126145536</v>
      </c>
      <c r="J273" s="25">
        <f t="shared" si="12"/>
        <v>26866.837630671762</v>
      </c>
    </row>
    <row r="274" spans="1:10" x14ac:dyDescent="0.2">
      <c r="A274" s="20"/>
      <c r="B274" s="21"/>
      <c r="C274" s="22">
        <v>575</v>
      </c>
      <c r="D274" s="23">
        <f t="shared" si="13"/>
        <v>26.254370040797347</v>
      </c>
      <c r="E274" s="42">
        <v>34.6</v>
      </c>
      <c r="F274" s="40">
        <v>40118</v>
      </c>
      <c r="G274" s="40">
        <v>24592</v>
      </c>
      <c r="H274" s="25">
        <v>265</v>
      </c>
      <c r="I274" s="85">
        <f t="shared" si="14"/>
        <v>36479.858250207122</v>
      </c>
      <c r="J274" s="25">
        <f t="shared" si="12"/>
        <v>26865.62184733466</v>
      </c>
    </row>
    <row r="275" spans="1:10" x14ac:dyDescent="0.2">
      <c r="A275" s="20"/>
      <c r="B275" s="21"/>
      <c r="C275" s="22">
        <v>576</v>
      </c>
      <c r="D275" s="23">
        <f t="shared" si="13"/>
        <v>26.256107660695889</v>
      </c>
      <c r="E275" s="42">
        <v>34.6</v>
      </c>
      <c r="F275" s="40">
        <v>40118</v>
      </c>
      <c r="G275" s="40">
        <v>24592</v>
      </c>
      <c r="H275" s="25">
        <v>265</v>
      </c>
      <c r="I275" s="85">
        <f t="shared" si="14"/>
        <v>36478.222438744866</v>
      </c>
      <c r="J275" s="25">
        <f t="shared" si="12"/>
        <v>26864.408337347821</v>
      </c>
    </row>
    <row r="276" spans="1:10" x14ac:dyDescent="0.2">
      <c r="A276" s="20"/>
      <c r="B276" s="21"/>
      <c r="C276" s="22">
        <v>577</v>
      </c>
      <c r="D276" s="23">
        <f t="shared" si="13"/>
        <v>26.257842266508099</v>
      </c>
      <c r="E276" s="42">
        <v>34.6</v>
      </c>
      <c r="F276" s="40">
        <v>40118</v>
      </c>
      <c r="G276" s="40">
        <v>24592</v>
      </c>
      <c r="H276" s="25">
        <v>265</v>
      </c>
      <c r="I276" s="85">
        <f t="shared" si="14"/>
        <v>36476.589680708945</v>
      </c>
      <c r="J276" s="25">
        <f t="shared" si="12"/>
        <v>26863.197092514049</v>
      </c>
    </row>
    <row r="277" spans="1:10" x14ac:dyDescent="0.2">
      <c r="A277" s="20"/>
      <c r="B277" s="21"/>
      <c r="C277" s="22">
        <v>578</v>
      </c>
      <c r="D277" s="23">
        <f t="shared" si="13"/>
        <v>26.259573868672376</v>
      </c>
      <c r="E277" s="42">
        <v>34.6</v>
      </c>
      <c r="F277" s="40">
        <v>40118</v>
      </c>
      <c r="G277" s="40">
        <v>24592</v>
      </c>
      <c r="H277" s="25">
        <v>265</v>
      </c>
      <c r="I277" s="85">
        <f t="shared" si="14"/>
        <v>36474.959965108465</v>
      </c>
      <c r="J277" s="25">
        <f t="shared" si="12"/>
        <v>26861.988104679869</v>
      </c>
    </row>
    <row r="278" spans="1:10" x14ac:dyDescent="0.2">
      <c r="A278" s="20"/>
      <c r="B278" s="21"/>
      <c r="C278" s="22">
        <v>579</v>
      </c>
      <c r="D278" s="23">
        <f t="shared" si="13"/>
        <v>26.261302477572993</v>
      </c>
      <c r="E278" s="42">
        <v>34.6</v>
      </c>
      <c r="F278" s="40">
        <v>40118</v>
      </c>
      <c r="G278" s="40">
        <v>24592</v>
      </c>
      <c r="H278" s="25">
        <v>265</v>
      </c>
      <c r="I278" s="85">
        <f t="shared" si="14"/>
        <v>36473.333281011088</v>
      </c>
      <c r="J278" s="25">
        <f t="shared" si="12"/>
        <v>26860.781365735224</v>
      </c>
    </row>
    <row r="279" spans="1:10" x14ac:dyDescent="0.2">
      <c r="A279" s="20"/>
      <c r="B279" s="21"/>
      <c r="C279" s="22">
        <v>580</v>
      </c>
      <c r="D279" s="23">
        <f t="shared" si="13"/>
        <v>26.263028103540464</v>
      </c>
      <c r="E279" s="42">
        <v>34.6</v>
      </c>
      <c r="F279" s="40">
        <v>40118</v>
      </c>
      <c r="G279" s="40">
        <v>24592</v>
      </c>
      <c r="H279" s="25">
        <v>265</v>
      </c>
      <c r="I279" s="85">
        <f t="shared" si="14"/>
        <v>36471.709617542532</v>
      </c>
      <c r="J279" s="25">
        <f t="shared" si="12"/>
        <v>26859.576867613152</v>
      </c>
    </row>
    <row r="280" spans="1:10" x14ac:dyDescent="0.2">
      <c r="A280" s="20"/>
      <c r="B280" s="21"/>
      <c r="C280" s="22">
        <v>581</v>
      </c>
      <c r="D280" s="23">
        <f t="shared" si="13"/>
        <v>26.26475075685191</v>
      </c>
      <c r="E280" s="42">
        <v>34.6</v>
      </c>
      <c r="F280" s="40">
        <v>40118</v>
      </c>
      <c r="G280" s="40">
        <v>24592</v>
      </c>
      <c r="H280" s="25">
        <v>265</v>
      </c>
      <c r="I280" s="85">
        <f t="shared" si="14"/>
        <v>36470.088963886272</v>
      </c>
      <c r="J280" s="25">
        <f t="shared" si="12"/>
        <v>26858.374602289514</v>
      </c>
    </row>
    <row r="281" spans="1:10" x14ac:dyDescent="0.2">
      <c r="A281" s="20"/>
      <c r="B281" s="21"/>
      <c r="C281" s="22">
        <v>582</v>
      </c>
      <c r="D281" s="23">
        <f t="shared" si="13"/>
        <v>26.266470447731436</v>
      </c>
      <c r="E281" s="42">
        <v>34.6</v>
      </c>
      <c r="F281" s="40">
        <v>40118</v>
      </c>
      <c r="G281" s="40">
        <v>24592</v>
      </c>
      <c r="H281" s="25">
        <v>265</v>
      </c>
      <c r="I281" s="85">
        <f t="shared" si="14"/>
        <v>36468.471309283006</v>
      </c>
      <c r="J281" s="25">
        <f t="shared" si="12"/>
        <v>26857.174561782642</v>
      </c>
    </row>
    <row r="282" spans="1:10" x14ac:dyDescent="0.2">
      <c r="A282" s="20"/>
      <c r="B282" s="21"/>
      <c r="C282" s="22">
        <v>583</v>
      </c>
      <c r="D282" s="23">
        <f t="shared" si="13"/>
        <v>26.268187186350492</v>
      </c>
      <c r="E282" s="42">
        <v>34.6</v>
      </c>
      <c r="F282" s="40">
        <v>40118</v>
      </c>
      <c r="G282" s="40">
        <v>24592</v>
      </c>
      <c r="H282" s="25">
        <v>265</v>
      </c>
      <c r="I282" s="85">
        <f t="shared" si="14"/>
        <v>36466.856643030391</v>
      </c>
      <c r="J282" s="25">
        <f t="shared" si="12"/>
        <v>26855.976738153106</v>
      </c>
    </row>
    <row r="283" spans="1:10" x14ac:dyDescent="0.2">
      <c r="A283" s="20"/>
      <c r="B283" s="21"/>
      <c r="C283" s="22">
        <v>584</v>
      </c>
      <c r="D283" s="23">
        <f t="shared" si="13"/>
        <v>26.269900982828226</v>
      </c>
      <c r="E283" s="42">
        <v>34.6</v>
      </c>
      <c r="F283" s="40">
        <v>40118</v>
      </c>
      <c r="G283" s="40">
        <v>24592</v>
      </c>
      <c r="H283" s="25">
        <v>265</v>
      </c>
      <c r="I283" s="85">
        <f t="shared" si="14"/>
        <v>36465.244954482536</v>
      </c>
      <c r="J283" s="25">
        <f t="shared" si="12"/>
        <v>26854.781123503362</v>
      </c>
    </row>
    <row r="284" spans="1:10" x14ac:dyDescent="0.2">
      <c r="A284" s="20"/>
      <c r="B284" s="21"/>
      <c r="C284" s="22">
        <v>585</v>
      </c>
      <c r="D284" s="23">
        <f t="shared" si="13"/>
        <v>26.271611847231856</v>
      </c>
      <c r="E284" s="42">
        <v>34.6</v>
      </c>
      <c r="F284" s="40">
        <v>40118</v>
      </c>
      <c r="G284" s="40">
        <v>24592</v>
      </c>
      <c r="H284" s="25">
        <v>265</v>
      </c>
      <c r="I284" s="85">
        <f t="shared" si="14"/>
        <v>36463.63623304967</v>
      </c>
      <c r="J284" s="25">
        <f t="shared" si="12"/>
        <v>26853.587709977495</v>
      </c>
    </row>
    <row r="285" spans="1:10" x14ac:dyDescent="0.2">
      <c r="A285" s="20"/>
      <c r="B285" s="21"/>
      <c r="C285" s="22">
        <v>586</v>
      </c>
      <c r="D285" s="23">
        <f t="shared" si="13"/>
        <v>26.273319789577009</v>
      </c>
      <c r="E285" s="42">
        <v>34.6</v>
      </c>
      <c r="F285" s="40">
        <v>40118</v>
      </c>
      <c r="G285" s="40">
        <v>24592</v>
      </c>
      <c r="H285" s="25">
        <v>265</v>
      </c>
      <c r="I285" s="85">
        <f t="shared" si="14"/>
        <v>36462.030468197721</v>
      </c>
      <c r="J285" s="25">
        <f t="shared" si="12"/>
        <v>26852.396489760918</v>
      </c>
    </row>
    <row r="286" spans="1:10" x14ac:dyDescent="0.2">
      <c r="A286" s="20"/>
      <c r="B286" s="21"/>
      <c r="C286" s="22">
        <v>587</v>
      </c>
      <c r="D286" s="23">
        <f t="shared" si="13"/>
        <v>26.275024819828097</v>
      </c>
      <c r="E286" s="42">
        <v>34.6</v>
      </c>
      <c r="F286" s="40">
        <v>40118</v>
      </c>
      <c r="G286" s="40">
        <v>24592</v>
      </c>
      <c r="H286" s="25">
        <v>265</v>
      </c>
      <c r="I286" s="85">
        <f t="shared" si="14"/>
        <v>36460.427649447956</v>
      </c>
      <c r="J286" s="25">
        <f t="shared" si="12"/>
        <v>26851.207455080083</v>
      </c>
    </row>
    <row r="287" spans="1:10" x14ac:dyDescent="0.2">
      <c r="A287" s="20"/>
      <c r="B287" s="21"/>
      <c r="C287" s="22">
        <v>588</v>
      </c>
      <c r="D287" s="23">
        <f t="shared" si="13"/>
        <v>26.276726947898624</v>
      </c>
      <c r="E287" s="42">
        <v>34.6</v>
      </c>
      <c r="F287" s="40">
        <v>40118</v>
      </c>
      <c r="G287" s="40">
        <v>24592</v>
      </c>
      <c r="H287" s="25">
        <v>265</v>
      </c>
      <c r="I287" s="85">
        <f t="shared" si="14"/>
        <v>36458.827766376555</v>
      </c>
      <c r="J287" s="25">
        <f t="shared" si="12"/>
        <v>26850.020598202191</v>
      </c>
    </row>
    <row r="288" spans="1:10" x14ac:dyDescent="0.2">
      <c r="A288" s="20"/>
      <c r="B288" s="21"/>
      <c r="C288" s="22">
        <v>589</v>
      </c>
      <c r="D288" s="23">
        <f t="shared" si="13"/>
        <v>26.278426183651586</v>
      </c>
      <c r="E288" s="42">
        <v>34.6</v>
      </c>
      <c r="F288" s="40">
        <v>40118</v>
      </c>
      <c r="G288" s="40">
        <v>24592</v>
      </c>
      <c r="H288" s="25">
        <v>265</v>
      </c>
      <c r="I288" s="85">
        <f t="shared" si="14"/>
        <v>36457.230808614266</v>
      </c>
      <c r="J288" s="25">
        <f t="shared" si="12"/>
        <v>26848.835911434908</v>
      </c>
    </row>
    <row r="289" spans="1:10" x14ac:dyDescent="0.2">
      <c r="A289" s="32"/>
      <c r="B289" s="33"/>
      <c r="C289" s="37">
        <v>590</v>
      </c>
      <c r="D289" s="34">
        <f t="shared" si="13"/>
        <v>26.280122536899764</v>
      </c>
      <c r="E289" s="42">
        <v>34.6</v>
      </c>
      <c r="F289" s="40">
        <v>40118</v>
      </c>
      <c r="G289" s="40">
        <v>24592</v>
      </c>
      <c r="H289" s="25">
        <v>265</v>
      </c>
      <c r="I289" s="85">
        <f t="shared" si="14"/>
        <v>36455.636765846015</v>
      </c>
      <c r="J289" s="36">
        <f t="shared" si="12"/>
        <v>26847.65338712612</v>
      </c>
    </row>
    <row r="290" spans="1:10" x14ac:dyDescent="0.2">
      <c r="A290" s="20"/>
      <c r="B290" s="21"/>
      <c r="C290" s="22">
        <v>591</v>
      </c>
      <c r="D290" s="23">
        <f t="shared" si="13"/>
        <v>26.281816017406097</v>
      </c>
      <c r="E290" s="42">
        <v>34.6</v>
      </c>
      <c r="F290" s="40">
        <v>40118</v>
      </c>
      <c r="G290" s="40">
        <v>24592</v>
      </c>
      <c r="H290" s="25">
        <v>265</v>
      </c>
      <c r="I290" s="85">
        <f t="shared" si="14"/>
        <v>36454.045627810527</v>
      </c>
      <c r="J290" s="25">
        <f t="shared" si="12"/>
        <v>26846.473017663593</v>
      </c>
    </row>
    <row r="291" spans="1:10" x14ac:dyDescent="0.2">
      <c r="A291" s="20"/>
      <c r="B291" s="21"/>
      <c r="C291" s="22">
        <v>592</v>
      </c>
      <c r="D291" s="23">
        <f t="shared" si="13"/>
        <v>26.283506634884006</v>
      </c>
      <c r="E291" s="42">
        <v>34.6</v>
      </c>
      <c r="F291" s="40">
        <v>40118</v>
      </c>
      <c r="G291" s="40">
        <v>24592</v>
      </c>
      <c r="H291" s="25">
        <v>265</v>
      </c>
      <c r="I291" s="85">
        <f t="shared" si="14"/>
        <v>36452.457384299974</v>
      </c>
      <c r="J291" s="25">
        <f t="shared" si="12"/>
        <v>26845.294795474754</v>
      </c>
    </row>
    <row r="292" spans="1:10" x14ac:dyDescent="0.2">
      <c r="A292" s="20"/>
      <c r="B292" s="21"/>
      <c r="C292" s="22">
        <v>593</v>
      </c>
      <c r="D292" s="23">
        <f t="shared" si="13"/>
        <v>26.285194398997724</v>
      </c>
      <c r="E292" s="42">
        <v>34.6</v>
      </c>
      <c r="F292" s="40">
        <v>40118</v>
      </c>
      <c r="G292" s="40">
        <v>24592</v>
      </c>
      <c r="H292" s="25">
        <v>265</v>
      </c>
      <c r="I292" s="85">
        <f t="shared" si="14"/>
        <v>36450.872025159581</v>
      </c>
      <c r="J292" s="25">
        <f t="shared" si="12"/>
        <v>26844.118713026393</v>
      </c>
    </row>
    <row r="293" spans="1:10" x14ac:dyDescent="0.2">
      <c r="A293" s="20"/>
      <c r="B293" s="21"/>
      <c r="C293" s="22">
        <v>594</v>
      </c>
      <c r="D293" s="23">
        <f t="shared" si="13"/>
        <v>26.286879319362644</v>
      </c>
      <c r="E293" s="42">
        <v>34.6</v>
      </c>
      <c r="F293" s="40">
        <v>40118</v>
      </c>
      <c r="G293" s="40">
        <v>24592</v>
      </c>
      <c r="H293" s="25">
        <v>265</v>
      </c>
      <c r="I293" s="85">
        <f t="shared" si="14"/>
        <v>36449.28954028726</v>
      </c>
      <c r="J293" s="25">
        <f t="shared" si="12"/>
        <v>26842.944762824372</v>
      </c>
    </row>
    <row r="294" spans="1:10" x14ac:dyDescent="0.2">
      <c r="A294" s="20"/>
      <c r="B294" s="21"/>
      <c r="C294" s="22">
        <v>595</v>
      </c>
      <c r="D294" s="23">
        <f t="shared" si="13"/>
        <v>26.288561405545629</v>
      </c>
      <c r="E294" s="42">
        <v>34.6</v>
      </c>
      <c r="F294" s="40">
        <v>40118</v>
      </c>
      <c r="G294" s="40">
        <v>24592</v>
      </c>
      <c r="H294" s="25">
        <v>265</v>
      </c>
      <c r="I294" s="85">
        <f t="shared" si="14"/>
        <v>36447.7099196333</v>
      </c>
      <c r="J294" s="25">
        <f t="shared" si="12"/>
        <v>26841.772937413425</v>
      </c>
    </row>
    <row r="295" spans="1:10" x14ac:dyDescent="0.2">
      <c r="A295" s="20"/>
      <c r="B295" s="21"/>
      <c r="C295" s="22">
        <v>596</v>
      </c>
      <c r="D295" s="23">
        <f t="shared" si="13"/>
        <v>26.290240667065348</v>
      </c>
      <c r="E295" s="42">
        <v>34.6</v>
      </c>
      <c r="F295" s="40">
        <v>40118</v>
      </c>
      <c r="G295" s="40">
        <v>24592</v>
      </c>
      <c r="H295" s="25">
        <v>265</v>
      </c>
      <c r="I295" s="85">
        <f t="shared" si="14"/>
        <v>36446.133153199931</v>
      </c>
      <c r="J295" s="25">
        <f t="shared" si="12"/>
        <v>26840.6032293768</v>
      </c>
    </row>
    <row r="296" spans="1:10" x14ac:dyDescent="0.2">
      <c r="A296" s="20"/>
      <c r="B296" s="21"/>
      <c r="C296" s="22">
        <v>597</v>
      </c>
      <c r="D296" s="23">
        <f t="shared" si="13"/>
        <v>26.2919171133926</v>
      </c>
      <c r="E296" s="42">
        <v>34.6</v>
      </c>
      <c r="F296" s="40">
        <v>40118</v>
      </c>
      <c r="G296" s="40">
        <v>24592</v>
      </c>
      <c r="H296" s="25">
        <v>265</v>
      </c>
      <c r="I296" s="85">
        <f t="shared" si="14"/>
        <v>36444.559231041028</v>
      </c>
      <c r="J296" s="25">
        <f t="shared" si="12"/>
        <v>26839.435631336069</v>
      </c>
    </row>
    <row r="297" spans="1:10" x14ac:dyDescent="0.2">
      <c r="A297" s="20"/>
      <c r="B297" s="21"/>
      <c r="C297" s="22">
        <v>598</v>
      </c>
      <c r="D297" s="23">
        <f t="shared" si="13"/>
        <v>26.293590753950632</v>
      </c>
      <c r="E297" s="42">
        <v>34.6</v>
      </c>
      <c r="F297" s="40">
        <v>40118</v>
      </c>
      <c r="G297" s="40">
        <v>24592</v>
      </c>
      <c r="H297" s="25">
        <v>265</v>
      </c>
      <c r="I297" s="85">
        <f t="shared" si="14"/>
        <v>36442.988143261726</v>
      </c>
      <c r="J297" s="25">
        <f t="shared" si="12"/>
        <v>26838.270135950828</v>
      </c>
    </row>
    <row r="298" spans="1:10" x14ac:dyDescent="0.2">
      <c r="A298" s="20"/>
      <c r="B298" s="21"/>
      <c r="C298" s="22">
        <v>599</v>
      </c>
      <c r="D298" s="23">
        <f t="shared" si="13"/>
        <v>26.295261598115449</v>
      </c>
      <c r="E298" s="42">
        <v>34.6</v>
      </c>
      <c r="F298" s="40">
        <v>40118</v>
      </c>
      <c r="G298" s="40">
        <v>24592</v>
      </c>
      <c r="H298" s="25">
        <v>265</v>
      </c>
      <c r="I298" s="85">
        <f t="shared" si="14"/>
        <v>36441.419880018082</v>
      </c>
      <c r="J298" s="25">
        <f t="shared" si="12"/>
        <v>26837.106735918453</v>
      </c>
    </row>
    <row r="299" spans="1:10" ht="13.5" thickBot="1" x14ac:dyDescent="0.25">
      <c r="A299" s="26"/>
      <c r="B299" s="27"/>
      <c r="C299" s="28">
        <v>600</v>
      </c>
      <c r="D299" s="29">
        <f t="shared" si="13"/>
        <v>26.296929655216147</v>
      </c>
      <c r="E299" s="43">
        <v>34.6</v>
      </c>
      <c r="F299" s="44">
        <v>40118</v>
      </c>
      <c r="G299" s="44">
        <v>24592</v>
      </c>
      <c r="H299" s="31">
        <v>265</v>
      </c>
      <c r="I299" s="86">
        <f t="shared" si="14"/>
        <v>36439.854431516738</v>
      </c>
      <c r="J299" s="31">
        <f t="shared" si="12"/>
        <v>26835.945423973837</v>
      </c>
    </row>
  </sheetData>
  <customSheetViews>
    <customSheetView guid="{870FA27C-07D8-4C73-B8DE-C062A9FA7A0E}" fitToPage="1" showRuler="0">
      <selection activeCell="I17" sqref="I17"/>
      <pageMargins left="0.78740157499999996" right="0.78740157499999996" top="0.984251969" bottom="0.984251969" header="0.4921259845" footer="0.4921259845"/>
      <pageSetup scale="17" orientation="portrait" horizontalDpi="1200" verticalDpi="1200" r:id="rId1"/>
      <headerFooter alignWithMargins="0"/>
    </customSheetView>
    <customSheetView guid="{BD550E2D-5A13-4DCD-8207-F03E30E83E0E}" fitToPage="1" showRuler="0">
      <selection activeCell="E28" sqref="E28"/>
      <pageMargins left="0.78740157499999996" right="0.78740157499999996" top="0.984251969" bottom="0.984251969" header="0.4921259845" footer="0.4921259845"/>
      <pageSetup scale="17" orientation="portrait" horizontalDpi="1200" verticalDpi="1200" r:id="rId2"/>
      <headerFooter alignWithMargins="0"/>
    </customSheetView>
    <customSheetView guid="{F6CAA2D7-F165-4585-B311-FBB90CE27D95}" fitToPage="1" showRuler="0">
      <selection activeCell="E28" sqref="E28"/>
      <pageMargins left="0.78740157499999996" right="0.78740157499999996" top="0.984251969" bottom="0.984251969" header="0.4921259845" footer="0.4921259845"/>
      <pageSetup scale="17" orientation="portrait" horizontalDpi="1200" verticalDpi="1200" r:id="rId3"/>
      <headerFooter alignWithMargins="0"/>
    </customSheetView>
    <customSheetView guid="{9CAAA60C-106D-4F8E-A81F-95CFD06AFDD7}" fitToPage="1" showRuler="0">
      <selection activeCell="E28" sqref="E28"/>
      <pageMargins left="0.78740157499999996" right="0.78740157499999996" top="0.984251969" bottom="0.984251969" header="0.4921259845" footer="0.4921259845"/>
      <pageSetup scale="17" orientation="portrait" horizontalDpi="1200" verticalDpi="1200" r:id="rId4"/>
      <headerFooter alignWithMargins="0"/>
    </customSheetView>
  </customSheetViews>
  <mergeCells count="12">
    <mergeCell ref="H5:H7"/>
    <mergeCell ref="I5:I7"/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</mergeCells>
  <phoneticPr fontId="10" type="noConversion"/>
  <pageMargins left="0.78740157499999996" right="0.78740157499999996" top="0.984251969" bottom="0.984251969" header="0.4921259845" footer="0.4921259845"/>
  <pageSetup scale="64" fitToHeight="5" orientation="portrait" r:id="rId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23CA5-741B-4842-9791-27F0760A95C6}">
  <sheetPr>
    <pageSetUpPr fitToPage="1"/>
  </sheetPr>
  <dimension ref="A1:J1108"/>
  <sheetViews>
    <sheetView workbookViewId="0">
      <selection activeCell="I9" sqref="I9:I1108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38.25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30" customHeight="1" thickBot="1" x14ac:dyDescent="0.25">
      <c r="A8" s="89" t="s">
        <v>35</v>
      </c>
      <c r="B8" s="90"/>
      <c r="C8" s="90"/>
      <c r="D8" s="90"/>
      <c r="E8" s="90"/>
      <c r="F8" s="90"/>
      <c r="G8" s="90"/>
      <c r="H8" s="90"/>
      <c r="I8" s="90"/>
      <c r="J8" s="91"/>
    </row>
    <row r="9" spans="1:10" x14ac:dyDescent="0.2">
      <c r="A9" s="65"/>
      <c r="B9" s="61"/>
      <c r="C9" s="56">
        <v>401</v>
      </c>
      <c r="D9" s="15">
        <f>0.04*C9+154</f>
        <v>170.04</v>
      </c>
      <c r="E9" s="53">
        <v>600</v>
      </c>
      <c r="F9" s="70">
        <v>41798</v>
      </c>
      <c r="G9" s="17">
        <v>29116</v>
      </c>
      <c r="H9" s="71">
        <v>0</v>
      </c>
      <c r="I9" s="19">
        <f>12*1.348*(1/D9*F9+1/E9*G9)+H9</f>
        <v>4761.2344030486956</v>
      </c>
      <c r="J9" s="74">
        <f t="shared" ref="J9:J72" si="0">12*(1/D9*F9+1/E9*G9)</f>
        <v>3532.0729992942843</v>
      </c>
    </row>
    <row r="10" spans="1:10" x14ac:dyDescent="0.2">
      <c r="A10" s="66"/>
      <c r="B10" s="62"/>
      <c r="C10" s="57">
        <v>402</v>
      </c>
      <c r="D10" s="42">
        <f t="shared" ref="D10:D73" si="1">0.04*C10+154</f>
        <v>170.08</v>
      </c>
      <c r="E10" s="23">
        <v>600</v>
      </c>
      <c r="F10" s="40">
        <v>41798</v>
      </c>
      <c r="G10" s="40">
        <v>29116</v>
      </c>
      <c r="H10" s="41">
        <v>0</v>
      </c>
      <c r="I10" s="85">
        <f t="shared" ref="I10:I73" si="2">12*1.348*(1/D10*F10+1/E10*G10)+H10</f>
        <v>4760.299250874883</v>
      </c>
      <c r="J10" s="49">
        <f t="shared" si="0"/>
        <v>3531.3792662276574</v>
      </c>
    </row>
    <row r="11" spans="1:10" x14ac:dyDescent="0.2">
      <c r="A11" s="66"/>
      <c r="B11" s="62"/>
      <c r="C11" s="57">
        <v>403</v>
      </c>
      <c r="D11" s="42">
        <f t="shared" si="1"/>
        <v>170.12</v>
      </c>
      <c r="E11" s="23">
        <v>600</v>
      </c>
      <c r="F11" s="40">
        <v>41798</v>
      </c>
      <c r="G11" s="40">
        <v>29116</v>
      </c>
      <c r="H11" s="41">
        <v>0</v>
      </c>
      <c r="I11" s="85">
        <f t="shared" si="2"/>
        <v>4759.3645384622623</v>
      </c>
      <c r="J11" s="49">
        <f t="shared" si="0"/>
        <v>3530.6858593933694</v>
      </c>
    </row>
    <row r="12" spans="1:10" x14ac:dyDescent="0.2">
      <c r="A12" s="66"/>
      <c r="B12" s="62"/>
      <c r="C12" s="57">
        <v>404</v>
      </c>
      <c r="D12" s="42">
        <f t="shared" si="1"/>
        <v>170.16</v>
      </c>
      <c r="E12" s="23">
        <v>600</v>
      </c>
      <c r="F12" s="40">
        <v>41798</v>
      </c>
      <c r="G12" s="40">
        <v>29116</v>
      </c>
      <c r="H12" s="41">
        <v>0</v>
      </c>
      <c r="I12" s="85">
        <f t="shared" si="2"/>
        <v>4758.4302655007059</v>
      </c>
      <c r="J12" s="49">
        <f t="shared" si="0"/>
        <v>3529.9927785613545</v>
      </c>
    </row>
    <row r="13" spans="1:10" x14ac:dyDescent="0.2">
      <c r="A13" s="66"/>
      <c r="B13" s="62"/>
      <c r="C13" s="57">
        <v>405</v>
      </c>
      <c r="D13" s="42">
        <f t="shared" si="1"/>
        <v>170.2</v>
      </c>
      <c r="E13" s="23">
        <v>600</v>
      </c>
      <c r="F13" s="40">
        <v>41798</v>
      </c>
      <c r="G13" s="40">
        <v>29116</v>
      </c>
      <c r="H13" s="41">
        <v>0</v>
      </c>
      <c r="I13" s="85">
        <f t="shared" si="2"/>
        <v>4757.4964316803762</v>
      </c>
      <c r="J13" s="49">
        <f t="shared" si="0"/>
        <v>3529.3000235017626</v>
      </c>
    </row>
    <row r="14" spans="1:10" x14ac:dyDescent="0.2">
      <c r="A14" s="66"/>
      <c r="B14" s="62"/>
      <c r="C14" s="57">
        <v>406</v>
      </c>
      <c r="D14" s="42">
        <f t="shared" si="1"/>
        <v>170.24</v>
      </c>
      <c r="E14" s="23">
        <v>600</v>
      </c>
      <c r="F14" s="40">
        <v>41798</v>
      </c>
      <c r="G14" s="40">
        <v>29116</v>
      </c>
      <c r="H14" s="41">
        <v>0</v>
      </c>
      <c r="I14" s="85">
        <f t="shared" si="2"/>
        <v>4756.5630366917294</v>
      </c>
      <c r="J14" s="49">
        <f t="shared" si="0"/>
        <v>3528.607593984962</v>
      </c>
    </row>
    <row r="15" spans="1:10" x14ac:dyDescent="0.2">
      <c r="A15" s="66"/>
      <c r="B15" s="62"/>
      <c r="C15" s="57">
        <v>407</v>
      </c>
      <c r="D15" s="42">
        <f t="shared" si="1"/>
        <v>170.28</v>
      </c>
      <c r="E15" s="23">
        <v>600</v>
      </c>
      <c r="F15" s="40">
        <v>41798</v>
      </c>
      <c r="G15" s="40">
        <v>29116</v>
      </c>
      <c r="H15" s="41">
        <v>0</v>
      </c>
      <c r="I15" s="85">
        <f t="shared" si="2"/>
        <v>4755.6300802255118</v>
      </c>
      <c r="J15" s="49">
        <f t="shared" si="0"/>
        <v>3527.9154897815361</v>
      </c>
    </row>
    <row r="16" spans="1:10" x14ac:dyDescent="0.2">
      <c r="A16" s="66"/>
      <c r="B16" s="62"/>
      <c r="C16" s="57">
        <v>408</v>
      </c>
      <c r="D16" s="42">
        <f t="shared" si="1"/>
        <v>170.32</v>
      </c>
      <c r="E16" s="23">
        <v>600</v>
      </c>
      <c r="F16" s="40">
        <v>41798</v>
      </c>
      <c r="G16" s="40">
        <v>29116</v>
      </c>
      <c r="H16" s="41">
        <v>0</v>
      </c>
      <c r="I16" s="85">
        <f t="shared" si="2"/>
        <v>4754.6975619727582</v>
      </c>
      <c r="J16" s="49">
        <f t="shared" si="0"/>
        <v>3527.2237106622833</v>
      </c>
    </row>
    <row r="17" spans="1:10" x14ac:dyDescent="0.2">
      <c r="A17" s="66"/>
      <c r="B17" s="62"/>
      <c r="C17" s="57">
        <v>409</v>
      </c>
      <c r="D17" s="42">
        <f t="shared" si="1"/>
        <v>170.36</v>
      </c>
      <c r="E17" s="23">
        <v>600</v>
      </c>
      <c r="F17" s="40">
        <v>41798</v>
      </c>
      <c r="G17" s="40">
        <v>29116</v>
      </c>
      <c r="H17" s="41">
        <v>0</v>
      </c>
      <c r="I17" s="85">
        <f t="shared" si="2"/>
        <v>4753.7654816247959</v>
      </c>
      <c r="J17" s="49">
        <f t="shared" si="0"/>
        <v>3526.5322563982158</v>
      </c>
    </row>
    <row r="18" spans="1:10" x14ac:dyDescent="0.2">
      <c r="A18" s="66"/>
      <c r="B18" s="62"/>
      <c r="C18" s="57">
        <v>410</v>
      </c>
      <c r="D18" s="42">
        <f t="shared" si="1"/>
        <v>170.4</v>
      </c>
      <c r="E18" s="23">
        <v>600</v>
      </c>
      <c r="F18" s="40">
        <v>41798</v>
      </c>
      <c r="G18" s="40">
        <v>29116</v>
      </c>
      <c r="H18" s="41">
        <v>0</v>
      </c>
      <c r="I18" s="85">
        <f t="shared" si="2"/>
        <v>4752.83383887324</v>
      </c>
      <c r="J18" s="49">
        <f t="shared" si="0"/>
        <v>3525.8411267605634</v>
      </c>
    </row>
    <row r="19" spans="1:10" x14ac:dyDescent="0.2">
      <c r="A19" s="66"/>
      <c r="B19" s="62"/>
      <c r="C19" s="57">
        <v>411</v>
      </c>
      <c r="D19" s="42">
        <f t="shared" si="1"/>
        <v>170.44</v>
      </c>
      <c r="E19" s="23">
        <v>600</v>
      </c>
      <c r="F19" s="40">
        <v>41798</v>
      </c>
      <c r="G19" s="40">
        <v>29116</v>
      </c>
      <c r="H19" s="41">
        <v>0</v>
      </c>
      <c r="I19" s="85">
        <f t="shared" si="2"/>
        <v>4751.902633409999</v>
      </c>
      <c r="J19" s="49">
        <f t="shared" si="0"/>
        <v>3525.1503215207704</v>
      </c>
    </row>
    <row r="20" spans="1:10" x14ac:dyDescent="0.2">
      <c r="A20" s="66"/>
      <c r="B20" s="62"/>
      <c r="C20" s="57">
        <v>412</v>
      </c>
      <c r="D20" s="42">
        <f>0.04*C20+154</f>
        <v>170.48</v>
      </c>
      <c r="E20" s="23">
        <v>600</v>
      </c>
      <c r="F20" s="40">
        <v>41798</v>
      </c>
      <c r="G20" s="40">
        <v>29116</v>
      </c>
      <c r="H20" s="41">
        <v>0</v>
      </c>
      <c r="I20" s="85">
        <f t="shared" si="2"/>
        <v>4750.9718649272645</v>
      </c>
      <c r="J20" s="49">
        <f t="shared" si="0"/>
        <v>3524.4598404504927</v>
      </c>
    </row>
    <row r="21" spans="1:10" x14ac:dyDescent="0.2">
      <c r="A21" s="66"/>
      <c r="B21" s="62"/>
      <c r="C21" s="57">
        <v>413</v>
      </c>
      <c r="D21" s="42">
        <f t="shared" si="1"/>
        <v>170.52</v>
      </c>
      <c r="E21" s="23">
        <v>600</v>
      </c>
      <c r="F21" s="40">
        <v>41798</v>
      </c>
      <c r="G21" s="40">
        <v>29116</v>
      </c>
      <c r="H21" s="41">
        <v>0</v>
      </c>
      <c r="I21" s="85">
        <f t="shared" si="2"/>
        <v>4750.0415331175236</v>
      </c>
      <c r="J21" s="49">
        <f t="shared" si="0"/>
        <v>3523.7696833216046</v>
      </c>
    </row>
    <row r="22" spans="1:10" x14ac:dyDescent="0.2">
      <c r="A22" s="66"/>
      <c r="B22" s="62"/>
      <c r="C22" s="57">
        <v>414</v>
      </c>
      <c r="D22" s="42">
        <f t="shared" si="1"/>
        <v>170.56</v>
      </c>
      <c r="E22" s="23">
        <v>600</v>
      </c>
      <c r="F22" s="40">
        <v>41798</v>
      </c>
      <c r="G22" s="40">
        <v>29116</v>
      </c>
      <c r="H22" s="41">
        <v>0</v>
      </c>
      <c r="I22" s="85">
        <f t="shared" si="2"/>
        <v>4749.1116376735463</v>
      </c>
      <c r="J22" s="49">
        <f t="shared" si="0"/>
        <v>3523.0798499061912</v>
      </c>
    </row>
    <row r="23" spans="1:10" x14ac:dyDescent="0.2">
      <c r="A23" s="66"/>
      <c r="B23" s="62"/>
      <c r="C23" s="57">
        <v>415</v>
      </c>
      <c r="D23" s="42">
        <f t="shared" si="1"/>
        <v>170.6</v>
      </c>
      <c r="E23" s="23">
        <v>600</v>
      </c>
      <c r="F23" s="40">
        <v>41798</v>
      </c>
      <c r="G23" s="40">
        <v>29116</v>
      </c>
      <c r="H23" s="41">
        <v>0</v>
      </c>
      <c r="I23" s="85">
        <f t="shared" si="2"/>
        <v>4748.1821782883944</v>
      </c>
      <c r="J23" s="49">
        <f t="shared" si="0"/>
        <v>3522.3903399765536</v>
      </c>
    </row>
    <row r="24" spans="1:10" x14ac:dyDescent="0.2">
      <c r="A24" s="66"/>
      <c r="B24" s="62"/>
      <c r="C24" s="57">
        <v>416</v>
      </c>
      <c r="D24" s="42">
        <f t="shared" si="1"/>
        <v>170.64</v>
      </c>
      <c r="E24" s="23">
        <v>600</v>
      </c>
      <c r="F24" s="40">
        <v>41798</v>
      </c>
      <c r="G24" s="40">
        <v>29116</v>
      </c>
      <c r="H24" s="41">
        <v>0</v>
      </c>
      <c r="I24" s="85">
        <f t="shared" si="2"/>
        <v>4747.2531546554155</v>
      </c>
      <c r="J24" s="49">
        <f t="shared" si="0"/>
        <v>3521.7011533052037</v>
      </c>
    </row>
    <row r="25" spans="1:10" x14ac:dyDescent="0.2">
      <c r="A25" s="66"/>
      <c r="B25" s="62"/>
      <c r="C25" s="57">
        <v>417</v>
      </c>
      <c r="D25" s="42">
        <f t="shared" si="1"/>
        <v>170.68</v>
      </c>
      <c r="E25" s="23">
        <v>600</v>
      </c>
      <c r="F25" s="40">
        <v>41798</v>
      </c>
      <c r="G25" s="40">
        <v>29116</v>
      </c>
      <c r="H25" s="41">
        <v>0</v>
      </c>
      <c r="I25" s="85">
        <f t="shared" si="2"/>
        <v>4746.3245664682454</v>
      </c>
      <c r="J25" s="49">
        <f t="shared" si="0"/>
        <v>3521.01228966487</v>
      </c>
    </row>
    <row r="26" spans="1:10" x14ac:dyDescent="0.2">
      <c r="A26" s="66"/>
      <c r="B26" s="62"/>
      <c r="C26" s="57">
        <v>418</v>
      </c>
      <c r="D26" s="42">
        <f t="shared" si="1"/>
        <v>170.72</v>
      </c>
      <c r="E26" s="23">
        <v>600</v>
      </c>
      <c r="F26" s="40">
        <v>41798</v>
      </c>
      <c r="G26" s="40">
        <v>29116</v>
      </c>
      <c r="H26" s="41">
        <v>0</v>
      </c>
      <c r="I26" s="85">
        <f t="shared" si="2"/>
        <v>4745.3964134208063</v>
      </c>
      <c r="J26" s="49">
        <f t="shared" si="0"/>
        <v>3520.3237488284908</v>
      </c>
    </row>
    <row r="27" spans="1:10" x14ac:dyDescent="0.2">
      <c r="A27" s="66"/>
      <c r="B27" s="62"/>
      <c r="C27" s="57">
        <v>419</v>
      </c>
      <c r="D27" s="42">
        <f t="shared" si="1"/>
        <v>170.76</v>
      </c>
      <c r="E27" s="23">
        <v>600</v>
      </c>
      <c r="F27" s="40">
        <v>41798</v>
      </c>
      <c r="G27" s="40">
        <v>29116</v>
      </c>
      <c r="H27" s="41">
        <v>0</v>
      </c>
      <c r="I27" s="85">
        <f t="shared" si="2"/>
        <v>4744.4686952073098</v>
      </c>
      <c r="J27" s="49">
        <f t="shared" si="0"/>
        <v>3519.6355305692205</v>
      </c>
    </row>
    <row r="28" spans="1:10" x14ac:dyDescent="0.2">
      <c r="A28" s="66"/>
      <c r="B28" s="62"/>
      <c r="C28" s="57">
        <v>420</v>
      </c>
      <c r="D28" s="42">
        <f t="shared" si="1"/>
        <v>170.8</v>
      </c>
      <c r="E28" s="23">
        <v>600</v>
      </c>
      <c r="F28" s="40">
        <v>41798</v>
      </c>
      <c r="G28" s="40">
        <v>29116</v>
      </c>
      <c r="H28" s="41">
        <v>0</v>
      </c>
      <c r="I28" s="85">
        <f t="shared" si="2"/>
        <v>4743.5414115222484</v>
      </c>
      <c r="J28" s="49">
        <f t="shared" si="0"/>
        <v>3518.9476346604215</v>
      </c>
    </row>
    <row r="29" spans="1:10" x14ac:dyDescent="0.2">
      <c r="A29" s="66"/>
      <c r="B29" s="62"/>
      <c r="C29" s="57">
        <v>421</v>
      </c>
      <c r="D29" s="42">
        <f t="shared" si="1"/>
        <v>170.84</v>
      </c>
      <c r="E29" s="23">
        <v>600</v>
      </c>
      <c r="F29" s="40">
        <v>41798</v>
      </c>
      <c r="G29" s="40">
        <v>29116</v>
      </c>
      <c r="H29" s="41">
        <v>0</v>
      </c>
      <c r="I29" s="85">
        <f t="shared" si="2"/>
        <v>4742.6145620604084</v>
      </c>
      <c r="J29" s="49">
        <f t="shared" si="0"/>
        <v>3518.2600608756734</v>
      </c>
    </row>
    <row r="30" spans="1:10" x14ac:dyDescent="0.2">
      <c r="A30" s="66"/>
      <c r="B30" s="62"/>
      <c r="C30" s="57">
        <v>422</v>
      </c>
      <c r="D30" s="42">
        <f t="shared" si="1"/>
        <v>170.88</v>
      </c>
      <c r="E30" s="23">
        <v>600</v>
      </c>
      <c r="F30" s="40">
        <v>41798</v>
      </c>
      <c r="G30" s="40">
        <v>29116</v>
      </c>
      <c r="H30" s="41">
        <v>0</v>
      </c>
      <c r="I30" s="85">
        <f t="shared" si="2"/>
        <v>4741.6881465168553</v>
      </c>
      <c r="J30" s="49">
        <f t="shared" si="0"/>
        <v>3517.5728089887648</v>
      </c>
    </row>
    <row r="31" spans="1:10" x14ac:dyDescent="0.2">
      <c r="A31" s="66"/>
      <c r="B31" s="62"/>
      <c r="C31" s="57">
        <v>423</v>
      </c>
      <c r="D31" s="42">
        <f t="shared" si="1"/>
        <v>170.92000000000002</v>
      </c>
      <c r="E31" s="23">
        <v>600</v>
      </c>
      <c r="F31" s="40">
        <v>41798</v>
      </c>
      <c r="G31" s="40">
        <v>29116</v>
      </c>
      <c r="H31" s="41">
        <v>0</v>
      </c>
      <c r="I31" s="85">
        <f t="shared" si="2"/>
        <v>4740.7621645869413</v>
      </c>
      <c r="J31" s="49">
        <f t="shared" si="0"/>
        <v>3516.8858787736954</v>
      </c>
    </row>
    <row r="32" spans="1:10" x14ac:dyDescent="0.2">
      <c r="A32" s="66"/>
      <c r="B32" s="62"/>
      <c r="C32" s="57">
        <v>424</v>
      </c>
      <c r="D32" s="42">
        <f t="shared" si="1"/>
        <v>170.96</v>
      </c>
      <c r="E32" s="23">
        <v>600</v>
      </c>
      <c r="F32" s="40">
        <v>41798</v>
      </c>
      <c r="G32" s="40">
        <v>29116</v>
      </c>
      <c r="H32" s="41">
        <v>0</v>
      </c>
      <c r="I32" s="85">
        <f t="shared" si="2"/>
        <v>4739.8366159663092</v>
      </c>
      <c r="J32" s="49">
        <f t="shared" si="0"/>
        <v>3516.1992700046794</v>
      </c>
    </row>
    <row r="33" spans="1:10" x14ac:dyDescent="0.2">
      <c r="A33" s="66"/>
      <c r="B33" s="62"/>
      <c r="C33" s="57">
        <v>425</v>
      </c>
      <c r="D33" s="42">
        <f t="shared" si="1"/>
        <v>171</v>
      </c>
      <c r="E33" s="23">
        <v>600</v>
      </c>
      <c r="F33" s="40">
        <v>41798</v>
      </c>
      <c r="G33" s="40">
        <v>29116</v>
      </c>
      <c r="H33" s="41">
        <v>0</v>
      </c>
      <c r="I33" s="85">
        <f t="shared" si="2"/>
        <v>4738.9115003508778</v>
      </c>
      <c r="J33" s="49">
        <f t="shared" si="0"/>
        <v>3515.51298245614</v>
      </c>
    </row>
    <row r="34" spans="1:10" x14ac:dyDescent="0.2">
      <c r="A34" s="66"/>
      <c r="B34" s="62"/>
      <c r="C34" s="57">
        <v>426</v>
      </c>
      <c r="D34" s="42">
        <f t="shared" si="1"/>
        <v>171.04</v>
      </c>
      <c r="E34" s="23">
        <v>600</v>
      </c>
      <c r="F34" s="40">
        <v>41798</v>
      </c>
      <c r="G34" s="40">
        <v>29116</v>
      </c>
      <c r="H34" s="41">
        <v>0</v>
      </c>
      <c r="I34" s="85">
        <f t="shared" si="2"/>
        <v>4737.9868174368576</v>
      </c>
      <c r="J34" s="49">
        <f t="shared" si="0"/>
        <v>3514.8270159027129</v>
      </c>
    </row>
    <row r="35" spans="1:10" x14ac:dyDescent="0.2">
      <c r="A35" s="66"/>
      <c r="B35" s="62"/>
      <c r="C35" s="57">
        <v>427</v>
      </c>
      <c r="D35" s="42">
        <f t="shared" si="1"/>
        <v>171.08</v>
      </c>
      <c r="E35" s="23">
        <v>600</v>
      </c>
      <c r="F35" s="40">
        <v>41798</v>
      </c>
      <c r="G35" s="40">
        <v>29116</v>
      </c>
      <c r="H35" s="41">
        <v>0</v>
      </c>
      <c r="I35" s="85">
        <f t="shared" si="2"/>
        <v>4737.0625669207393</v>
      </c>
      <c r="J35" s="49">
        <f t="shared" si="0"/>
        <v>3514.1413701192423</v>
      </c>
    </row>
    <row r="36" spans="1:10" x14ac:dyDescent="0.2">
      <c r="A36" s="66"/>
      <c r="B36" s="62"/>
      <c r="C36" s="57">
        <v>428</v>
      </c>
      <c r="D36" s="42">
        <f t="shared" si="1"/>
        <v>171.12</v>
      </c>
      <c r="E36" s="23">
        <v>600</v>
      </c>
      <c r="F36" s="40">
        <v>41798</v>
      </c>
      <c r="G36" s="40">
        <v>29116</v>
      </c>
      <c r="H36" s="41">
        <v>0</v>
      </c>
      <c r="I36" s="85">
        <f t="shared" si="2"/>
        <v>4736.1387484992993</v>
      </c>
      <c r="J36" s="49">
        <f t="shared" si="0"/>
        <v>3513.4560448807852</v>
      </c>
    </row>
    <row r="37" spans="1:10" x14ac:dyDescent="0.2">
      <c r="A37" s="66"/>
      <c r="B37" s="62"/>
      <c r="C37" s="57">
        <v>429</v>
      </c>
      <c r="D37" s="42">
        <f t="shared" si="1"/>
        <v>171.16</v>
      </c>
      <c r="E37" s="23">
        <v>600</v>
      </c>
      <c r="F37" s="40">
        <v>41798</v>
      </c>
      <c r="G37" s="40">
        <v>29116</v>
      </c>
      <c r="H37" s="41">
        <v>0</v>
      </c>
      <c r="I37" s="85">
        <f t="shared" si="2"/>
        <v>4735.2153618695966</v>
      </c>
      <c r="J37" s="49">
        <f t="shared" si="0"/>
        <v>3512.7710399626085</v>
      </c>
    </row>
    <row r="38" spans="1:10" x14ac:dyDescent="0.2">
      <c r="A38" s="66"/>
      <c r="B38" s="62"/>
      <c r="C38" s="57">
        <v>430</v>
      </c>
      <c r="D38" s="42">
        <f t="shared" si="1"/>
        <v>171.2</v>
      </c>
      <c r="E38" s="23">
        <v>600</v>
      </c>
      <c r="F38" s="40">
        <v>41798</v>
      </c>
      <c r="G38" s="40">
        <v>29116</v>
      </c>
      <c r="H38" s="41">
        <v>0</v>
      </c>
      <c r="I38" s="85">
        <f t="shared" si="2"/>
        <v>4734.2924067289732</v>
      </c>
      <c r="J38" s="49">
        <f t="shared" si="0"/>
        <v>3512.0863551401876</v>
      </c>
    </row>
    <row r="39" spans="1:10" x14ac:dyDescent="0.2">
      <c r="A39" s="66"/>
      <c r="B39" s="62"/>
      <c r="C39" s="57">
        <v>431</v>
      </c>
      <c r="D39" s="42">
        <f t="shared" si="1"/>
        <v>171.24</v>
      </c>
      <c r="E39" s="23">
        <v>600</v>
      </c>
      <c r="F39" s="40">
        <v>41798</v>
      </c>
      <c r="G39" s="40">
        <v>29116</v>
      </c>
      <c r="H39" s="41">
        <v>0</v>
      </c>
      <c r="I39" s="85">
        <f t="shared" si="2"/>
        <v>4733.3698827750532</v>
      </c>
      <c r="J39" s="49">
        <f t="shared" si="0"/>
        <v>3511.4019901892079</v>
      </c>
    </row>
    <row r="40" spans="1:10" x14ac:dyDescent="0.2">
      <c r="A40" s="66"/>
      <c r="B40" s="62"/>
      <c r="C40" s="57">
        <v>432</v>
      </c>
      <c r="D40" s="42">
        <f t="shared" si="1"/>
        <v>171.28</v>
      </c>
      <c r="E40" s="23">
        <v>600</v>
      </c>
      <c r="F40" s="40">
        <v>41798</v>
      </c>
      <c r="G40" s="40">
        <v>29116</v>
      </c>
      <c r="H40" s="41">
        <v>0</v>
      </c>
      <c r="I40" s="85">
        <f t="shared" si="2"/>
        <v>4732.4477897057459</v>
      </c>
      <c r="J40" s="49">
        <f t="shared" si="0"/>
        <v>3510.7179448855677</v>
      </c>
    </row>
    <row r="41" spans="1:10" x14ac:dyDescent="0.2">
      <c r="A41" s="66"/>
      <c r="B41" s="62"/>
      <c r="C41" s="57">
        <v>433</v>
      </c>
      <c r="D41" s="42">
        <f t="shared" si="1"/>
        <v>171.32</v>
      </c>
      <c r="E41" s="23">
        <v>600</v>
      </c>
      <c r="F41" s="40">
        <v>41798</v>
      </c>
      <c r="G41" s="40">
        <v>29116</v>
      </c>
      <c r="H41" s="41">
        <v>0</v>
      </c>
      <c r="I41" s="85">
        <f t="shared" si="2"/>
        <v>4731.5261272192392</v>
      </c>
      <c r="J41" s="49">
        <f t="shared" si="0"/>
        <v>3510.0342190053702</v>
      </c>
    </row>
    <row r="42" spans="1:10" x14ac:dyDescent="0.2">
      <c r="A42" s="66"/>
      <c r="B42" s="62"/>
      <c r="C42" s="57">
        <v>434</v>
      </c>
      <c r="D42" s="42">
        <f t="shared" si="1"/>
        <v>171.36</v>
      </c>
      <c r="E42" s="23">
        <v>600</v>
      </c>
      <c r="F42" s="40">
        <v>41798</v>
      </c>
      <c r="G42" s="40">
        <v>29116</v>
      </c>
      <c r="H42" s="41">
        <v>0</v>
      </c>
      <c r="I42" s="85">
        <f t="shared" si="2"/>
        <v>4730.6048950140057</v>
      </c>
      <c r="J42" s="49">
        <f t="shared" si="0"/>
        <v>3509.3508123249294</v>
      </c>
    </row>
    <row r="43" spans="1:10" x14ac:dyDescent="0.2">
      <c r="A43" s="66"/>
      <c r="B43" s="62"/>
      <c r="C43" s="57">
        <v>435</v>
      </c>
      <c r="D43" s="42">
        <f t="shared" si="1"/>
        <v>171.4</v>
      </c>
      <c r="E43" s="23">
        <v>600</v>
      </c>
      <c r="F43" s="40">
        <v>41798</v>
      </c>
      <c r="G43" s="40">
        <v>29116</v>
      </c>
      <c r="H43" s="41">
        <v>0</v>
      </c>
      <c r="I43" s="85">
        <f t="shared" si="2"/>
        <v>4729.6840927887988</v>
      </c>
      <c r="J43" s="49">
        <f t="shared" si="0"/>
        <v>3508.6677246207705</v>
      </c>
    </row>
    <row r="44" spans="1:10" x14ac:dyDescent="0.2">
      <c r="A44" s="66"/>
      <c r="B44" s="62"/>
      <c r="C44" s="57">
        <v>436</v>
      </c>
      <c r="D44" s="42">
        <f t="shared" si="1"/>
        <v>171.44</v>
      </c>
      <c r="E44" s="23">
        <v>600</v>
      </c>
      <c r="F44" s="40">
        <v>41798</v>
      </c>
      <c r="G44" s="40">
        <v>29116</v>
      </c>
      <c r="H44" s="41">
        <v>0</v>
      </c>
      <c r="I44" s="85">
        <f t="shared" si="2"/>
        <v>4728.7637202426504</v>
      </c>
      <c r="J44" s="49">
        <f t="shared" si="0"/>
        <v>3507.9849556696217</v>
      </c>
    </row>
    <row r="45" spans="1:10" x14ac:dyDescent="0.2">
      <c r="A45" s="66"/>
      <c r="B45" s="62"/>
      <c r="C45" s="57">
        <v>437</v>
      </c>
      <c r="D45" s="42">
        <f t="shared" si="1"/>
        <v>171.48</v>
      </c>
      <c r="E45" s="23">
        <v>600</v>
      </c>
      <c r="F45" s="40">
        <v>41798</v>
      </c>
      <c r="G45" s="40">
        <v>29116</v>
      </c>
      <c r="H45" s="41">
        <v>0</v>
      </c>
      <c r="I45" s="85">
        <f t="shared" si="2"/>
        <v>4727.8437770748787</v>
      </c>
      <c r="J45" s="49">
        <f t="shared" si="0"/>
        <v>3507.3025052484254</v>
      </c>
    </row>
    <row r="46" spans="1:10" x14ac:dyDescent="0.2">
      <c r="A46" s="66"/>
      <c r="B46" s="62"/>
      <c r="C46" s="57">
        <v>438</v>
      </c>
      <c r="D46" s="42">
        <f t="shared" si="1"/>
        <v>171.52</v>
      </c>
      <c r="E46" s="23">
        <v>600</v>
      </c>
      <c r="F46" s="40">
        <v>41798</v>
      </c>
      <c r="G46" s="40">
        <v>29116</v>
      </c>
      <c r="H46" s="41">
        <v>0</v>
      </c>
      <c r="I46" s="85">
        <f t="shared" si="2"/>
        <v>4726.9242629850751</v>
      </c>
      <c r="J46" s="49">
        <f t="shared" si="0"/>
        <v>3506.6203731343285</v>
      </c>
    </row>
    <row r="47" spans="1:10" x14ac:dyDescent="0.2">
      <c r="A47" s="66"/>
      <c r="B47" s="62"/>
      <c r="C47" s="57">
        <v>439</v>
      </c>
      <c r="D47" s="42">
        <f t="shared" si="1"/>
        <v>171.56</v>
      </c>
      <c r="E47" s="23">
        <v>600</v>
      </c>
      <c r="F47" s="40">
        <v>41798</v>
      </c>
      <c r="G47" s="40">
        <v>29116</v>
      </c>
      <c r="H47" s="41">
        <v>0</v>
      </c>
      <c r="I47" s="85">
        <f t="shared" si="2"/>
        <v>4726.0051776731179</v>
      </c>
      <c r="J47" s="49">
        <f t="shared" si="0"/>
        <v>3505.9385591046866</v>
      </c>
    </row>
    <row r="48" spans="1:10" x14ac:dyDescent="0.2">
      <c r="A48" s="66"/>
      <c r="B48" s="62"/>
      <c r="C48" s="57">
        <v>440</v>
      </c>
      <c r="D48" s="42">
        <f t="shared" si="1"/>
        <v>171.6</v>
      </c>
      <c r="E48" s="23">
        <v>600</v>
      </c>
      <c r="F48" s="40">
        <v>41798</v>
      </c>
      <c r="G48" s="40">
        <v>29116</v>
      </c>
      <c r="H48" s="41">
        <v>0</v>
      </c>
      <c r="I48" s="85">
        <f t="shared" si="2"/>
        <v>4725.0865208391615</v>
      </c>
      <c r="J48" s="49">
        <f t="shared" si="0"/>
        <v>3505.257062937063</v>
      </c>
    </row>
    <row r="49" spans="1:10" x14ac:dyDescent="0.2">
      <c r="A49" s="66"/>
      <c r="B49" s="62"/>
      <c r="C49" s="57">
        <v>441</v>
      </c>
      <c r="D49" s="42">
        <f t="shared" si="1"/>
        <v>171.64</v>
      </c>
      <c r="E49" s="23">
        <v>600</v>
      </c>
      <c r="F49" s="40">
        <v>41798</v>
      </c>
      <c r="G49" s="40">
        <v>29116</v>
      </c>
      <c r="H49" s="41">
        <v>0</v>
      </c>
      <c r="I49" s="85">
        <f t="shared" si="2"/>
        <v>4724.1682921836418</v>
      </c>
      <c r="J49" s="49">
        <f t="shared" si="0"/>
        <v>3504.5758844092293</v>
      </c>
    </row>
    <row r="50" spans="1:10" x14ac:dyDescent="0.2">
      <c r="A50" s="66"/>
      <c r="B50" s="62"/>
      <c r="C50" s="57">
        <v>442</v>
      </c>
      <c r="D50" s="42">
        <f t="shared" si="1"/>
        <v>171.68</v>
      </c>
      <c r="E50" s="23">
        <v>600</v>
      </c>
      <c r="F50" s="40">
        <v>41798</v>
      </c>
      <c r="G50" s="40">
        <v>29116</v>
      </c>
      <c r="H50" s="41">
        <v>0</v>
      </c>
      <c r="I50" s="85">
        <f t="shared" si="2"/>
        <v>4723.2504914072697</v>
      </c>
      <c r="J50" s="49">
        <f t="shared" si="0"/>
        <v>3503.895023299161</v>
      </c>
    </row>
    <row r="51" spans="1:10" x14ac:dyDescent="0.2">
      <c r="A51" s="66"/>
      <c r="B51" s="62"/>
      <c r="C51" s="57">
        <v>443</v>
      </c>
      <c r="D51" s="42">
        <f t="shared" si="1"/>
        <v>171.72</v>
      </c>
      <c r="E51" s="23">
        <v>600</v>
      </c>
      <c r="F51" s="40">
        <v>41798</v>
      </c>
      <c r="G51" s="40">
        <v>29116</v>
      </c>
      <c r="H51" s="41">
        <v>0</v>
      </c>
      <c r="I51" s="85">
        <f t="shared" si="2"/>
        <v>4722.3331182110423</v>
      </c>
      <c r="J51" s="49">
        <f t="shared" si="0"/>
        <v>3503.2144793850457</v>
      </c>
    </row>
    <row r="52" spans="1:10" x14ac:dyDescent="0.2">
      <c r="A52" s="66"/>
      <c r="B52" s="62"/>
      <c r="C52" s="57">
        <v>444</v>
      </c>
      <c r="D52" s="42">
        <f t="shared" si="1"/>
        <v>171.76</v>
      </c>
      <c r="E52" s="23">
        <v>600</v>
      </c>
      <c r="F52" s="40">
        <v>41798</v>
      </c>
      <c r="G52" s="40">
        <v>29116</v>
      </c>
      <c r="H52" s="41">
        <v>0</v>
      </c>
      <c r="I52" s="85">
        <f t="shared" si="2"/>
        <v>4721.416172296229</v>
      </c>
      <c r="J52" s="49">
        <f t="shared" si="0"/>
        <v>3502.5342524452731</v>
      </c>
    </row>
    <row r="53" spans="1:10" x14ac:dyDescent="0.2">
      <c r="A53" s="66"/>
      <c r="B53" s="62"/>
      <c r="C53" s="57">
        <v>445</v>
      </c>
      <c r="D53" s="42">
        <f t="shared" si="1"/>
        <v>171.8</v>
      </c>
      <c r="E53" s="23">
        <v>600</v>
      </c>
      <c r="F53" s="40">
        <v>41798</v>
      </c>
      <c r="G53" s="40">
        <v>29116</v>
      </c>
      <c r="H53" s="41">
        <v>0</v>
      </c>
      <c r="I53" s="85">
        <f t="shared" si="2"/>
        <v>4720.4996533643771</v>
      </c>
      <c r="J53" s="49">
        <f t="shared" si="0"/>
        <v>3501.8543422584398</v>
      </c>
    </row>
    <row r="54" spans="1:10" x14ac:dyDescent="0.2">
      <c r="A54" s="66"/>
      <c r="B54" s="62"/>
      <c r="C54" s="57">
        <v>446</v>
      </c>
      <c r="D54" s="42">
        <f t="shared" si="1"/>
        <v>171.84</v>
      </c>
      <c r="E54" s="23">
        <v>600</v>
      </c>
      <c r="F54" s="40">
        <v>41798</v>
      </c>
      <c r="G54" s="40">
        <v>29116</v>
      </c>
      <c r="H54" s="41">
        <v>0</v>
      </c>
      <c r="I54" s="85">
        <f t="shared" si="2"/>
        <v>4719.5835611173188</v>
      </c>
      <c r="J54" s="49">
        <f t="shared" si="0"/>
        <v>3501.1747486033519</v>
      </c>
    </row>
    <row r="55" spans="1:10" x14ac:dyDescent="0.2">
      <c r="A55" s="66"/>
      <c r="B55" s="62"/>
      <c r="C55" s="57">
        <v>447</v>
      </c>
      <c r="D55" s="42">
        <f t="shared" si="1"/>
        <v>171.88</v>
      </c>
      <c r="E55" s="23">
        <v>600</v>
      </c>
      <c r="F55" s="40">
        <v>41798</v>
      </c>
      <c r="G55" s="40">
        <v>29116</v>
      </c>
      <c r="H55" s="41">
        <v>0</v>
      </c>
      <c r="I55" s="85">
        <f t="shared" si="2"/>
        <v>4718.6678952571574</v>
      </c>
      <c r="J55" s="49">
        <f t="shared" si="0"/>
        <v>3500.4954712590184</v>
      </c>
    </row>
    <row r="56" spans="1:10" x14ac:dyDescent="0.2">
      <c r="A56" s="66"/>
      <c r="B56" s="62"/>
      <c r="C56" s="57">
        <v>448</v>
      </c>
      <c r="D56" s="42">
        <f t="shared" si="1"/>
        <v>171.92000000000002</v>
      </c>
      <c r="E56" s="23">
        <v>600</v>
      </c>
      <c r="F56" s="40">
        <v>41798</v>
      </c>
      <c r="G56" s="40">
        <v>29116</v>
      </c>
      <c r="H56" s="41">
        <v>0</v>
      </c>
      <c r="I56" s="85">
        <f t="shared" si="2"/>
        <v>4717.7526554862725</v>
      </c>
      <c r="J56" s="49">
        <f t="shared" si="0"/>
        <v>3499.8165100046531</v>
      </c>
    </row>
    <row r="57" spans="1:10" x14ac:dyDescent="0.2">
      <c r="A57" s="66"/>
      <c r="B57" s="62"/>
      <c r="C57" s="57">
        <v>449</v>
      </c>
      <c r="D57" s="42">
        <f t="shared" si="1"/>
        <v>171.96</v>
      </c>
      <c r="E57" s="23">
        <v>600</v>
      </c>
      <c r="F57" s="40">
        <v>41798</v>
      </c>
      <c r="G57" s="40">
        <v>29116</v>
      </c>
      <c r="H57" s="41">
        <v>0</v>
      </c>
      <c r="I57" s="85">
        <f t="shared" si="2"/>
        <v>4716.8378415073275</v>
      </c>
      <c r="J57" s="49">
        <f t="shared" si="0"/>
        <v>3499.1378646196786</v>
      </c>
    </row>
    <row r="58" spans="1:10" x14ac:dyDescent="0.2">
      <c r="A58" s="66"/>
      <c r="B58" s="62"/>
      <c r="C58" s="57">
        <v>450</v>
      </c>
      <c r="D58" s="42">
        <f t="shared" si="1"/>
        <v>172</v>
      </c>
      <c r="E58" s="23">
        <v>600</v>
      </c>
      <c r="F58" s="40">
        <v>41798</v>
      </c>
      <c r="G58" s="40">
        <v>29116</v>
      </c>
      <c r="H58" s="41">
        <v>0</v>
      </c>
      <c r="I58" s="85">
        <f t="shared" si="2"/>
        <v>4715.9234530232561</v>
      </c>
      <c r="J58" s="49">
        <f t="shared" si="0"/>
        <v>3498.4595348837206</v>
      </c>
    </row>
    <row r="59" spans="1:10" x14ac:dyDescent="0.2">
      <c r="A59" s="66"/>
      <c r="B59" s="62"/>
      <c r="C59" s="57">
        <v>451</v>
      </c>
      <c r="D59" s="42">
        <f t="shared" si="1"/>
        <v>172.04</v>
      </c>
      <c r="E59" s="23">
        <v>600</v>
      </c>
      <c r="F59" s="40">
        <v>41798</v>
      </c>
      <c r="G59" s="40">
        <v>29116</v>
      </c>
      <c r="H59" s="41">
        <v>0</v>
      </c>
      <c r="I59" s="85">
        <f t="shared" si="2"/>
        <v>4715.0094897372701</v>
      </c>
      <c r="J59" s="49">
        <f t="shared" si="0"/>
        <v>3497.7815205766096</v>
      </c>
    </row>
    <row r="60" spans="1:10" x14ac:dyDescent="0.2">
      <c r="A60" s="66"/>
      <c r="B60" s="62"/>
      <c r="C60" s="57">
        <v>452</v>
      </c>
      <c r="D60" s="42">
        <f t="shared" si="1"/>
        <v>172.08</v>
      </c>
      <c r="E60" s="23">
        <v>600</v>
      </c>
      <c r="F60" s="40">
        <v>41798</v>
      </c>
      <c r="G60" s="40">
        <v>29116</v>
      </c>
      <c r="H60" s="41">
        <v>0</v>
      </c>
      <c r="I60" s="85">
        <f t="shared" si="2"/>
        <v>4714.0959513528596</v>
      </c>
      <c r="J60" s="49">
        <f t="shared" si="0"/>
        <v>3497.1038214783821</v>
      </c>
    </row>
    <row r="61" spans="1:10" x14ac:dyDescent="0.2">
      <c r="A61" s="66"/>
      <c r="B61" s="62"/>
      <c r="C61" s="57">
        <v>453</v>
      </c>
      <c r="D61" s="42">
        <f t="shared" si="1"/>
        <v>172.12</v>
      </c>
      <c r="E61" s="23">
        <v>600</v>
      </c>
      <c r="F61" s="40">
        <v>41798</v>
      </c>
      <c r="G61" s="40">
        <v>29116</v>
      </c>
      <c r="H61" s="41">
        <v>0</v>
      </c>
      <c r="I61" s="85">
        <f t="shared" si="2"/>
        <v>4713.1828375737869</v>
      </c>
      <c r="J61" s="49">
        <f t="shared" si="0"/>
        <v>3496.4264373692777</v>
      </c>
    </row>
    <row r="62" spans="1:10" x14ac:dyDescent="0.2">
      <c r="A62" s="66"/>
      <c r="B62" s="62"/>
      <c r="C62" s="57">
        <v>454</v>
      </c>
      <c r="D62" s="42">
        <f t="shared" si="1"/>
        <v>172.16</v>
      </c>
      <c r="E62" s="23">
        <v>600</v>
      </c>
      <c r="F62" s="40">
        <v>41798</v>
      </c>
      <c r="G62" s="40">
        <v>29116</v>
      </c>
      <c r="H62" s="41">
        <v>0</v>
      </c>
      <c r="I62" s="85">
        <f t="shared" si="2"/>
        <v>4712.2701481040904</v>
      </c>
      <c r="J62" s="49">
        <f t="shared" si="0"/>
        <v>3495.7493680297403</v>
      </c>
    </row>
    <row r="63" spans="1:10" x14ac:dyDescent="0.2">
      <c r="A63" s="66"/>
      <c r="B63" s="62"/>
      <c r="C63" s="57">
        <v>455</v>
      </c>
      <c r="D63" s="42">
        <f t="shared" si="1"/>
        <v>172.2</v>
      </c>
      <c r="E63" s="23">
        <v>600</v>
      </c>
      <c r="F63" s="40">
        <v>41798</v>
      </c>
      <c r="G63" s="40">
        <v>29116</v>
      </c>
      <c r="H63" s="41">
        <v>0</v>
      </c>
      <c r="I63" s="85">
        <f t="shared" si="2"/>
        <v>4711.3578826480843</v>
      </c>
      <c r="J63" s="49">
        <f t="shared" si="0"/>
        <v>3495.0726132404179</v>
      </c>
    </row>
    <row r="64" spans="1:10" x14ac:dyDescent="0.2">
      <c r="A64" s="66"/>
      <c r="B64" s="62"/>
      <c r="C64" s="57">
        <v>456</v>
      </c>
      <c r="D64" s="42">
        <f t="shared" si="1"/>
        <v>172.24</v>
      </c>
      <c r="E64" s="23">
        <v>600</v>
      </c>
      <c r="F64" s="40">
        <v>41798</v>
      </c>
      <c r="G64" s="40">
        <v>29116</v>
      </c>
      <c r="H64" s="41">
        <v>0</v>
      </c>
      <c r="I64" s="85">
        <f t="shared" si="2"/>
        <v>4710.4460409103576</v>
      </c>
      <c r="J64" s="49">
        <f t="shared" si="0"/>
        <v>3494.3961727821643</v>
      </c>
    </row>
    <row r="65" spans="1:10" x14ac:dyDescent="0.2">
      <c r="A65" s="66"/>
      <c r="B65" s="62"/>
      <c r="C65" s="57">
        <v>457</v>
      </c>
      <c r="D65" s="42">
        <f t="shared" si="1"/>
        <v>172.28</v>
      </c>
      <c r="E65" s="23">
        <v>600</v>
      </c>
      <c r="F65" s="40">
        <v>41798</v>
      </c>
      <c r="G65" s="40">
        <v>29116</v>
      </c>
      <c r="H65" s="41">
        <v>0</v>
      </c>
      <c r="I65" s="85">
        <f t="shared" si="2"/>
        <v>4709.5346225957746</v>
      </c>
      <c r="J65" s="49">
        <f t="shared" si="0"/>
        <v>3493.720046436034</v>
      </c>
    </row>
    <row r="66" spans="1:10" x14ac:dyDescent="0.2">
      <c r="A66" s="66"/>
      <c r="B66" s="62"/>
      <c r="C66" s="57">
        <v>458</v>
      </c>
      <c r="D66" s="42">
        <f t="shared" si="1"/>
        <v>172.32</v>
      </c>
      <c r="E66" s="23">
        <v>600</v>
      </c>
      <c r="F66" s="40">
        <v>41798</v>
      </c>
      <c r="G66" s="40">
        <v>29116</v>
      </c>
      <c r="H66" s="41">
        <v>0</v>
      </c>
      <c r="I66" s="85">
        <f t="shared" si="2"/>
        <v>4708.6236274094717</v>
      </c>
      <c r="J66" s="49">
        <f t="shared" si="0"/>
        <v>3493.0442339832871</v>
      </c>
    </row>
    <row r="67" spans="1:10" x14ac:dyDescent="0.2">
      <c r="A67" s="66"/>
      <c r="B67" s="62"/>
      <c r="C67" s="57">
        <v>459</v>
      </c>
      <c r="D67" s="42">
        <f t="shared" si="1"/>
        <v>172.36</v>
      </c>
      <c r="E67" s="23">
        <v>600</v>
      </c>
      <c r="F67" s="40">
        <v>41798</v>
      </c>
      <c r="G67" s="40">
        <v>29116</v>
      </c>
      <c r="H67" s="41">
        <v>0</v>
      </c>
      <c r="I67" s="85">
        <f t="shared" si="2"/>
        <v>4707.713055056859</v>
      </c>
      <c r="J67" s="49">
        <f t="shared" si="0"/>
        <v>3492.3687352053844</v>
      </c>
    </row>
    <row r="68" spans="1:10" x14ac:dyDescent="0.2">
      <c r="A68" s="66"/>
      <c r="B68" s="62"/>
      <c r="C68" s="57">
        <v>460</v>
      </c>
      <c r="D68" s="42">
        <f t="shared" si="1"/>
        <v>172.4</v>
      </c>
      <c r="E68" s="23">
        <v>600</v>
      </c>
      <c r="F68" s="40">
        <v>41798</v>
      </c>
      <c r="G68" s="40">
        <v>29116</v>
      </c>
      <c r="H68" s="41">
        <v>0</v>
      </c>
      <c r="I68" s="85">
        <f t="shared" si="2"/>
        <v>4706.8029052436195</v>
      </c>
      <c r="J68" s="49">
        <f t="shared" si="0"/>
        <v>3491.6935498839903</v>
      </c>
    </row>
    <row r="69" spans="1:10" x14ac:dyDescent="0.2">
      <c r="A69" s="66"/>
      <c r="B69" s="62"/>
      <c r="C69" s="57">
        <v>461</v>
      </c>
      <c r="D69" s="42">
        <f t="shared" si="1"/>
        <v>172.44</v>
      </c>
      <c r="E69" s="23">
        <v>600</v>
      </c>
      <c r="F69" s="40">
        <v>41798</v>
      </c>
      <c r="G69" s="40">
        <v>29116</v>
      </c>
      <c r="H69" s="41">
        <v>0</v>
      </c>
      <c r="I69" s="85">
        <f t="shared" si="2"/>
        <v>4705.8931776757136</v>
      </c>
      <c r="J69" s="49">
        <f t="shared" si="0"/>
        <v>3491.0186778009743</v>
      </c>
    </row>
    <row r="70" spans="1:10" x14ac:dyDescent="0.2">
      <c r="A70" s="66"/>
      <c r="B70" s="62"/>
      <c r="C70" s="57">
        <v>462</v>
      </c>
      <c r="D70" s="42">
        <f t="shared" si="1"/>
        <v>172.48</v>
      </c>
      <c r="E70" s="23">
        <v>600</v>
      </c>
      <c r="F70" s="40">
        <v>41798</v>
      </c>
      <c r="G70" s="40">
        <v>29116</v>
      </c>
      <c r="H70" s="41">
        <v>0</v>
      </c>
      <c r="I70" s="85">
        <f t="shared" si="2"/>
        <v>4704.9838720593707</v>
      </c>
      <c r="J70" s="49">
        <f t="shared" si="0"/>
        <v>3490.3441187384051</v>
      </c>
    </row>
    <row r="71" spans="1:10" x14ac:dyDescent="0.2">
      <c r="A71" s="66"/>
      <c r="B71" s="62"/>
      <c r="C71" s="57">
        <v>463</v>
      </c>
      <c r="D71" s="42">
        <f t="shared" si="1"/>
        <v>172.52</v>
      </c>
      <c r="E71" s="23">
        <v>600</v>
      </c>
      <c r="F71" s="40">
        <v>41798</v>
      </c>
      <c r="G71" s="40">
        <v>29116</v>
      </c>
      <c r="H71" s="41">
        <v>0</v>
      </c>
      <c r="I71" s="85">
        <f t="shared" si="2"/>
        <v>4704.0749881010906</v>
      </c>
      <c r="J71" s="49">
        <f t="shared" si="0"/>
        <v>3489.6698724785533</v>
      </c>
    </row>
    <row r="72" spans="1:10" x14ac:dyDescent="0.2">
      <c r="A72" s="66"/>
      <c r="B72" s="62"/>
      <c r="C72" s="57">
        <v>464</v>
      </c>
      <c r="D72" s="42">
        <f t="shared" si="1"/>
        <v>172.56</v>
      </c>
      <c r="E72" s="23">
        <v>600</v>
      </c>
      <c r="F72" s="40">
        <v>41798</v>
      </c>
      <c r="G72" s="40">
        <v>29116</v>
      </c>
      <c r="H72" s="41">
        <v>0</v>
      </c>
      <c r="I72" s="85">
        <f t="shared" si="2"/>
        <v>4703.1665255076505</v>
      </c>
      <c r="J72" s="49">
        <f t="shared" si="0"/>
        <v>3488.9959388038947</v>
      </c>
    </row>
    <row r="73" spans="1:10" x14ac:dyDescent="0.2">
      <c r="A73" s="66"/>
      <c r="B73" s="62"/>
      <c r="C73" s="57">
        <v>465</v>
      </c>
      <c r="D73" s="42">
        <f t="shared" si="1"/>
        <v>172.6</v>
      </c>
      <c r="E73" s="23">
        <v>600</v>
      </c>
      <c r="F73" s="40">
        <v>41798</v>
      </c>
      <c r="G73" s="40">
        <v>29116</v>
      </c>
      <c r="H73" s="41">
        <v>0</v>
      </c>
      <c r="I73" s="85">
        <f t="shared" si="2"/>
        <v>4702.2584839860956</v>
      </c>
      <c r="J73" s="49">
        <f t="shared" ref="J73:J136" si="3">12*(1/D73*F73+1/E73*G73)</f>
        <v>3488.3223174971031</v>
      </c>
    </row>
    <row r="74" spans="1:10" x14ac:dyDescent="0.2">
      <c r="A74" s="66"/>
      <c r="B74" s="62"/>
      <c r="C74" s="57">
        <v>466</v>
      </c>
      <c r="D74" s="42">
        <f t="shared" ref="D74:D137" si="4">0.04*C74+154</f>
        <v>172.64</v>
      </c>
      <c r="E74" s="23">
        <v>600</v>
      </c>
      <c r="F74" s="40">
        <v>41798</v>
      </c>
      <c r="G74" s="40">
        <v>29116</v>
      </c>
      <c r="H74" s="41">
        <v>0</v>
      </c>
      <c r="I74" s="85">
        <f t="shared" ref="I74:I137" si="5">12*1.348*(1/D74*F74+1/E74*G74)+H74</f>
        <v>4701.3508632437452</v>
      </c>
      <c r="J74" s="49">
        <f t="shared" si="3"/>
        <v>3487.6490083410567</v>
      </c>
    </row>
    <row r="75" spans="1:10" x14ac:dyDescent="0.2">
      <c r="A75" s="66"/>
      <c r="B75" s="62"/>
      <c r="C75" s="57">
        <v>467</v>
      </c>
      <c r="D75" s="42">
        <f t="shared" si="4"/>
        <v>172.68</v>
      </c>
      <c r="E75" s="23">
        <v>600</v>
      </c>
      <c r="F75" s="40">
        <v>41798</v>
      </c>
      <c r="G75" s="40">
        <v>29116</v>
      </c>
      <c r="H75" s="41">
        <v>0</v>
      </c>
      <c r="I75" s="85">
        <f t="shared" si="5"/>
        <v>4700.4436629881875</v>
      </c>
      <c r="J75" s="49">
        <f t="shared" si="3"/>
        <v>3486.976011118833</v>
      </c>
    </row>
    <row r="76" spans="1:10" x14ac:dyDescent="0.2">
      <c r="A76" s="66"/>
      <c r="B76" s="62"/>
      <c r="C76" s="57">
        <v>468</v>
      </c>
      <c r="D76" s="42">
        <f t="shared" si="4"/>
        <v>172.72</v>
      </c>
      <c r="E76" s="23">
        <v>600</v>
      </c>
      <c r="F76" s="40">
        <v>41798</v>
      </c>
      <c r="G76" s="40">
        <v>29116</v>
      </c>
      <c r="H76" s="41">
        <v>0</v>
      </c>
      <c r="I76" s="85">
        <f t="shared" si="5"/>
        <v>4699.5368829272811</v>
      </c>
      <c r="J76" s="49">
        <f t="shared" si="3"/>
        <v>3486.3033256137096</v>
      </c>
    </row>
    <row r="77" spans="1:10" x14ac:dyDescent="0.2">
      <c r="A77" s="66"/>
      <c r="B77" s="62"/>
      <c r="C77" s="57">
        <v>469</v>
      </c>
      <c r="D77" s="42">
        <f t="shared" si="4"/>
        <v>172.76</v>
      </c>
      <c r="E77" s="23">
        <v>600</v>
      </c>
      <c r="F77" s="40">
        <v>41798</v>
      </c>
      <c r="G77" s="40">
        <v>29116</v>
      </c>
      <c r="H77" s="41">
        <v>0</v>
      </c>
      <c r="I77" s="85">
        <f t="shared" si="5"/>
        <v>4698.630522769161</v>
      </c>
      <c r="J77" s="49">
        <f t="shared" si="3"/>
        <v>3485.6309516091692</v>
      </c>
    </row>
    <row r="78" spans="1:10" x14ac:dyDescent="0.2">
      <c r="A78" s="66"/>
      <c r="B78" s="62"/>
      <c r="C78" s="57">
        <v>470</v>
      </c>
      <c r="D78" s="42">
        <f t="shared" si="4"/>
        <v>172.8</v>
      </c>
      <c r="E78" s="23">
        <v>600</v>
      </c>
      <c r="F78" s="40">
        <v>41798</v>
      </c>
      <c r="G78" s="40">
        <v>29116</v>
      </c>
      <c r="H78" s="41">
        <v>0</v>
      </c>
      <c r="I78" s="85">
        <f t="shared" si="5"/>
        <v>4697.7245822222221</v>
      </c>
      <c r="J78" s="49">
        <f t="shared" si="3"/>
        <v>3484.9588888888884</v>
      </c>
    </row>
    <row r="79" spans="1:10" x14ac:dyDescent="0.2">
      <c r="A79" s="66"/>
      <c r="B79" s="62"/>
      <c r="C79" s="57">
        <v>471</v>
      </c>
      <c r="D79" s="42">
        <f t="shared" si="4"/>
        <v>172.84</v>
      </c>
      <c r="E79" s="23">
        <v>600</v>
      </c>
      <c r="F79" s="40">
        <v>41798</v>
      </c>
      <c r="G79" s="40">
        <v>29116</v>
      </c>
      <c r="H79" s="41">
        <v>0</v>
      </c>
      <c r="I79" s="85">
        <f t="shared" si="5"/>
        <v>4696.8190609951407</v>
      </c>
      <c r="J79" s="49">
        <f t="shared" si="3"/>
        <v>3484.2871372367508</v>
      </c>
    </row>
    <row r="80" spans="1:10" x14ac:dyDescent="0.2">
      <c r="A80" s="66"/>
      <c r="B80" s="62"/>
      <c r="C80" s="57">
        <v>472</v>
      </c>
      <c r="D80" s="42">
        <f t="shared" si="4"/>
        <v>172.88</v>
      </c>
      <c r="E80" s="23">
        <v>600</v>
      </c>
      <c r="F80" s="40">
        <v>41798</v>
      </c>
      <c r="G80" s="40">
        <v>29116</v>
      </c>
      <c r="H80" s="41">
        <v>0</v>
      </c>
      <c r="I80" s="85">
        <f t="shared" si="5"/>
        <v>4695.9139587968548</v>
      </c>
      <c r="J80" s="49">
        <f t="shared" si="3"/>
        <v>3483.6156964368352</v>
      </c>
    </row>
    <row r="81" spans="1:10" x14ac:dyDescent="0.2">
      <c r="A81" s="66"/>
      <c r="B81" s="62"/>
      <c r="C81" s="57">
        <v>473</v>
      </c>
      <c r="D81" s="42">
        <f t="shared" si="4"/>
        <v>172.92000000000002</v>
      </c>
      <c r="E81" s="23">
        <v>600</v>
      </c>
      <c r="F81" s="40">
        <v>41798</v>
      </c>
      <c r="G81" s="40">
        <v>29116</v>
      </c>
      <c r="H81" s="41">
        <v>0</v>
      </c>
      <c r="I81" s="85">
        <f t="shared" si="5"/>
        <v>4695.0092753365725</v>
      </c>
      <c r="J81" s="49">
        <f t="shared" si="3"/>
        <v>3482.9445662734215</v>
      </c>
    </row>
    <row r="82" spans="1:10" x14ac:dyDescent="0.2">
      <c r="A82" s="66"/>
      <c r="B82" s="62"/>
      <c r="C82" s="57">
        <v>474</v>
      </c>
      <c r="D82" s="42">
        <f t="shared" si="4"/>
        <v>172.96</v>
      </c>
      <c r="E82" s="23">
        <v>600</v>
      </c>
      <c r="F82" s="40">
        <v>41798</v>
      </c>
      <c r="G82" s="40">
        <v>29116</v>
      </c>
      <c r="H82" s="41">
        <v>0</v>
      </c>
      <c r="I82" s="85">
        <f t="shared" si="5"/>
        <v>4694.1050103237749</v>
      </c>
      <c r="J82" s="49">
        <f t="shared" si="3"/>
        <v>3482.2737465309897</v>
      </c>
    </row>
    <row r="83" spans="1:10" x14ac:dyDescent="0.2">
      <c r="A83" s="66"/>
      <c r="B83" s="62"/>
      <c r="C83" s="57">
        <v>475</v>
      </c>
      <c r="D83" s="42">
        <f t="shared" si="4"/>
        <v>173</v>
      </c>
      <c r="E83" s="23">
        <v>600</v>
      </c>
      <c r="F83" s="40">
        <v>41798</v>
      </c>
      <c r="G83" s="40">
        <v>29116</v>
      </c>
      <c r="H83" s="41">
        <v>0</v>
      </c>
      <c r="I83" s="85">
        <f t="shared" si="5"/>
        <v>4693.2011634682094</v>
      </c>
      <c r="J83" s="49">
        <f t="shared" si="3"/>
        <v>3481.60323699422</v>
      </c>
    </row>
    <row r="84" spans="1:10" x14ac:dyDescent="0.2">
      <c r="A84" s="66"/>
      <c r="B84" s="62"/>
      <c r="C84" s="57">
        <v>476</v>
      </c>
      <c r="D84" s="42">
        <f t="shared" si="4"/>
        <v>173.04</v>
      </c>
      <c r="E84" s="23">
        <v>600</v>
      </c>
      <c r="F84" s="40">
        <v>41798</v>
      </c>
      <c r="G84" s="40">
        <v>29116</v>
      </c>
      <c r="H84" s="41">
        <v>0</v>
      </c>
      <c r="I84" s="85">
        <f t="shared" si="5"/>
        <v>4692.2977344798901</v>
      </c>
      <c r="J84" s="49">
        <f t="shared" si="3"/>
        <v>3480.9330374479891</v>
      </c>
    </row>
    <row r="85" spans="1:10" x14ac:dyDescent="0.2">
      <c r="A85" s="66"/>
      <c r="B85" s="62"/>
      <c r="C85" s="57">
        <v>477</v>
      </c>
      <c r="D85" s="42">
        <f t="shared" si="4"/>
        <v>173.08</v>
      </c>
      <c r="E85" s="23">
        <v>600</v>
      </c>
      <c r="F85" s="40">
        <v>41798</v>
      </c>
      <c r="G85" s="40">
        <v>29116</v>
      </c>
      <c r="H85" s="41">
        <v>0</v>
      </c>
      <c r="I85" s="85">
        <f t="shared" si="5"/>
        <v>4691.394723069101</v>
      </c>
      <c r="J85" s="49">
        <f t="shared" si="3"/>
        <v>3480.2631476773745</v>
      </c>
    </row>
    <row r="86" spans="1:10" x14ac:dyDescent="0.2">
      <c r="A86" s="66"/>
      <c r="B86" s="62"/>
      <c r="C86" s="57">
        <v>478</v>
      </c>
      <c r="D86" s="42">
        <f t="shared" si="4"/>
        <v>173.12</v>
      </c>
      <c r="E86" s="23">
        <v>600</v>
      </c>
      <c r="F86" s="40">
        <v>41798</v>
      </c>
      <c r="G86" s="40">
        <v>29116</v>
      </c>
      <c r="H86" s="41">
        <v>0</v>
      </c>
      <c r="I86" s="85">
        <f t="shared" si="5"/>
        <v>4690.4921289463964</v>
      </c>
      <c r="J86" s="49">
        <f t="shared" si="3"/>
        <v>3479.5935674676525</v>
      </c>
    </row>
    <row r="87" spans="1:10" x14ac:dyDescent="0.2">
      <c r="A87" s="66"/>
      <c r="B87" s="62"/>
      <c r="C87" s="57">
        <v>479</v>
      </c>
      <c r="D87" s="42">
        <f t="shared" si="4"/>
        <v>173.16</v>
      </c>
      <c r="E87" s="23">
        <v>600</v>
      </c>
      <c r="F87" s="40">
        <v>41798</v>
      </c>
      <c r="G87" s="40">
        <v>29116</v>
      </c>
      <c r="H87" s="41">
        <v>0</v>
      </c>
      <c r="I87" s="85">
        <f t="shared" si="5"/>
        <v>4689.5899518225924</v>
      </c>
      <c r="J87" s="49">
        <f t="shared" si="3"/>
        <v>3478.9242966042966</v>
      </c>
    </row>
    <row r="88" spans="1:10" x14ac:dyDescent="0.2">
      <c r="A88" s="66"/>
      <c r="B88" s="62"/>
      <c r="C88" s="57">
        <v>480</v>
      </c>
      <c r="D88" s="42">
        <f t="shared" si="4"/>
        <v>173.2</v>
      </c>
      <c r="E88" s="23">
        <v>600</v>
      </c>
      <c r="F88" s="40">
        <v>41798</v>
      </c>
      <c r="G88" s="40">
        <v>29116</v>
      </c>
      <c r="H88" s="41">
        <v>0</v>
      </c>
      <c r="I88" s="85">
        <f t="shared" si="5"/>
        <v>4688.6881914087762</v>
      </c>
      <c r="J88" s="49">
        <f t="shared" si="3"/>
        <v>3478.2553348729789</v>
      </c>
    </row>
    <row r="89" spans="1:10" x14ac:dyDescent="0.2">
      <c r="A89" s="66"/>
      <c r="B89" s="62"/>
      <c r="C89" s="57">
        <v>481</v>
      </c>
      <c r="D89" s="42">
        <f t="shared" si="4"/>
        <v>173.24</v>
      </c>
      <c r="E89" s="23">
        <v>600</v>
      </c>
      <c r="F89" s="40">
        <v>41798</v>
      </c>
      <c r="G89" s="40">
        <v>29116</v>
      </c>
      <c r="H89" s="41">
        <v>0</v>
      </c>
      <c r="I89" s="85">
        <f t="shared" si="5"/>
        <v>4687.7868474163015</v>
      </c>
      <c r="J89" s="49">
        <f t="shared" si="3"/>
        <v>3477.5866820595706</v>
      </c>
    </row>
    <row r="90" spans="1:10" x14ac:dyDescent="0.2">
      <c r="A90" s="66"/>
      <c r="B90" s="62"/>
      <c r="C90" s="57">
        <v>482</v>
      </c>
      <c r="D90" s="42">
        <f t="shared" si="4"/>
        <v>173.28</v>
      </c>
      <c r="E90" s="23">
        <v>600</v>
      </c>
      <c r="F90" s="40">
        <v>41798</v>
      </c>
      <c r="G90" s="40">
        <v>29116</v>
      </c>
      <c r="H90" s="41">
        <v>0</v>
      </c>
      <c r="I90" s="85">
        <f t="shared" si="5"/>
        <v>4686.8859195567875</v>
      </c>
      <c r="J90" s="49">
        <f t="shared" si="3"/>
        <v>3476.9183379501383</v>
      </c>
    </row>
    <row r="91" spans="1:10" x14ac:dyDescent="0.2">
      <c r="A91" s="66"/>
      <c r="B91" s="62"/>
      <c r="C91" s="57">
        <v>483</v>
      </c>
      <c r="D91" s="42">
        <f t="shared" si="4"/>
        <v>173.32</v>
      </c>
      <c r="E91" s="23">
        <v>600</v>
      </c>
      <c r="F91" s="40">
        <v>41798</v>
      </c>
      <c r="G91" s="40">
        <v>29116</v>
      </c>
      <c r="H91" s="41">
        <v>0</v>
      </c>
      <c r="I91" s="85">
        <f t="shared" si="5"/>
        <v>4685.985407542119</v>
      </c>
      <c r="J91" s="49">
        <f t="shared" si="3"/>
        <v>3476.2503023309487</v>
      </c>
    </row>
    <row r="92" spans="1:10" x14ac:dyDescent="0.2">
      <c r="A92" s="66"/>
      <c r="B92" s="62"/>
      <c r="C92" s="57">
        <v>484</v>
      </c>
      <c r="D92" s="42">
        <f t="shared" si="4"/>
        <v>173.36</v>
      </c>
      <c r="E92" s="23">
        <v>600</v>
      </c>
      <c r="F92" s="40">
        <v>41798</v>
      </c>
      <c r="G92" s="40">
        <v>29116</v>
      </c>
      <c r="H92" s="41">
        <v>0</v>
      </c>
      <c r="I92" s="85">
        <f t="shared" si="5"/>
        <v>4685.0853110844491</v>
      </c>
      <c r="J92" s="49">
        <f t="shared" si="3"/>
        <v>3475.5825749884634</v>
      </c>
    </row>
    <row r="93" spans="1:10" x14ac:dyDescent="0.2">
      <c r="A93" s="66"/>
      <c r="B93" s="62"/>
      <c r="C93" s="57">
        <v>485</v>
      </c>
      <c r="D93" s="42">
        <f t="shared" si="4"/>
        <v>173.4</v>
      </c>
      <c r="E93" s="23">
        <v>600</v>
      </c>
      <c r="F93" s="40">
        <v>41798</v>
      </c>
      <c r="G93" s="40">
        <v>29116</v>
      </c>
      <c r="H93" s="41">
        <v>0</v>
      </c>
      <c r="I93" s="85">
        <f t="shared" si="5"/>
        <v>4684.1856298961948</v>
      </c>
      <c r="J93" s="49">
        <f t="shared" si="3"/>
        <v>3474.9151557093428</v>
      </c>
    </row>
    <row r="94" spans="1:10" x14ac:dyDescent="0.2">
      <c r="A94" s="66"/>
      <c r="B94" s="62"/>
      <c r="C94" s="57">
        <v>486</v>
      </c>
      <c r="D94" s="42">
        <f t="shared" si="4"/>
        <v>173.44</v>
      </c>
      <c r="E94" s="23">
        <v>600</v>
      </c>
      <c r="F94" s="40">
        <v>41798</v>
      </c>
      <c r="G94" s="40">
        <v>29116</v>
      </c>
      <c r="H94" s="41">
        <v>0</v>
      </c>
      <c r="I94" s="85">
        <f t="shared" si="5"/>
        <v>4683.2863636900374</v>
      </c>
      <c r="J94" s="49">
        <f t="shared" si="3"/>
        <v>3474.2480442804431</v>
      </c>
    </row>
    <row r="95" spans="1:10" x14ac:dyDescent="0.2">
      <c r="A95" s="66"/>
      <c r="B95" s="62"/>
      <c r="C95" s="57">
        <v>487</v>
      </c>
      <c r="D95" s="42">
        <f t="shared" si="4"/>
        <v>173.48</v>
      </c>
      <c r="E95" s="23">
        <v>600</v>
      </c>
      <c r="F95" s="40">
        <v>41798</v>
      </c>
      <c r="G95" s="40">
        <v>29116</v>
      </c>
      <c r="H95" s="41">
        <v>0</v>
      </c>
      <c r="I95" s="85">
        <f t="shared" si="5"/>
        <v>4682.387512178926</v>
      </c>
      <c r="J95" s="49">
        <f t="shared" si="3"/>
        <v>3473.5812404888175</v>
      </c>
    </row>
    <row r="96" spans="1:10" x14ac:dyDescent="0.2">
      <c r="A96" s="66"/>
      <c r="B96" s="62"/>
      <c r="C96" s="57">
        <v>488</v>
      </c>
      <c r="D96" s="42">
        <f t="shared" si="4"/>
        <v>173.52</v>
      </c>
      <c r="E96" s="23">
        <v>600</v>
      </c>
      <c r="F96" s="40">
        <v>41798</v>
      </c>
      <c r="G96" s="40">
        <v>29116</v>
      </c>
      <c r="H96" s="41">
        <v>0</v>
      </c>
      <c r="I96" s="85">
        <f t="shared" si="5"/>
        <v>4681.4890750760724</v>
      </c>
      <c r="J96" s="49">
        <f t="shared" si="3"/>
        <v>3472.9147441217146</v>
      </c>
    </row>
    <row r="97" spans="1:10" x14ac:dyDescent="0.2">
      <c r="A97" s="66"/>
      <c r="B97" s="62"/>
      <c r="C97" s="57">
        <v>489</v>
      </c>
      <c r="D97" s="42">
        <f t="shared" si="4"/>
        <v>173.56</v>
      </c>
      <c r="E97" s="23">
        <v>600</v>
      </c>
      <c r="F97" s="40">
        <v>41798</v>
      </c>
      <c r="G97" s="40">
        <v>29116</v>
      </c>
      <c r="H97" s="41">
        <v>0</v>
      </c>
      <c r="I97" s="85">
        <f t="shared" si="5"/>
        <v>4680.5910520949537</v>
      </c>
      <c r="J97" s="49">
        <f t="shared" si="3"/>
        <v>3472.2485549665826</v>
      </c>
    </row>
    <row r="98" spans="1:10" x14ac:dyDescent="0.2">
      <c r="A98" s="66"/>
      <c r="B98" s="62"/>
      <c r="C98" s="57">
        <v>490</v>
      </c>
      <c r="D98" s="42">
        <f t="shared" si="4"/>
        <v>173.6</v>
      </c>
      <c r="E98" s="23">
        <v>600</v>
      </c>
      <c r="F98" s="40">
        <v>41798</v>
      </c>
      <c r="G98" s="40">
        <v>29116</v>
      </c>
      <c r="H98" s="41">
        <v>0</v>
      </c>
      <c r="I98" s="85">
        <f t="shared" si="5"/>
        <v>4679.6934429493103</v>
      </c>
      <c r="J98" s="49">
        <f t="shared" si="3"/>
        <v>3471.5826728110605</v>
      </c>
    </row>
    <row r="99" spans="1:10" x14ac:dyDescent="0.2">
      <c r="A99" s="66"/>
      <c r="B99" s="62"/>
      <c r="C99" s="57">
        <v>491</v>
      </c>
      <c r="D99" s="42">
        <f t="shared" si="4"/>
        <v>173.64</v>
      </c>
      <c r="E99" s="23">
        <v>600</v>
      </c>
      <c r="F99" s="40">
        <v>41798</v>
      </c>
      <c r="G99" s="40">
        <v>29116</v>
      </c>
      <c r="H99" s="41">
        <v>0</v>
      </c>
      <c r="I99" s="85">
        <f t="shared" si="5"/>
        <v>4678.7962473531461</v>
      </c>
      <c r="J99" s="49">
        <f t="shared" si="3"/>
        <v>3470.9170974429862</v>
      </c>
    </row>
    <row r="100" spans="1:10" x14ac:dyDescent="0.2">
      <c r="A100" s="66"/>
      <c r="B100" s="62"/>
      <c r="C100" s="57">
        <v>492</v>
      </c>
      <c r="D100" s="42">
        <f t="shared" si="4"/>
        <v>173.68</v>
      </c>
      <c r="E100" s="23">
        <v>600</v>
      </c>
      <c r="F100" s="40">
        <v>41798</v>
      </c>
      <c r="G100" s="40">
        <v>29116</v>
      </c>
      <c r="H100" s="41">
        <v>0</v>
      </c>
      <c r="I100" s="85">
        <f t="shared" si="5"/>
        <v>4677.8994650207287</v>
      </c>
      <c r="J100" s="49">
        <f t="shared" si="3"/>
        <v>3470.2518286503919</v>
      </c>
    </row>
    <row r="101" spans="1:10" x14ac:dyDescent="0.2">
      <c r="A101" s="66"/>
      <c r="B101" s="62"/>
      <c r="C101" s="57">
        <v>493</v>
      </c>
      <c r="D101" s="42">
        <f t="shared" si="4"/>
        <v>173.72</v>
      </c>
      <c r="E101" s="23">
        <v>600</v>
      </c>
      <c r="F101" s="40">
        <v>41798</v>
      </c>
      <c r="G101" s="40">
        <v>29116</v>
      </c>
      <c r="H101" s="41">
        <v>0</v>
      </c>
      <c r="I101" s="85">
        <f t="shared" si="5"/>
        <v>4677.0030956665905</v>
      </c>
      <c r="J101" s="49">
        <f t="shared" si="3"/>
        <v>3469.5868662215062</v>
      </c>
    </row>
    <row r="102" spans="1:10" x14ac:dyDescent="0.2">
      <c r="A102" s="66"/>
      <c r="B102" s="62"/>
      <c r="C102" s="57">
        <v>494</v>
      </c>
      <c r="D102" s="42">
        <f t="shared" si="4"/>
        <v>173.76</v>
      </c>
      <c r="E102" s="23">
        <v>600</v>
      </c>
      <c r="F102" s="40">
        <v>41798</v>
      </c>
      <c r="G102" s="40">
        <v>29116</v>
      </c>
      <c r="H102" s="41">
        <v>0</v>
      </c>
      <c r="I102" s="85">
        <f t="shared" si="5"/>
        <v>4676.1071390055249</v>
      </c>
      <c r="J102" s="49">
        <f t="shared" si="3"/>
        <v>3468.9222099447516</v>
      </c>
    </row>
    <row r="103" spans="1:10" x14ac:dyDescent="0.2">
      <c r="A103" s="66"/>
      <c r="B103" s="62"/>
      <c r="C103" s="57">
        <v>495</v>
      </c>
      <c r="D103" s="42">
        <f t="shared" si="4"/>
        <v>173.8</v>
      </c>
      <c r="E103" s="23">
        <v>600</v>
      </c>
      <c r="F103" s="40">
        <v>41798</v>
      </c>
      <c r="G103" s="40">
        <v>29116</v>
      </c>
      <c r="H103" s="41">
        <v>0</v>
      </c>
      <c r="I103" s="85">
        <f t="shared" si="5"/>
        <v>4675.211594752589</v>
      </c>
      <c r="J103" s="49">
        <f t="shared" si="3"/>
        <v>3468.2578596087451</v>
      </c>
    </row>
    <row r="104" spans="1:10" x14ac:dyDescent="0.2">
      <c r="A104" s="66"/>
      <c r="B104" s="62"/>
      <c r="C104" s="57">
        <v>496</v>
      </c>
      <c r="D104" s="42">
        <f t="shared" si="4"/>
        <v>173.84</v>
      </c>
      <c r="E104" s="23">
        <v>600</v>
      </c>
      <c r="F104" s="40">
        <v>41798</v>
      </c>
      <c r="G104" s="40">
        <v>29116</v>
      </c>
      <c r="H104" s="41">
        <v>0</v>
      </c>
      <c r="I104" s="85">
        <f t="shared" si="5"/>
        <v>4674.3164626231019</v>
      </c>
      <c r="J104" s="49">
        <f t="shared" si="3"/>
        <v>3467.5938150023007</v>
      </c>
    </row>
    <row r="105" spans="1:10" x14ac:dyDescent="0.2">
      <c r="A105" s="66"/>
      <c r="B105" s="62"/>
      <c r="C105" s="57">
        <v>497</v>
      </c>
      <c r="D105" s="42">
        <f t="shared" si="4"/>
        <v>173.88</v>
      </c>
      <c r="E105" s="23">
        <v>600</v>
      </c>
      <c r="F105" s="40">
        <v>41798</v>
      </c>
      <c r="G105" s="40">
        <v>29116</v>
      </c>
      <c r="H105" s="41">
        <v>0</v>
      </c>
      <c r="I105" s="85">
        <f t="shared" si="5"/>
        <v>4673.4217423326436</v>
      </c>
      <c r="J105" s="49">
        <f t="shared" si="3"/>
        <v>3466.9300759144239</v>
      </c>
    </row>
    <row r="106" spans="1:10" x14ac:dyDescent="0.2">
      <c r="A106" s="66"/>
      <c r="B106" s="62"/>
      <c r="C106" s="57">
        <v>498</v>
      </c>
      <c r="D106" s="42">
        <f t="shared" si="4"/>
        <v>173.92000000000002</v>
      </c>
      <c r="E106" s="23">
        <v>600</v>
      </c>
      <c r="F106" s="40">
        <v>41798</v>
      </c>
      <c r="G106" s="40">
        <v>29116</v>
      </c>
      <c r="H106" s="41">
        <v>0</v>
      </c>
      <c r="I106" s="85">
        <f t="shared" si="5"/>
        <v>4672.5274335970562</v>
      </c>
      <c r="J106" s="49">
        <f t="shared" si="3"/>
        <v>3466.2666421343142</v>
      </c>
    </row>
    <row r="107" spans="1:10" x14ac:dyDescent="0.2">
      <c r="A107" s="66"/>
      <c r="B107" s="62"/>
      <c r="C107" s="57">
        <v>499</v>
      </c>
      <c r="D107" s="42">
        <f t="shared" si="4"/>
        <v>173.96</v>
      </c>
      <c r="E107" s="23">
        <v>600</v>
      </c>
      <c r="F107" s="40">
        <v>41798</v>
      </c>
      <c r="G107" s="40">
        <v>29116</v>
      </c>
      <c r="H107" s="41">
        <v>0</v>
      </c>
      <c r="I107" s="85">
        <f t="shared" si="5"/>
        <v>4671.6335361324445</v>
      </c>
      <c r="J107" s="49">
        <f t="shared" si="3"/>
        <v>3465.6035134513681</v>
      </c>
    </row>
    <row r="108" spans="1:10" x14ac:dyDescent="0.2">
      <c r="A108" s="67"/>
      <c r="B108" s="63"/>
      <c r="C108" s="57">
        <v>500</v>
      </c>
      <c r="D108" s="42">
        <f t="shared" si="4"/>
        <v>174</v>
      </c>
      <c r="E108" s="23">
        <v>600</v>
      </c>
      <c r="F108" s="40">
        <v>41798</v>
      </c>
      <c r="G108" s="40">
        <v>29116</v>
      </c>
      <c r="H108" s="41">
        <v>0</v>
      </c>
      <c r="I108" s="85">
        <f t="shared" si="5"/>
        <v>4670.7400496551727</v>
      </c>
      <c r="J108" s="75">
        <f t="shared" si="3"/>
        <v>3464.9406896551727</v>
      </c>
    </row>
    <row r="109" spans="1:10" x14ac:dyDescent="0.2">
      <c r="A109" s="68"/>
      <c r="B109" s="64"/>
      <c r="C109" s="57">
        <v>501</v>
      </c>
      <c r="D109" s="42">
        <f t="shared" si="4"/>
        <v>174.04</v>
      </c>
      <c r="E109" s="23">
        <v>600</v>
      </c>
      <c r="F109" s="40">
        <v>41798</v>
      </c>
      <c r="G109" s="40">
        <v>29116</v>
      </c>
      <c r="H109" s="41">
        <v>0</v>
      </c>
      <c r="I109" s="85">
        <f t="shared" si="5"/>
        <v>4669.8469738818667</v>
      </c>
      <c r="J109" s="76">
        <f t="shared" si="3"/>
        <v>3464.2781705355092</v>
      </c>
    </row>
    <row r="110" spans="1:10" x14ac:dyDescent="0.2">
      <c r="A110" s="68"/>
      <c r="B110" s="64"/>
      <c r="C110" s="57">
        <v>502</v>
      </c>
      <c r="D110" s="42">
        <f t="shared" si="4"/>
        <v>174.08</v>
      </c>
      <c r="E110" s="23">
        <v>600</v>
      </c>
      <c r="F110" s="40">
        <v>41798</v>
      </c>
      <c r="G110" s="40">
        <v>29116</v>
      </c>
      <c r="H110" s="41">
        <v>0</v>
      </c>
      <c r="I110" s="85">
        <f t="shared" si="5"/>
        <v>4668.9543085294117</v>
      </c>
      <c r="J110" s="76">
        <f t="shared" si="3"/>
        <v>3463.6159558823524</v>
      </c>
    </row>
    <row r="111" spans="1:10" x14ac:dyDescent="0.2">
      <c r="A111" s="68"/>
      <c r="B111" s="64"/>
      <c r="C111" s="57">
        <v>503</v>
      </c>
      <c r="D111" s="42">
        <f t="shared" si="4"/>
        <v>174.12</v>
      </c>
      <c r="E111" s="23">
        <v>600</v>
      </c>
      <c r="F111" s="40">
        <v>41798</v>
      </c>
      <c r="G111" s="40">
        <v>29116</v>
      </c>
      <c r="H111" s="41">
        <v>0</v>
      </c>
      <c r="I111" s="85">
        <f t="shared" si="5"/>
        <v>4668.0620533149558</v>
      </c>
      <c r="J111" s="76">
        <f t="shared" si="3"/>
        <v>3462.9540454858716</v>
      </c>
    </row>
    <row r="112" spans="1:10" x14ac:dyDescent="0.2">
      <c r="A112" s="68"/>
      <c r="B112" s="64"/>
      <c r="C112" s="57">
        <v>504</v>
      </c>
      <c r="D112" s="42">
        <f t="shared" si="4"/>
        <v>174.16</v>
      </c>
      <c r="E112" s="23">
        <v>600</v>
      </c>
      <c r="F112" s="40">
        <v>41798</v>
      </c>
      <c r="G112" s="40">
        <v>29116</v>
      </c>
      <c r="H112" s="41">
        <v>0</v>
      </c>
      <c r="I112" s="85">
        <f t="shared" si="5"/>
        <v>4667.1702079559036</v>
      </c>
      <c r="J112" s="76">
        <f t="shared" si="3"/>
        <v>3462.2924391364263</v>
      </c>
    </row>
    <row r="113" spans="1:10" x14ac:dyDescent="0.2">
      <c r="A113" s="68"/>
      <c r="B113" s="64"/>
      <c r="C113" s="57">
        <v>505</v>
      </c>
      <c r="D113" s="42">
        <f t="shared" si="4"/>
        <v>174.2</v>
      </c>
      <c r="E113" s="23">
        <v>600</v>
      </c>
      <c r="F113" s="40">
        <v>41798</v>
      </c>
      <c r="G113" s="40">
        <v>29116</v>
      </c>
      <c r="H113" s="41">
        <v>0</v>
      </c>
      <c r="I113" s="85">
        <f t="shared" si="5"/>
        <v>4666.2787721699206</v>
      </c>
      <c r="J113" s="76">
        <f t="shared" si="3"/>
        <v>3461.63113662457</v>
      </c>
    </row>
    <row r="114" spans="1:10" x14ac:dyDescent="0.2">
      <c r="A114" s="68"/>
      <c r="B114" s="64"/>
      <c r="C114" s="57">
        <v>506</v>
      </c>
      <c r="D114" s="42">
        <f t="shared" si="4"/>
        <v>174.24</v>
      </c>
      <c r="E114" s="23">
        <v>600</v>
      </c>
      <c r="F114" s="40">
        <v>41798</v>
      </c>
      <c r="G114" s="40">
        <v>29116</v>
      </c>
      <c r="H114" s="41">
        <v>0</v>
      </c>
      <c r="I114" s="85">
        <f t="shared" si="5"/>
        <v>4665.3877456749315</v>
      </c>
      <c r="J114" s="76">
        <f t="shared" si="3"/>
        <v>3460.970137741047</v>
      </c>
    </row>
    <row r="115" spans="1:10" x14ac:dyDescent="0.2">
      <c r="A115" s="68"/>
      <c r="B115" s="64"/>
      <c r="C115" s="57">
        <v>507</v>
      </c>
      <c r="D115" s="42">
        <f t="shared" si="4"/>
        <v>174.28</v>
      </c>
      <c r="E115" s="23">
        <v>600</v>
      </c>
      <c r="F115" s="40">
        <v>41798</v>
      </c>
      <c r="G115" s="40">
        <v>29116</v>
      </c>
      <c r="H115" s="41">
        <v>0</v>
      </c>
      <c r="I115" s="85">
        <f t="shared" si="5"/>
        <v>4664.4971281891212</v>
      </c>
      <c r="J115" s="76">
        <f t="shared" si="3"/>
        <v>3460.3094422767963</v>
      </c>
    </row>
    <row r="116" spans="1:10" x14ac:dyDescent="0.2">
      <c r="A116" s="68"/>
      <c r="B116" s="64"/>
      <c r="C116" s="57">
        <v>508</v>
      </c>
      <c r="D116" s="42">
        <f t="shared" si="4"/>
        <v>174.32</v>
      </c>
      <c r="E116" s="23">
        <v>600</v>
      </c>
      <c r="F116" s="40">
        <v>41798</v>
      </c>
      <c r="G116" s="40">
        <v>29116</v>
      </c>
      <c r="H116" s="41">
        <v>0</v>
      </c>
      <c r="I116" s="85">
        <f t="shared" si="5"/>
        <v>4663.6069194309321</v>
      </c>
      <c r="J116" s="76">
        <f t="shared" si="3"/>
        <v>3459.6490500229465</v>
      </c>
    </row>
    <row r="117" spans="1:10" x14ac:dyDescent="0.2">
      <c r="A117" s="68"/>
      <c r="B117" s="64"/>
      <c r="C117" s="57">
        <v>509</v>
      </c>
      <c r="D117" s="42">
        <f t="shared" si="4"/>
        <v>174.36</v>
      </c>
      <c r="E117" s="23">
        <v>600</v>
      </c>
      <c r="F117" s="40">
        <v>41798</v>
      </c>
      <c r="G117" s="40">
        <v>29116</v>
      </c>
      <c r="H117" s="41">
        <v>0</v>
      </c>
      <c r="I117" s="85">
        <f t="shared" si="5"/>
        <v>4662.7171191190646</v>
      </c>
      <c r="J117" s="76">
        <f t="shared" si="3"/>
        <v>3458.9889607708192</v>
      </c>
    </row>
    <row r="118" spans="1:10" x14ac:dyDescent="0.2">
      <c r="A118" s="68"/>
      <c r="B118" s="64"/>
      <c r="C118" s="57">
        <v>510</v>
      </c>
      <c r="D118" s="42">
        <f t="shared" si="4"/>
        <v>174.4</v>
      </c>
      <c r="E118" s="23">
        <v>600</v>
      </c>
      <c r="F118" s="40">
        <v>41798</v>
      </c>
      <c r="G118" s="40">
        <v>29116</v>
      </c>
      <c r="H118" s="41">
        <v>0</v>
      </c>
      <c r="I118" s="85">
        <f t="shared" si="5"/>
        <v>4661.8277269724776</v>
      </c>
      <c r="J118" s="76">
        <f t="shared" si="3"/>
        <v>3458.3291743119262</v>
      </c>
    </row>
    <row r="119" spans="1:10" x14ac:dyDescent="0.2">
      <c r="A119" s="68"/>
      <c r="B119" s="64"/>
      <c r="C119" s="57">
        <v>511</v>
      </c>
      <c r="D119" s="42">
        <f t="shared" si="4"/>
        <v>174.44</v>
      </c>
      <c r="E119" s="23">
        <v>600</v>
      </c>
      <c r="F119" s="40">
        <v>41798</v>
      </c>
      <c r="G119" s="40">
        <v>29116</v>
      </c>
      <c r="H119" s="41">
        <v>0</v>
      </c>
      <c r="I119" s="85">
        <f t="shared" si="5"/>
        <v>4660.9387427103875</v>
      </c>
      <c r="J119" s="76">
        <f t="shared" si="3"/>
        <v>3457.6696904379728</v>
      </c>
    </row>
    <row r="120" spans="1:10" x14ac:dyDescent="0.2">
      <c r="A120" s="68"/>
      <c r="B120" s="64"/>
      <c r="C120" s="57">
        <v>512</v>
      </c>
      <c r="D120" s="42">
        <f t="shared" si="4"/>
        <v>174.48</v>
      </c>
      <c r="E120" s="23">
        <v>600</v>
      </c>
      <c r="F120" s="40">
        <v>41798</v>
      </c>
      <c r="G120" s="40">
        <v>29116</v>
      </c>
      <c r="H120" s="41">
        <v>0</v>
      </c>
      <c r="I120" s="85">
        <f t="shared" si="5"/>
        <v>4660.0501660522714</v>
      </c>
      <c r="J120" s="76">
        <f t="shared" si="3"/>
        <v>3457.0105089408535</v>
      </c>
    </row>
    <row r="121" spans="1:10" x14ac:dyDescent="0.2">
      <c r="A121" s="68"/>
      <c r="B121" s="64"/>
      <c r="C121" s="57">
        <v>513</v>
      </c>
      <c r="D121" s="42">
        <f t="shared" si="4"/>
        <v>174.52</v>
      </c>
      <c r="E121" s="23">
        <v>600</v>
      </c>
      <c r="F121" s="40">
        <v>41798</v>
      </c>
      <c r="G121" s="40">
        <v>29116</v>
      </c>
      <c r="H121" s="41">
        <v>0</v>
      </c>
      <c r="I121" s="85">
        <f t="shared" si="5"/>
        <v>4659.1619967178549</v>
      </c>
      <c r="J121" s="76">
        <f t="shared" si="3"/>
        <v>3456.3516296126518</v>
      </c>
    </row>
    <row r="122" spans="1:10" x14ac:dyDescent="0.2">
      <c r="A122" s="68"/>
      <c r="B122" s="64"/>
      <c r="C122" s="57">
        <v>514</v>
      </c>
      <c r="D122" s="42">
        <f t="shared" si="4"/>
        <v>174.56</v>
      </c>
      <c r="E122" s="23">
        <v>600</v>
      </c>
      <c r="F122" s="40">
        <v>41798</v>
      </c>
      <c r="G122" s="40">
        <v>29116</v>
      </c>
      <c r="H122" s="41">
        <v>0</v>
      </c>
      <c r="I122" s="85">
        <f t="shared" si="5"/>
        <v>4658.2742344271319</v>
      </c>
      <c r="J122" s="76">
        <f t="shared" si="3"/>
        <v>3455.693052245646</v>
      </c>
    </row>
    <row r="123" spans="1:10" x14ac:dyDescent="0.2">
      <c r="A123" s="68"/>
      <c r="B123" s="64"/>
      <c r="C123" s="57">
        <v>515</v>
      </c>
      <c r="D123" s="42">
        <f t="shared" si="4"/>
        <v>174.6</v>
      </c>
      <c r="E123" s="23">
        <v>600</v>
      </c>
      <c r="F123" s="40">
        <v>41798</v>
      </c>
      <c r="G123" s="40">
        <v>29116</v>
      </c>
      <c r="H123" s="41">
        <v>0</v>
      </c>
      <c r="I123" s="85">
        <f t="shared" si="5"/>
        <v>4657.3868789003445</v>
      </c>
      <c r="J123" s="76">
        <f t="shared" si="3"/>
        <v>3455.034776632303</v>
      </c>
    </row>
    <row r="124" spans="1:10" x14ac:dyDescent="0.2">
      <c r="A124" s="68"/>
      <c r="B124" s="64"/>
      <c r="C124" s="57">
        <v>516</v>
      </c>
      <c r="D124" s="42">
        <f t="shared" si="4"/>
        <v>174.64</v>
      </c>
      <c r="E124" s="23">
        <v>600</v>
      </c>
      <c r="F124" s="40">
        <v>41798</v>
      </c>
      <c r="G124" s="40">
        <v>29116</v>
      </c>
      <c r="H124" s="41">
        <v>0</v>
      </c>
      <c r="I124" s="85">
        <f t="shared" si="5"/>
        <v>4656.4999298579942</v>
      </c>
      <c r="J124" s="76">
        <f t="shared" si="3"/>
        <v>3454.3768025652771</v>
      </c>
    </row>
    <row r="125" spans="1:10" x14ac:dyDescent="0.2">
      <c r="A125" s="68"/>
      <c r="B125" s="64"/>
      <c r="C125" s="57">
        <v>517</v>
      </c>
      <c r="D125" s="42">
        <f t="shared" si="4"/>
        <v>174.68</v>
      </c>
      <c r="E125" s="23">
        <v>600</v>
      </c>
      <c r="F125" s="40">
        <v>41798</v>
      </c>
      <c r="G125" s="40">
        <v>29116</v>
      </c>
      <c r="H125" s="41">
        <v>0</v>
      </c>
      <c r="I125" s="85">
        <f t="shared" si="5"/>
        <v>4655.6133870208387</v>
      </c>
      <c r="J125" s="76">
        <f t="shared" si="3"/>
        <v>3453.7191298374173</v>
      </c>
    </row>
    <row r="126" spans="1:10" x14ac:dyDescent="0.2">
      <c r="A126" s="68"/>
      <c r="B126" s="64"/>
      <c r="C126" s="57">
        <v>518</v>
      </c>
      <c r="D126" s="42">
        <f t="shared" si="4"/>
        <v>174.72</v>
      </c>
      <c r="E126" s="23">
        <v>600</v>
      </c>
      <c r="F126" s="40">
        <v>41798</v>
      </c>
      <c r="G126" s="40">
        <v>29116</v>
      </c>
      <c r="H126" s="41">
        <v>0</v>
      </c>
      <c r="I126" s="85">
        <f t="shared" si="5"/>
        <v>4654.7272501098896</v>
      </c>
      <c r="J126" s="76">
        <f t="shared" si="3"/>
        <v>3453.0617582417576</v>
      </c>
    </row>
    <row r="127" spans="1:10" x14ac:dyDescent="0.2">
      <c r="A127" s="68"/>
      <c r="B127" s="64"/>
      <c r="C127" s="57">
        <v>519</v>
      </c>
      <c r="D127" s="42">
        <f t="shared" si="4"/>
        <v>174.76</v>
      </c>
      <c r="E127" s="23">
        <v>600</v>
      </c>
      <c r="F127" s="40">
        <v>41798</v>
      </c>
      <c r="G127" s="40">
        <v>29116</v>
      </c>
      <c r="H127" s="41">
        <v>0</v>
      </c>
      <c r="I127" s="85">
        <f t="shared" si="5"/>
        <v>4653.8415188464187</v>
      </c>
      <c r="J127" s="76">
        <f t="shared" si="3"/>
        <v>3452.4046875715267</v>
      </c>
    </row>
    <row r="128" spans="1:10" x14ac:dyDescent="0.2">
      <c r="A128" s="68"/>
      <c r="B128" s="64"/>
      <c r="C128" s="57">
        <v>520</v>
      </c>
      <c r="D128" s="42">
        <f t="shared" si="4"/>
        <v>174.8</v>
      </c>
      <c r="E128" s="23">
        <v>600</v>
      </c>
      <c r="F128" s="40">
        <v>41798</v>
      </c>
      <c r="G128" s="40">
        <v>29116</v>
      </c>
      <c r="H128" s="41">
        <v>0</v>
      </c>
      <c r="I128" s="85">
        <f t="shared" si="5"/>
        <v>4652.9561929519459</v>
      </c>
      <c r="J128" s="76">
        <f t="shared" si="3"/>
        <v>3451.7479176201373</v>
      </c>
    </row>
    <row r="129" spans="1:10" x14ac:dyDescent="0.2">
      <c r="A129" s="68"/>
      <c r="B129" s="64"/>
      <c r="C129" s="57">
        <v>521</v>
      </c>
      <c r="D129" s="42">
        <f t="shared" si="4"/>
        <v>174.84</v>
      </c>
      <c r="E129" s="23">
        <v>600</v>
      </c>
      <c r="F129" s="40">
        <v>41798</v>
      </c>
      <c r="G129" s="40">
        <v>29116</v>
      </c>
      <c r="H129" s="41">
        <v>0</v>
      </c>
      <c r="I129" s="85">
        <f t="shared" si="5"/>
        <v>4652.0712721482514</v>
      </c>
      <c r="J129" s="76">
        <f t="shared" si="3"/>
        <v>3451.0914481811947</v>
      </c>
    </row>
    <row r="130" spans="1:10" x14ac:dyDescent="0.2">
      <c r="A130" s="68"/>
      <c r="B130" s="64"/>
      <c r="C130" s="57">
        <v>522</v>
      </c>
      <c r="D130" s="42">
        <f t="shared" si="4"/>
        <v>174.88</v>
      </c>
      <c r="E130" s="23">
        <v>600</v>
      </c>
      <c r="F130" s="40">
        <v>41798</v>
      </c>
      <c r="G130" s="40">
        <v>29116</v>
      </c>
      <c r="H130" s="41">
        <v>0</v>
      </c>
      <c r="I130" s="85">
        <f t="shared" si="5"/>
        <v>4651.1867561573663</v>
      </c>
      <c r="J130" s="76">
        <f t="shared" si="3"/>
        <v>3450.4352790484909</v>
      </c>
    </row>
    <row r="131" spans="1:10" x14ac:dyDescent="0.2">
      <c r="A131" s="68"/>
      <c r="B131" s="64"/>
      <c r="C131" s="57">
        <v>523</v>
      </c>
      <c r="D131" s="42">
        <f t="shared" si="4"/>
        <v>174.92000000000002</v>
      </c>
      <c r="E131" s="23">
        <v>600</v>
      </c>
      <c r="F131" s="40">
        <v>41798</v>
      </c>
      <c r="G131" s="40">
        <v>29116</v>
      </c>
      <c r="H131" s="41">
        <v>0</v>
      </c>
      <c r="I131" s="85">
        <f t="shared" si="5"/>
        <v>4650.3026447015791</v>
      </c>
      <c r="J131" s="76">
        <f t="shared" si="3"/>
        <v>3449.7794100160077</v>
      </c>
    </row>
    <row r="132" spans="1:10" x14ac:dyDescent="0.2">
      <c r="A132" s="68"/>
      <c r="B132" s="64"/>
      <c r="C132" s="57">
        <v>524</v>
      </c>
      <c r="D132" s="42">
        <f t="shared" si="4"/>
        <v>174.96</v>
      </c>
      <c r="E132" s="23">
        <v>600</v>
      </c>
      <c r="F132" s="40">
        <v>41798</v>
      </c>
      <c r="G132" s="40">
        <v>29116</v>
      </c>
      <c r="H132" s="41">
        <v>0</v>
      </c>
      <c r="I132" s="85">
        <f t="shared" si="5"/>
        <v>4649.4189375034302</v>
      </c>
      <c r="J132" s="76">
        <f t="shared" si="3"/>
        <v>3449.123840877915</v>
      </c>
    </row>
    <row r="133" spans="1:10" x14ac:dyDescent="0.2">
      <c r="A133" s="68"/>
      <c r="B133" s="64"/>
      <c r="C133" s="57">
        <v>525</v>
      </c>
      <c r="D133" s="42">
        <f t="shared" si="4"/>
        <v>175</v>
      </c>
      <c r="E133" s="23">
        <v>600</v>
      </c>
      <c r="F133" s="40">
        <v>41798</v>
      </c>
      <c r="G133" s="40">
        <v>29116</v>
      </c>
      <c r="H133" s="41">
        <v>0</v>
      </c>
      <c r="I133" s="85">
        <f t="shared" si="5"/>
        <v>4648.535634285714</v>
      </c>
      <c r="J133" s="76">
        <f t="shared" si="3"/>
        <v>3448.4685714285711</v>
      </c>
    </row>
    <row r="134" spans="1:10" x14ac:dyDescent="0.2">
      <c r="A134" s="68"/>
      <c r="B134" s="64"/>
      <c r="C134" s="57">
        <v>526</v>
      </c>
      <c r="D134" s="42">
        <f t="shared" si="4"/>
        <v>175.04</v>
      </c>
      <c r="E134" s="23">
        <v>600</v>
      </c>
      <c r="F134" s="40">
        <v>41798</v>
      </c>
      <c r="G134" s="40">
        <v>29116</v>
      </c>
      <c r="H134" s="41">
        <v>0</v>
      </c>
      <c r="I134" s="85">
        <f t="shared" si="5"/>
        <v>4647.6527347714809</v>
      </c>
      <c r="J134" s="76">
        <f t="shared" si="3"/>
        <v>3447.8136014625225</v>
      </c>
    </row>
    <row r="135" spans="1:10" x14ac:dyDescent="0.2">
      <c r="A135" s="68"/>
      <c r="B135" s="64"/>
      <c r="C135" s="57">
        <v>527</v>
      </c>
      <c r="D135" s="42">
        <f t="shared" si="4"/>
        <v>175.08</v>
      </c>
      <c r="E135" s="23">
        <v>600</v>
      </c>
      <c r="F135" s="40">
        <v>41798</v>
      </c>
      <c r="G135" s="40">
        <v>29116</v>
      </c>
      <c r="H135" s="41">
        <v>0</v>
      </c>
      <c r="I135" s="85">
        <f t="shared" si="5"/>
        <v>4646.7702386840301</v>
      </c>
      <c r="J135" s="76">
        <f t="shared" si="3"/>
        <v>3447.1589307745026</v>
      </c>
    </row>
    <row r="136" spans="1:10" x14ac:dyDescent="0.2">
      <c r="A136" s="68"/>
      <c r="B136" s="64"/>
      <c r="C136" s="57">
        <v>528</v>
      </c>
      <c r="D136" s="42">
        <f t="shared" si="4"/>
        <v>175.12</v>
      </c>
      <c r="E136" s="23">
        <v>600</v>
      </c>
      <c r="F136" s="40">
        <v>41798</v>
      </c>
      <c r="G136" s="40">
        <v>29116</v>
      </c>
      <c r="H136" s="41">
        <v>0</v>
      </c>
      <c r="I136" s="85">
        <f t="shared" si="5"/>
        <v>4645.888145746917</v>
      </c>
      <c r="J136" s="76">
        <f t="shared" si="3"/>
        <v>3446.5045591594335</v>
      </c>
    </row>
    <row r="137" spans="1:10" x14ac:dyDescent="0.2">
      <c r="A137" s="68"/>
      <c r="B137" s="64"/>
      <c r="C137" s="57">
        <v>529</v>
      </c>
      <c r="D137" s="42">
        <f t="shared" si="4"/>
        <v>175.16</v>
      </c>
      <c r="E137" s="23">
        <v>600</v>
      </c>
      <c r="F137" s="40">
        <v>41798</v>
      </c>
      <c r="G137" s="40">
        <v>29116</v>
      </c>
      <c r="H137" s="41">
        <v>0</v>
      </c>
      <c r="I137" s="85">
        <f t="shared" si="5"/>
        <v>4645.006455683947</v>
      </c>
      <c r="J137" s="76">
        <f t="shared" ref="J137:J200" si="6">12*(1/D137*F137+1/E137*G137)</f>
        <v>3445.8504864124234</v>
      </c>
    </row>
    <row r="138" spans="1:10" x14ac:dyDescent="0.2">
      <c r="A138" s="68"/>
      <c r="B138" s="64"/>
      <c r="C138" s="57">
        <v>530</v>
      </c>
      <c r="D138" s="42">
        <f t="shared" ref="D138:D201" si="7">0.04*C138+154</f>
        <v>175.2</v>
      </c>
      <c r="E138" s="23">
        <v>600</v>
      </c>
      <c r="F138" s="40">
        <v>41798</v>
      </c>
      <c r="G138" s="40">
        <v>29116</v>
      </c>
      <c r="H138" s="41">
        <v>0</v>
      </c>
      <c r="I138" s="85">
        <f t="shared" ref="I138:I201" si="8">12*1.348*(1/D138*F138+1/E138*G138)+H138</f>
        <v>4644.1251682191796</v>
      </c>
      <c r="J138" s="76">
        <f t="shared" si="6"/>
        <v>3445.1967123287677</v>
      </c>
    </row>
    <row r="139" spans="1:10" x14ac:dyDescent="0.2">
      <c r="A139" s="68"/>
      <c r="B139" s="64"/>
      <c r="C139" s="57">
        <v>531</v>
      </c>
      <c r="D139" s="42">
        <f t="shared" si="7"/>
        <v>175.24</v>
      </c>
      <c r="E139" s="23">
        <v>600</v>
      </c>
      <c r="F139" s="40">
        <v>41798</v>
      </c>
      <c r="G139" s="40">
        <v>29116</v>
      </c>
      <c r="H139" s="41">
        <v>0</v>
      </c>
      <c r="I139" s="85">
        <f t="shared" si="8"/>
        <v>4643.2442830769232</v>
      </c>
      <c r="J139" s="76">
        <f t="shared" si="6"/>
        <v>3444.5432367039484</v>
      </c>
    </row>
    <row r="140" spans="1:10" x14ac:dyDescent="0.2">
      <c r="A140" s="68"/>
      <c r="B140" s="64"/>
      <c r="C140" s="57">
        <v>532</v>
      </c>
      <c r="D140" s="42">
        <f t="shared" si="7"/>
        <v>175.28</v>
      </c>
      <c r="E140" s="23">
        <v>600</v>
      </c>
      <c r="F140" s="40">
        <v>41798</v>
      </c>
      <c r="G140" s="40">
        <v>29116</v>
      </c>
      <c r="H140" s="41">
        <v>0</v>
      </c>
      <c r="I140" s="85">
        <f t="shared" si="8"/>
        <v>4642.3637999817447</v>
      </c>
      <c r="J140" s="76">
        <f t="shared" si="6"/>
        <v>3443.890059333638</v>
      </c>
    </row>
    <row r="141" spans="1:10" x14ac:dyDescent="0.2">
      <c r="A141" s="68"/>
      <c r="B141" s="64"/>
      <c r="C141" s="57">
        <v>533</v>
      </c>
      <c r="D141" s="42">
        <f t="shared" si="7"/>
        <v>175.32</v>
      </c>
      <c r="E141" s="23">
        <v>600</v>
      </c>
      <c r="F141" s="40">
        <v>41798</v>
      </c>
      <c r="G141" s="40">
        <v>29116</v>
      </c>
      <c r="H141" s="41">
        <v>0</v>
      </c>
      <c r="I141" s="85">
        <f t="shared" si="8"/>
        <v>4641.4837186584546</v>
      </c>
      <c r="J141" s="76">
        <f t="shared" si="6"/>
        <v>3443.2371800136898</v>
      </c>
    </row>
    <row r="142" spans="1:10" x14ac:dyDescent="0.2">
      <c r="A142" s="68"/>
      <c r="B142" s="64"/>
      <c r="C142" s="57">
        <v>534</v>
      </c>
      <c r="D142" s="42">
        <f t="shared" si="7"/>
        <v>175.36</v>
      </c>
      <c r="E142" s="23">
        <v>600</v>
      </c>
      <c r="F142" s="40">
        <v>41798</v>
      </c>
      <c r="G142" s="40">
        <v>29116</v>
      </c>
      <c r="H142" s="41">
        <v>0</v>
      </c>
      <c r="I142" s="85">
        <f t="shared" si="8"/>
        <v>4640.6040388321171</v>
      </c>
      <c r="J142" s="76">
        <f t="shared" si="6"/>
        <v>3442.5845985401456</v>
      </c>
    </row>
    <row r="143" spans="1:10" x14ac:dyDescent="0.2">
      <c r="A143" s="68"/>
      <c r="B143" s="64"/>
      <c r="C143" s="57">
        <v>535</v>
      </c>
      <c r="D143" s="42">
        <f t="shared" si="7"/>
        <v>175.4</v>
      </c>
      <c r="E143" s="23">
        <v>600</v>
      </c>
      <c r="F143" s="40">
        <v>41798</v>
      </c>
      <c r="G143" s="40">
        <v>29116</v>
      </c>
      <c r="H143" s="41">
        <v>0</v>
      </c>
      <c r="I143" s="85">
        <f t="shared" si="8"/>
        <v>4639.7247602280513</v>
      </c>
      <c r="J143" s="76">
        <f t="shared" si="6"/>
        <v>3441.9323147092364</v>
      </c>
    </row>
    <row r="144" spans="1:10" x14ac:dyDescent="0.2">
      <c r="A144" s="68"/>
      <c r="B144" s="64"/>
      <c r="C144" s="57">
        <v>536</v>
      </c>
      <c r="D144" s="42">
        <f t="shared" si="7"/>
        <v>175.44</v>
      </c>
      <c r="E144" s="23">
        <v>600</v>
      </c>
      <c r="F144" s="40">
        <v>41798</v>
      </c>
      <c r="G144" s="40">
        <v>29116</v>
      </c>
      <c r="H144" s="41">
        <v>0</v>
      </c>
      <c r="I144" s="85">
        <f t="shared" si="8"/>
        <v>4638.8458825718199</v>
      </c>
      <c r="J144" s="76">
        <f t="shared" si="6"/>
        <v>3441.2803283173735</v>
      </c>
    </row>
    <row r="145" spans="1:10" x14ac:dyDescent="0.2">
      <c r="A145" s="68"/>
      <c r="B145" s="64"/>
      <c r="C145" s="57">
        <v>537</v>
      </c>
      <c r="D145" s="42">
        <f t="shared" si="7"/>
        <v>175.48</v>
      </c>
      <c r="E145" s="23">
        <v>600</v>
      </c>
      <c r="F145" s="40">
        <v>41798</v>
      </c>
      <c r="G145" s="40">
        <v>29116</v>
      </c>
      <c r="H145" s="41">
        <v>0</v>
      </c>
      <c r="I145" s="85">
        <f t="shared" si="8"/>
        <v>4637.967405589241</v>
      </c>
      <c r="J145" s="76">
        <f t="shared" si="6"/>
        <v>3440.6286391611579</v>
      </c>
    </row>
    <row r="146" spans="1:10" x14ac:dyDescent="0.2">
      <c r="A146" s="68"/>
      <c r="B146" s="64"/>
      <c r="C146" s="57">
        <v>538</v>
      </c>
      <c r="D146" s="42">
        <f t="shared" si="7"/>
        <v>175.52</v>
      </c>
      <c r="E146" s="23">
        <v>600</v>
      </c>
      <c r="F146" s="40">
        <v>41798</v>
      </c>
      <c r="G146" s="40">
        <v>29116</v>
      </c>
      <c r="H146" s="41">
        <v>0</v>
      </c>
      <c r="I146" s="85">
        <f t="shared" si="8"/>
        <v>4637.0893290063805</v>
      </c>
      <c r="J146" s="76">
        <f t="shared" si="6"/>
        <v>3439.9772470373741</v>
      </c>
    </row>
    <row r="147" spans="1:10" x14ac:dyDescent="0.2">
      <c r="A147" s="68"/>
      <c r="B147" s="64"/>
      <c r="C147" s="57">
        <v>539</v>
      </c>
      <c r="D147" s="42">
        <f t="shared" si="7"/>
        <v>175.56</v>
      </c>
      <c r="E147" s="23">
        <v>600</v>
      </c>
      <c r="F147" s="40">
        <v>41798</v>
      </c>
      <c r="G147" s="40">
        <v>29116</v>
      </c>
      <c r="H147" s="41">
        <v>0</v>
      </c>
      <c r="I147" s="85">
        <f t="shared" si="8"/>
        <v>4636.2116525495567</v>
      </c>
      <c r="J147" s="76">
        <f t="shared" si="6"/>
        <v>3439.3261517429942</v>
      </c>
    </row>
    <row r="148" spans="1:10" x14ac:dyDescent="0.2">
      <c r="A148" s="68"/>
      <c r="B148" s="64"/>
      <c r="C148" s="57">
        <v>540</v>
      </c>
      <c r="D148" s="42">
        <f t="shared" si="7"/>
        <v>175.6</v>
      </c>
      <c r="E148" s="23">
        <v>600</v>
      </c>
      <c r="F148" s="40">
        <v>41798</v>
      </c>
      <c r="G148" s="40">
        <v>29116</v>
      </c>
      <c r="H148" s="41">
        <v>0</v>
      </c>
      <c r="I148" s="85">
        <f t="shared" si="8"/>
        <v>4635.334375945331</v>
      </c>
      <c r="J148" s="76">
        <f t="shared" si="6"/>
        <v>3438.6753530751712</v>
      </c>
    </row>
    <row r="149" spans="1:10" x14ac:dyDescent="0.2">
      <c r="A149" s="68"/>
      <c r="B149" s="64"/>
      <c r="C149" s="57">
        <v>541</v>
      </c>
      <c r="D149" s="42">
        <f t="shared" si="7"/>
        <v>175.64</v>
      </c>
      <c r="E149" s="23">
        <v>600</v>
      </c>
      <c r="F149" s="40">
        <v>41798</v>
      </c>
      <c r="G149" s="40">
        <v>29116</v>
      </c>
      <c r="H149" s="41">
        <v>0</v>
      </c>
      <c r="I149" s="85">
        <f t="shared" si="8"/>
        <v>4634.4574989205194</v>
      </c>
      <c r="J149" s="76">
        <f t="shared" si="6"/>
        <v>3438.0248508312457</v>
      </c>
    </row>
    <row r="150" spans="1:10" x14ac:dyDescent="0.2">
      <c r="A150" s="68"/>
      <c r="B150" s="64"/>
      <c r="C150" s="57">
        <v>542</v>
      </c>
      <c r="D150" s="42">
        <f t="shared" si="7"/>
        <v>175.68</v>
      </c>
      <c r="E150" s="23">
        <v>600</v>
      </c>
      <c r="F150" s="40">
        <v>41798</v>
      </c>
      <c r="G150" s="40">
        <v>29116</v>
      </c>
      <c r="H150" s="41">
        <v>0</v>
      </c>
      <c r="I150" s="85">
        <f t="shared" si="8"/>
        <v>4633.5810212021861</v>
      </c>
      <c r="J150" s="76">
        <f t="shared" si="6"/>
        <v>3437.3746448087431</v>
      </c>
    </row>
    <row r="151" spans="1:10" x14ac:dyDescent="0.2">
      <c r="A151" s="68"/>
      <c r="B151" s="64"/>
      <c r="C151" s="57">
        <v>543</v>
      </c>
      <c r="D151" s="42">
        <f t="shared" si="7"/>
        <v>175.72</v>
      </c>
      <c r="E151" s="23">
        <v>600</v>
      </c>
      <c r="F151" s="40">
        <v>41798</v>
      </c>
      <c r="G151" s="40">
        <v>29116</v>
      </c>
      <c r="H151" s="41">
        <v>0</v>
      </c>
      <c r="I151" s="85">
        <f t="shared" si="8"/>
        <v>4632.7049425176419</v>
      </c>
      <c r="J151" s="76">
        <f t="shared" si="6"/>
        <v>3436.7247348053725</v>
      </c>
    </row>
    <row r="152" spans="1:10" x14ac:dyDescent="0.2">
      <c r="A152" s="68"/>
      <c r="B152" s="64"/>
      <c r="C152" s="57">
        <v>544</v>
      </c>
      <c r="D152" s="42">
        <f t="shared" si="7"/>
        <v>175.76</v>
      </c>
      <c r="E152" s="23">
        <v>600</v>
      </c>
      <c r="F152" s="40">
        <v>41798</v>
      </c>
      <c r="G152" s="40">
        <v>29116</v>
      </c>
      <c r="H152" s="41">
        <v>0</v>
      </c>
      <c r="I152" s="85">
        <f t="shared" si="8"/>
        <v>4631.8292625944478</v>
      </c>
      <c r="J152" s="76">
        <f t="shared" si="6"/>
        <v>3436.0751206190262</v>
      </c>
    </row>
    <row r="153" spans="1:10" x14ac:dyDescent="0.2">
      <c r="A153" s="68"/>
      <c r="B153" s="64"/>
      <c r="C153" s="57">
        <v>545</v>
      </c>
      <c r="D153" s="42">
        <f t="shared" si="7"/>
        <v>175.8</v>
      </c>
      <c r="E153" s="23">
        <v>600</v>
      </c>
      <c r="F153" s="40">
        <v>41798</v>
      </c>
      <c r="G153" s="40">
        <v>29116</v>
      </c>
      <c r="H153" s="41">
        <v>0</v>
      </c>
      <c r="I153" s="85">
        <f t="shared" si="8"/>
        <v>4630.9539811604109</v>
      </c>
      <c r="J153" s="76">
        <f t="shared" si="6"/>
        <v>3435.4258020477819</v>
      </c>
    </row>
    <row r="154" spans="1:10" x14ac:dyDescent="0.2">
      <c r="A154" s="68"/>
      <c r="B154" s="64"/>
      <c r="C154" s="57">
        <v>546</v>
      </c>
      <c r="D154" s="42">
        <f t="shared" si="7"/>
        <v>175.84</v>
      </c>
      <c r="E154" s="23">
        <v>600</v>
      </c>
      <c r="F154" s="40">
        <v>41798</v>
      </c>
      <c r="G154" s="40">
        <v>29116</v>
      </c>
      <c r="H154" s="41">
        <v>0</v>
      </c>
      <c r="I154" s="85">
        <f t="shared" si="8"/>
        <v>4630.079097943586</v>
      </c>
      <c r="J154" s="76">
        <f t="shared" si="6"/>
        <v>3434.7767788899</v>
      </c>
    </row>
    <row r="155" spans="1:10" x14ac:dyDescent="0.2">
      <c r="A155" s="68"/>
      <c r="B155" s="64"/>
      <c r="C155" s="57">
        <v>547</v>
      </c>
      <c r="D155" s="42">
        <f t="shared" si="7"/>
        <v>175.88</v>
      </c>
      <c r="E155" s="23">
        <v>600</v>
      </c>
      <c r="F155" s="40">
        <v>41798</v>
      </c>
      <c r="G155" s="40">
        <v>29116</v>
      </c>
      <c r="H155" s="41">
        <v>0</v>
      </c>
      <c r="I155" s="85">
        <f t="shared" si="8"/>
        <v>4629.2046126722771</v>
      </c>
      <c r="J155" s="76">
        <f t="shared" si="6"/>
        <v>3434.1280509438252</v>
      </c>
    </row>
    <row r="156" spans="1:10" x14ac:dyDescent="0.2">
      <c r="A156" s="68"/>
      <c r="B156" s="64"/>
      <c r="C156" s="57">
        <v>548</v>
      </c>
      <c r="D156" s="42">
        <f t="shared" si="7"/>
        <v>175.92000000000002</v>
      </c>
      <c r="E156" s="23">
        <v>600</v>
      </c>
      <c r="F156" s="40">
        <v>41798</v>
      </c>
      <c r="G156" s="40">
        <v>29116</v>
      </c>
      <c r="H156" s="41">
        <v>0</v>
      </c>
      <c r="I156" s="85">
        <f t="shared" si="8"/>
        <v>4628.3305250750345</v>
      </c>
      <c r="J156" s="76">
        <f t="shared" si="6"/>
        <v>3433.4796180081858</v>
      </c>
    </row>
    <row r="157" spans="1:10" x14ac:dyDescent="0.2">
      <c r="A157" s="68"/>
      <c r="B157" s="64"/>
      <c r="C157" s="57">
        <v>549</v>
      </c>
      <c r="D157" s="42">
        <f t="shared" si="7"/>
        <v>175.96</v>
      </c>
      <c r="E157" s="23">
        <v>600</v>
      </c>
      <c r="F157" s="40">
        <v>41798</v>
      </c>
      <c r="G157" s="40">
        <v>29116</v>
      </c>
      <c r="H157" s="41">
        <v>0</v>
      </c>
      <c r="I157" s="85">
        <f t="shared" si="8"/>
        <v>4627.4568348806552</v>
      </c>
      <c r="J157" s="76">
        <f t="shared" si="6"/>
        <v>3432.8314798817914</v>
      </c>
    </row>
    <row r="158" spans="1:10" x14ac:dyDescent="0.2">
      <c r="A158" s="68"/>
      <c r="B158" s="64"/>
      <c r="C158" s="57">
        <v>550</v>
      </c>
      <c r="D158" s="42">
        <f t="shared" si="7"/>
        <v>176</v>
      </c>
      <c r="E158" s="23">
        <v>600</v>
      </c>
      <c r="F158" s="40">
        <v>41798</v>
      </c>
      <c r="G158" s="40">
        <v>29116</v>
      </c>
      <c r="H158" s="41">
        <v>0</v>
      </c>
      <c r="I158" s="85">
        <f t="shared" si="8"/>
        <v>4626.5835418181823</v>
      </c>
      <c r="J158" s="76">
        <f t="shared" si="6"/>
        <v>3432.1836363636362</v>
      </c>
    </row>
    <row r="159" spans="1:10" x14ac:dyDescent="0.2">
      <c r="A159" s="68"/>
      <c r="B159" s="64"/>
      <c r="C159" s="57">
        <v>551</v>
      </c>
      <c r="D159" s="42">
        <f t="shared" si="7"/>
        <v>176.04</v>
      </c>
      <c r="E159" s="23">
        <v>600</v>
      </c>
      <c r="F159" s="40">
        <v>41798</v>
      </c>
      <c r="G159" s="40">
        <v>29116</v>
      </c>
      <c r="H159" s="41">
        <v>0</v>
      </c>
      <c r="I159" s="85">
        <f t="shared" si="8"/>
        <v>4625.7106456169058</v>
      </c>
      <c r="J159" s="76">
        <f t="shared" si="6"/>
        <v>3431.5360872528968</v>
      </c>
    </row>
    <row r="160" spans="1:10" x14ac:dyDescent="0.2">
      <c r="A160" s="68"/>
      <c r="B160" s="64"/>
      <c r="C160" s="57">
        <v>552</v>
      </c>
      <c r="D160" s="42">
        <f t="shared" si="7"/>
        <v>176.08</v>
      </c>
      <c r="E160" s="23">
        <v>600</v>
      </c>
      <c r="F160" s="40">
        <v>41798</v>
      </c>
      <c r="G160" s="40">
        <v>29116</v>
      </c>
      <c r="H160" s="41">
        <v>0</v>
      </c>
      <c r="I160" s="85">
        <f t="shared" si="8"/>
        <v>4624.8381460063611</v>
      </c>
      <c r="J160" s="76">
        <f t="shared" si="6"/>
        <v>3430.8888323489318</v>
      </c>
    </row>
    <row r="161" spans="1:10" x14ac:dyDescent="0.2">
      <c r="A161" s="68"/>
      <c r="B161" s="64"/>
      <c r="C161" s="57">
        <v>553</v>
      </c>
      <c r="D161" s="42">
        <f t="shared" si="7"/>
        <v>176.12</v>
      </c>
      <c r="E161" s="23">
        <v>600</v>
      </c>
      <c r="F161" s="40">
        <v>41798</v>
      </c>
      <c r="G161" s="40">
        <v>29116</v>
      </c>
      <c r="H161" s="41">
        <v>0</v>
      </c>
      <c r="I161" s="85">
        <f t="shared" si="8"/>
        <v>4623.9660427163308</v>
      </c>
      <c r="J161" s="76">
        <f t="shared" si="6"/>
        <v>3430.2418714512837</v>
      </c>
    </row>
    <row r="162" spans="1:10" x14ac:dyDescent="0.2">
      <c r="A162" s="68"/>
      <c r="B162" s="64"/>
      <c r="C162" s="57">
        <v>554</v>
      </c>
      <c r="D162" s="42">
        <f t="shared" si="7"/>
        <v>176.16</v>
      </c>
      <c r="E162" s="23">
        <v>600</v>
      </c>
      <c r="F162" s="40">
        <v>41798</v>
      </c>
      <c r="G162" s="40">
        <v>29116</v>
      </c>
      <c r="H162" s="41">
        <v>0</v>
      </c>
      <c r="I162" s="85">
        <f t="shared" si="8"/>
        <v>4623.0943354768397</v>
      </c>
      <c r="J162" s="76">
        <f t="shared" si="6"/>
        <v>3429.5952043596726</v>
      </c>
    </row>
    <row r="163" spans="1:10" x14ac:dyDescent="0.2">
      <c r="A163" s="68"/>
      <c r="B163" s="64"/>
      <c r="C163" s="57">
        <v>555</v>
      </c>
      <c r="D163" s="42">
        <f t="shared" si="7"/>
        <v>176.2</v>
      </c>
      <c r="E163" s="23">
        <v>600</v>
      </c>
      <c r="F163" s="40">
        <v>41798</v>
      </c>
      <c r="G163" s="40">
        <v>29116</v>
      </c>
      <c r="H163" s="41">
        <v>0</v>
      </c>
      <c r="I163" s="85">
        <f t="shared" si="8"/>
        <v>4622.2230240181625</v>
      </c>
      <c r="J163" s="76">
        <f t="shared" si="6"/>
        <v>3428.9488308740074</v>
      </c>
    </row>
    <row r="164" spans="1:10" x14ac:dyDescent="0.2">
      <c r="A164" s="68"/>
      <c r="B164" s="64"/>
      <c r="C164" s="57">
        <v>556</v>
      </c>
      <c r="D164" s="42">
        <f t="shared" si="7"/>
        <v>176.24</v>
      </c>
      <c r="E164" s="23">
        <v>600</v>
      </c>
      <c r="F164" s="40">
        <v>41798</v>
      </c>
      <c r="G164" s="40">
        <v>29116</v>
      </c>
      <c r="H164" s="41">
        <v>0</v>
      </c>
      <c r="I164" s="85">
        <f t="shared" si="8"/>
        <v>4621.3521080708133</v>
      </c>
      <c r="J164" s="76">
        <f t="shared" si="6"/>
        <v>3428.3027507943716</v>
      </c>
    </row>
    <row r="165" spans="1:10" x14ac:dyDescent="0.2">
      <c r="A165" s="68"/>
      <c r="B165" s="64"/>
      <c r="C165" s="57">
        <v>557</v>
      </c>
      <c r="D165" s="42">
        <f t="shared" si="7"/>
        <v>176.28</v>
      </c>
      <c r="E165" s="23">
        <v>600</v>
      </c>
      <c r="F165" s="40">
        <v>41798</v>
      </c>
      <c r="G165" s="40">
        <v>29116</v>
      </c>
      <c r="H165" s="41">
        <v>0</v>
      </c>
      <c r="I165" s="85">
        <f t="shared" si="8"/>
        <v>4620.4815873655543</v>
      </c>
      <c r="J165" s="76">
        <f t="shared" si="6"/>
        <v>3427.6569639210343</v>
      </c>
    </row>
    <row r="166" spans="1:10" x14ac:dyDescent="0.2">
      <c r="A166" s="68"/>
      <c r="B166" s="64"/>
      <c r="C166" s="57">
        <v>558</v>
      </c>
      <c r="D166" s="42">
        <f t="shared" si="7"/>
        <v>176.32</v>
      </c>
      <c r="E166" s="23">
        <v>600</v>
      </c>
      <c r="F166" s="40">
        <v>41798</v>
      </c>
      <c r="G166" s="40">
        <v>29116</v>
      </c>
      <c r="H166" s="41">
        <v>0</v>
      </c>
      <c r="I166" s="85">
        <f t="shared" si="8"/>
        <v>4619.6114616333944</v>
      </c>
      <c r="J166" s="76">
        <f t="shared" si="6"/>
        <v>3427.0114700544464</v>
      </c>
    </row>
    <row r="167" spans="1:10" x14ac:dyDescent="0.2">
      <c r="A167" s="68"/>
      <c r="B167" s="64"/>
      <c r="C167" s="57">
        <v>559</v>
      </c>
      <c r="D167" s="42">
        <f t="shared" si="7"/>
        <v>176.36</v>
      </c>
      <c r="E167" s="23">
        <v>600</v>
      </c>
      <c r="F167" s="40">
        <v>41798</v>
      </c>
      <c r="G167" s="40">
        <v>29116</v>
      </c>
      <c r="H167" s="41">
        <v>0</v>
      </c>
      <c r="I167" s="85">
        <f t="shared" si="8"/>
        <v>4618.7417306055795</v>
      </c>
      <c r="J167" s="76">
        <f t="shared" si="6"/>
        <v>3426.3662689952366</v>
      </c>
    </row>
    <row r="168" spans="1:10" x14ac:dyDescent="0.2">
      <c r="A168" s="68"/>
      <c r="B168" s="64"/>
      <c r="C168" s="57">
        <v>560</v>
      </c>
      <c r="D168" s="42">
        <f t="shared" si="7"/>
        <v>176.4</v>
      </c>
      <c r="E168" s="23">
        <v>600</v>
      </c>
      <c r="F168" s="40">
        <v>41798</v>
      </c>
      <c r="G168" s="40">
        <v>29116</v>
      </c>
      <c r="H168" s="41">
        <v>0</v>
      </c>
      <c r="I168" s="85">
        <f t="shared" si="8"/>
        <v>4617.872394013606</v>
      </c>
      <c r="J168" s="76">
        <f t="shared" si="6"/>
        <v>3425.7213605442175</v>
      </c>
    </row>
    <row r="169" spans="1:10" x14ac:dyDescent="0.2">
      <c r="A169" s="68"/>
      <c r="B169" s="64"/>
      <c r="C169" s="57">
        <v>561</v>
      </c>
      <c r="D169" s="42">
        <f t="shared" si="7"/>
        <v>176.44</v>
      </c>
      <c r="E169" s="23">
        <v>600</v>
      </c>
      <c r="F169" s="40">
        <v>41798</v>
      </c>
      <c r="G169" s="40">
        <v>29116</v>
      </c>
      <c r="H169" s="41">
        <v>0</v>
      </c>
      <c r="I169" s="85">
        <f t="shared" si="8"/>
        <v>4617.0034515892094</v>
      </c>
      <c r="J169" s="76">
        <f t="shared" si="6"/>
        <v>3425.0767445023803</v>
      </c>
    </row>
    <row r="170" spans="1:10" x14ac:dyDescent="0.2">
      <c r="A170" s="68"/>
      <c r="B170" s="64"/>
      <c r="C170" s="57">
        <v>562</v>
      </c>
      <c r="D170" s="42">
        <f t="shared" si="7"/>
        <v>176.48</v>
      </c>
      <c r="E170" s="23">
        <v>600</v>
      </c>
      <c r="F170" s="40">
        <v>41798</v>
      </c>
      <c r="G170" s="40">
        <v>29116</v>
      </c>
      <c r="H170" s="41">
        <v>0</v>
      </c>
      <c r="I170" s="85">
        <f t="shared" si="8"/>
        <v>4616.1349030643705</v>
      </c>
      <c r="J170" s="76">
        <f t="shared" si="6"/>
        <v>3424.4324206708975</v>
      </c>
    </row>
    <row r="171" spans="1:10" x14ac:dyDescent="0.2">
      <c r="A171" s="68"/>
      <c r="B171" s="64"/>
      <c r="C171" s="57">
        <v>563</v>
      </c>
      <c r="D171" s="42">
        <f t="shared" si="7"/>
        <v>176.52</v>
      </c>
      <c r="E171" s="23">
        <v>600</v>
      </c>
      <c r="F171" s="40">
        <v>41798</v>
      </c>
      <c r="G171" s="40">
        <v>29116</v>
      </c>
      <c r="H171" s="41">
        <v>0</v>
      </c>
      <c r="I171" s="85">
        <f t="shared" si="8"/>
        <v>4615.2667481713133</v>
      </c>
      <c r="J171" s="76">
        <f t="shared" si="6"/>
        <v>3423.7883888511219</v>
      </c>
    </row>
    <row r="172" spans="1:10" x14ac:dyDescent="0.2">
      <c r="A172" s="68"/>
      <c r="B172" s="64"/>
      <c r="C172" s="57">
        <v>564</v>
      </c>
      <c r="D172" s="42">
        <f t="shared" si="7"/>
        <v>176.56</v>
      </c>
      <c r="E172" s="23">
        <v>600</v>
      </c>
      <c r="F172" s="40">
        <v>41798</v>
      </c>
      <c r="G172" s="40">
        <v>29116</v>
      </c>
      <c r="H172" s="41">
        <v>0</v>
      </c>
      <c r="I172" s="85">
        <f t="shared" si="8"/>
        <v>4614.3989866425009</v>
      </c>
      <c r="J172" s="76">
        <f t="shared" si="6"/>
        <v>3423.1446488445849</v>
      </c>
    </row>
    <row r="173" spans="1:10" x14ac:dyDescent="0.2">
      <c r="A173" s="68"/>
      <c r="B173" s="64"/>
      <c r="C173" s="57">
        <v>565</v>
      </c>
      <c r="D173" s="42">
        <f t="shared" si="7"/>
        <v>176.6</v>
      </c>
      <c r="E173" s="23">
        <v>600</v>
      </c>
      <c r="F173" s="40">
        <v>41798</v>
      </c>
      <c r="G173" s="40">
        <v>29116</v>
      </c>
      <c r="H173" s="41">
        <v>0</v>
      </c>
      <c r="I173" s="85">
        <f t="shared" si="8"/>
        <v>4613.5316182106462</v>
      </c>
      <c r="J173" s="76">
        <f t="shared" si="6"/>
        <v>3422.5012004530017</v>
      </c>
    </row>
    <row r="174" spans="1:10" x14ac:dyDescent="0.2">
      <c r="A174" s="68"/>
      <c r="B174" s="64"/>
      <c r="C174" s="57">
        <v>566</v>
      </c>
      <c r="D174" s="42">
        <f t="shared" si="7"/>
        <v>176.64</v>
      </c>
      <c r="E174" s="23">
        <v>600</v>
      </c>
      <c r="F174" s="40">
        <v>41798</v>
      </c>
      <c r="G174" s="40">
        <v>29116</v>
      </c>
      <c r="H174" s="41">
        <v>0</v>
      </c>
      <c r="I174" s="85">
        <f t="shared" si="8"/>
        <v>4612.6646426086963</v>
      </c>
      <c r="J174" s="76">
        <f t="shared" si="6"/>
        <v>3421.8580434782612</v>
      </c>
    </row>
    <row r="175" spans="1:10" x14ac:dyDescent="0.2">
      <c r="A175" s="68"/>
      <c r="B175" s="64"/>
      <c r="C175" s="57">
        <v>567</v>
      </c>
      <c r="D175" s="42">
        <f t="shared" si="7"/>
        <v>176.68</v>
      </c>
      <c r="E175" s="23">
        <v>600</v>
      </c>
      <c r="F175" s="40">
        <v>41798</v>
      </c>
      <c r="G175" s="40">
        <v>29116</v>
      </c>
      <c r="H175" s="41">
        <v>0</v>
      </c>
      <c r="I175" s="85">
        <f t="shared" si="8"/>
        <v>4611.7980595698446</v>
      </c>
      <c r="J175" s="76">
        <f t="shared" si="6"/>
        <v>3421.2151777224362</v>
      </c>
    </row>
    <row r="176" spans="1:10" x14ac:dyDescent="0.2">
      <c r="A176" s="68"/>
      <c r="B176" s="64"/>
      <c r="C176" s="57">
        <v>568</v>
      </c>
      <c r="D176" s="42">
        <f t="shared" si="7"/>
        <v>176.72</v>
      </c>
      <c r="E176" s="23">
        <v>600</v>
      </c>
      <c r="F176" s="40">
        <v>41798</v>
      </c>
      <c r="G176" s="40">
        <v>29116</v>
      </c>
      <c r="H176" s="41">
        <v>0</v>
      </c>
      <c r="I176" s="85">
        <f t="shared" si="8"/>
        <v>4610.9318688275243</v>
      </c>
      <c r="J176" s="76">
        <f t="shared" si="6"/>
        <v>3420.5726029877769</v>
      </c>
    </row>
    <row r="177" spans="1:10" x14ac:dyDescent="0.2">
      <c r="A177" s="68"/>
      <c r="B177" s="64"/>
      <c r="C177" s="57">
        <v>569</v>
      </c>
      <c r="D177" s="42">
        <f t="shared" si="7"/>
        <v>176.76</v>
      </c>
      <c r="E177" s="23">
        <v>600</v>
      </c>
      <c r="F177" s="40">
        <v>41798</v>
      </c>
      <c r="G177" s="40">
        <v>29116</v>
      </c>
      <c r="H177" s="41">
        <v>0</v>
      </c>
      <c r="I177" s="85">
        <f t="shared" si="8"/>
        <v>4610.0660701154111</v>
      </c>
      <c r="J177" s="76">
        <f t="shared" si="6"/>
        <v>3419.9303190767141</v>
      </c>
    </row>
    <row r="178" spans="1:10" x14ac:dyDescent="0.2">
      <c r="A178" s="68"/>
      <c r="B178" s="64"/>
      <c r="C178" s="57">
        <v>570</v>
      </c>
      <c r="D178" s="42">
        <f t="shared" si="7"/>
        <v>176.8</v>
      </c>
      <c r="E178" s="23">
        <v>600</v>
      </c>
      <c r="F178" s="40">
        <v>41798</v>
      </c>
      <c r="G178" s="40">
        <v>29116</v>
      </c>
      <c r="H178" s="41">
        <v>0</v>
      </c>
      <c r="I178" s="85">
        <f t="shared" si="8"/>
        <v>4609.2006631674221</v>
      </c>
      <c r="J178" s="76">
        <f t="shared" si="6"/>
        <v>3419.2883257918556</v>
      </c>
    </row>
    <row r="179" spans="1:10" x14ac:dyDescent="0.2">
      <c r="A179" s="68"/>
      <c r="B179" s="64"/>
      <c r="C179" s="57">
        <v>571</v>
      </c>
      <c r="D179" s="42">
        <f t="shared" si="7"/>
        <v>176.84</v>
      </c>
      <c r="E179" s="23">
        <v>600</v>
      </c>
      <c r="F179" s="40">
        <v>41798</v>
      </c>
      <c r="G179" s="40">
        <v>29116</v>
      </c>
      <c r="H179" s="41">
        <v>0</v>
      </c>
      <c r="I179" s="85">
        <f t="shared" si="8"/>
        <v>4608.3356477177122</v>
      </c>
      <c r="J179" s="76">
        <f t="shared" si="6"/>
        <v>3418.6466229359876</v>
      </c>
    </row>
    <row r="180" spans="1:10" x14ac:dyDescent="0.2">
      <c r="A180" s="68"/>
      <c r="B180" s="64"/>
      <c r="C180" s="57">
        <v>572</v>
      </c>
      <c r="D180" s="42">
        <f t="shared" si="7"/>
        <v>176.88</v>
      </c>
      <c r="E180" s="23">
        <v>600</v>
      </c>
      <c r="F180" s="40">
        <v>41798</v>
      </c>
      <c r="G180" s="40">
        <v>29116</v>
      </c>
      <c r="H180" s="41">
        <v>0</v>
      </c>
      <c r="I180" s="85">
        <f t="shared" si="8"/>
        <v>4607.4710235006787</v>
      </c>
      <c r="J180" s="76">
        <f t="shared" si="6"/>
        <v>3418.0052103120761</v>
      </c>
    </row>
    <row r="181" spans="1:10" x14ac:dyDescent="0.2">
      <c r="A181" s="68"/>
      <c r="B181" s="64"/>
      <c r="C181" s="57">
        <v>573</v>
      </c>
      <c r="D181" s="42">
        <f t="shared" si="7"/>
        <v>176.92000000000002</v>
      </c>
      <c r="E181" s="23">
        <v>600</v>
      </c>
      <c r="F181" s="40">
        <v>41798</v>
      </c>
      <c r="G181" s="40">
        <v>29116</v>
      </c>
      <c r="H181" s="41">
        <v>0</v>
      </c>
      <c r="I181" s="85">
        <f t="shared" si="8"/>
        <v>4606.6067902509612</v>
      </c>
      <c r="J181" s="76">
        <f t="shared" si="6"/>
        <v>3417.3640877232647</v>
      </c>
    </row>
    <row r="182" spans="1:10" x14ac:dyDescent="0.2">
      <c r="A182" s="68"/>
      <c r="B182" s="64"/>
      <c r="C182" s="57">
        <v>574</v>
      </c>
      <c r="D182" s="42">
        <f t="shared" si="7"/>
        <v>176.96</v>
      </c>
      <c r="E182" s="23">
        <v>600</v>
      </c>
      <c r="F182" s="40">
        <v>41798</v>
      </c>
      <c r="G182" s="40">
        <v>29116</v>
      </c>
      <c r="H182" s="41">
        <v>0</v>
      </c>
      <c r="I182" s="85">
        <f t="shared" si="8"/>
        <v>4605.7429477034366</v>
      </c>
      <c r="J182" s="76">
        <f t="shared" si="6"/>
        <v>3416.7232549728751</v>
      </c>
    </row>
    <row r="183" spans="1:10" x14ac:dyDescent="0.2">
      <c r="A183" s="68"/>
      <c r="B183" s="64"/>
      <c r="C183" s="57">
        <v>575</v>
      </c>
      <c r="D183" s="42">
        <f t="shared" si="7"/>
        <v>177</v>
      </c>
      <c r="E183" s="23">
        <v>600</v>
      </c>
      <c r="F183" s="40">
        <v>41798</v>
      </c>
      <c r="G183" s="40">
        <v>29116</v>
      </c>
      <c r="H183" s="41">
        <v>0</v>
      </c>
      <c r="I183" s="85">
        <f t="shared" si="8"/>
        <v>4604.8794955932208</v>
      </c>
      <c r="J183" s="76">
        <f t="shared" si="6"/>
        <v>3416.0827118644065</v>
      </c>
    </row>
    <row r="184" spans="1:10" x14ac:dyDescent="0.2">
      <c r="A184" s="68"/>
      <c r="B184" s="64"/>
      <c r="C184" s="57">
        <v>576</v>
      </c>
      <c r="D184" s="42">
        <f t="shared" si="7"/>
        <v>177.04</v>
      </c>
      <c r="E184" s="23">
        <v>600</v>
      </c>
      <c r="F184" s="40">
        <v>41798</v>
      </c>
      <c r="G184" s="40">
        <v>29116</v>
      </c>
      <c r="H184" s="41">
        <v>0</v>
      </c>
      <c r="I184" s="85">
        <f t="shared" si="8"/>
        <v>4604.0164336556718</v>
      </c>
      <c r="J184" s="76">
        <f t="shared" si="6"/>
        <v>3415.4424582015367</v>
      </c>
    </row>
    <row r="185" spans="1:10" x14ac:dyDescent="0.2">
      <c r="A185" s="68"/>
      <c r="B185" s="64"/>
      <c r="C185" s="57">
        <v>577</v>
      </c>
      <c r="D185" s="42">
        <f t="shared" si="7"/>
        <v>177.08</v>
      </c>
      <c r="E185" s="23">
        <v>600</v>
      </c>
      <c r="F185" s="40">
        <v>41798</v>
      </c>
      <c r="G185" s="40">
        <v>29116</v>
      </c>
      <c r="H185" s="41">
        <v>0</v>
      </c>
      <c r="I185" s="85">
        <f t="shared" si="8"/>
        <v>4603.153761626384</v>
      </c>
      <c r="J185" s="76">
        <f t="shared" si="6"/>
        <v>3414.8024937881182</v>
      </c>
    </row>
    <row r="186" spans="1:10" x14ac:dyDescent="0.2">
      <c r="A186" s="68"/>
      <c r="B186" s="64"/>
      <c r="C186" s="57">
        <v>578</v>
      </c>
      <c r="D186" s="42">
        <f t="shared" si="7"/>
        <v>177.12</v>
      </c>
      <c r="E186" s="23">
        <v>600</v>
      </c>
      <c r="F186" s="40">
        <v>41798</v>
      </c>
      <c r="G186" s="40">
        <v>29116</v>
      </c>
      <c r="H186" s="41">
        <v>0</v>
      </c>
      <c r="I186" s="85">
        <f t="shared" si="8"/>
        <v>4602.291479241193</v>
      </c>
      <c r="J186" s="76">
        <f t="shared" si="6"/>
        <v>3414.162818428184</v>
      </c>
    </row>
    <row r="187" spans="1:10" x14ac:dyDescent="0.2">
      <c r="A187" s="68"/>
      <c r="B187" s="64"/>
      <c r="C187" s="57">
        <v>579</v>
      </c>
      <c r="D187" s="42">
        <f t="shared" si="7"/>
        <v>177.16</v>
      </c>
      <c r="E187" s="23">
        <v>600</v>
      </c>
      <c r="F187" s="40">
        <v>41798</v>
      </c>
      <c r="G187" s="40">
        <v>29116</v>
      </c>
      <c r="H187" s="41">
        <v>0</v>
      </c>
      <c r="I187" s="85">
        <f t="shared" si="8"/>
        <v>4601.4295862361714</v>
      </c>
      <c r="J187" s="76">
        <f t="shared" si="6"/>
        <v>3413.5234319259425</v>
      </c>
    </row>
    <row r="188" spans="1:10" x14ac:dyDescent="0.2">
      <c r="A188" s="68"/>
      <c r="B188" s="64"/>
      <c r="C188" s="57">
        <v>580</v>
      </c>
      <c r="D188" s="42">
        <f t="shared" si="7"/>
        <v>177.2</v>
      </c>
      <c r="E188" s="23">
        <v>600</v>
      </c>
      <c r="F188" s="40">
        <v>41798</v>
      </c>
      <c r="G188" s="40">
        <v>29116</v>
      </c>
      <c r="H188" s="41">
        <v>0</v>
      </c>
      <c r="I188" s="85">
        <f t="shared" si="8"/>
        <v>4600.5680823476305</v>
      </c>
      <c r="J188" s="76">
        <f t="shared" si="6"/>
        <v>3412.8843340857793</v>
      </c>
    </row>
    <row r="189" spans="1:10" x14ac:dyDescent="0.2">
      <c r="A189" s="68"/>
      <c r="B189" s="64"/>
      <c r="C189" s="57">
        <v>581</v>
      </c>
      <c r="D189" s="42">
        <f t="shared" si="7"/>
        <v>177.24</v>
      </c>
      <c r="E189" s="23">
        <v>600</v>
      </c>
      <c r="F189" s="40">
        <v>41798</v>
      </c>
      <c r="G189" s="40">
        <v>29116</v>
      </c>
      <c r="H189" s="41">
        <v>0</v>
      </c>
      <c r="I189" s="85">
        <f t="shared" si="8"/>
        <v>4599.7069673121196</v>
      </c>
      <c r="J189" s="76">
        <f t="shared" si="6"/>
        <v>3412.2455247122543</v>
      </c>
    </row>
    <row r="190" spans="1:10" x14ac:dyDescent="0.2">
      <c r="A190" s="68"/>
      <c r="B190" s="64"/>
      <c r="C190" s="57">
        <v>582</v>
      </c>
      <c r="D190" s="42">
        <f t="shared" si="7"/>
        <v>177.28</v>
      </c>
      <c r="E190" s="23">
        <v>600</v>
      </c>
      <c r="F190" s="40">
        <v>41798</v>
      </c>
      <c r="G190" s="40">
        <v>29116</v>
      </c>
      <c r="H190" s="41">
        <v>0</v>
      </c>
      <c r="I190" s="85">
        <f t="shared" si="8"/>
        <v>4598.8462408664273</v>
      </c>
      <c r="J190" s="76">
        <f t="shared" si="6"/>
        <v>3411.6070036101087</v>
      </c>
    </row>
    <row r="191" spans="1:10" x14ac:dyDescent="0.2">
      <c r="A191" s="68"/>
      <c r="B191" s="64"/>
      <c r="C191" s="57">
        <v>583</v>
      </c>
      <c r="D191" s="42">
        <f t="shared" si="7"/>
        <v>177.32</v>
      </c>
      <c r="E191" s="23">
        <v>600</v>
      </c>
      <c r="F191" s="40">
        <v>41798</v>
      </c>
      <c r="G191" s="40">
        <v>29116</v>
      </c>
      <c r="H191" s="41">
        <v>0</v>
      </c>
      <c r="I191" s="85">
        <f t="shared" si="8"/>
        <v>4597.9859027475759</v>
      </c>
      <c r="J191" s="76">
        <f t="shared" si="6"/>
        <v>3410.9687705842548</v>
      </c>
    </row>
    <row r="192" spans="1:10" x14ac:dyDescent="0.2">
      <c r="A192" s="68"/>
      <c r="B192" s="64"/>
      <c r="C192" s="57">
        <v>584</v>
      </c>
      <c r="D192" s="42">
        <f t="shared" si="7"/>
        <v>177.36</v>
      </c>
      <c r="E192" s="23">
        <v>600</v>
      </c>
      <c r="F192" s="40">
        <v>41798</v>
      </c>
      <c r="G192" s="40">
        <v>29116</v>
      </c>
      <c r="H192" s="41">
        <v>0</v>
      </c>
      <c r="I192" s="85">
        <f t="shared" si="8"/>
        <v>4597.1259526928288</v>
      </c>
      <c r="J192" s="76">
        <f t="shared" si="6"/>
        <v>3410.3308254397834</v>
      </c>
    </row>
    <row r="193" spans="1:10" x14ac:dyDescent="0.2">
      <c r="A193" s="68"/>
      <c r="B193" s="64"/>
      <c r="C193" s="57">
        <v>585</v>
      </c>
      <c r="D193" s="42">
        <f t="shared" si="7"/>
        <v>177.4</v>
      </c>
      <c r="E193" s="23">
        <v>600</v>
      </c>
      <c r="F193" s="40">
        <v>41798</v>
      </c>
      <c r="G193" s="40">
        <v>29116</v>
      </c>
      <c r="H193" s="41">
        <v>0</v>
      </c>
      <c r="I193" s="85">
        <f t="shared" si="8"/>
        <v>4596.2663904396841</v>
      </c>
      <c r="J193" s="76">
        <f t="shared" si="6"/>
        <v>3409.6931679819613</v>
      </c>
    </row>
    <row r="194" spans="1:10" x14ac:dyDescent="0.2">
      <c r="A194" s="68"/>
      <c r="B194" s="64"/>
      <c r="C194" s="57">
        <v>586</v>
      </c>
      <c r="D194" s="42">
        <f t="shared" si="7"/>
        <v>177.44</v>
      </c>
      <c r="E194" s="23">
        <v>600</v>
      </c>
      <c r="F194" s="40">
        <v>41798</v>
      </c>
      <c r="G194" s="40">
        <v>29116</v>
      </c>
      <c r="H194" s="41">
        <v>0</v>
      </c>
      <c r="I194" s="85">
        <f t="shared" si="8"/>
        <v>4595.4072157258797</v>
      </c>
      <c r="J194" s="76">
        <f t="shared" si="6"/>
        <v>3409.0557980162312</v>
      </c>
    </row>
    <row r="195" spans="1:10" x14ac:dyDescent="0.2">
      <c r="A195" s="68"/>
      <c r="B195" s="64"/>
      <c r="C195" s="57">
        <v>587</v>
      </c>
      <c r="D195" s="42">
        <f t="shared" si="7"/>
        <v>177.48</v>
      </c>
      <c r="E195" s="23">
        <v>600</v>
      </c>
      <c r="F195" s="40">
        <v>41798</v>
      </c>
      <c r="G195" s="40">
        <v>29116</v>
      </c>
      <c r="H195" s="41">
        <v>0</v>
      </c>
      <c r="I195" s="85">
        <f t="shared" si="8"/>
        <v>4594.5484282893858</v>
      </c>
      <c r="J195" s="76">
        <f t="shared" si="6"/>
        <v>3408.4187153482089</v>
      </c>
    </row>
    <row r="196" spans="1:10" x14ac:dyDescent="0.2">
      <c r="A196" s="68"/>
      <c r="B196" s="64"/>
      <c r="C196" s="57">
        <v>588</v>
      </c>
      <c r="D196" s="42">
        <f t="shared" si="7"/>
        <v>177.52</v>
      </c>
      <c r="E196" s="23">
        <v>600</v>
      </c>
      <c r="F196" s="40">
        <v>41798</v>
      </c>
      <c r="G196" s="40">
        <v>29116</v>
      </c>
      <c r="H196" s="41">
        <v>0</v>
      </c>
      <c r="I196" s="85">
        <f t="shared" si="8"/>
        <v>4593.6900278684097</v>
      </c>
      <c r="J196" s="76">
        <f t="shared" si="6"/>
        <v>3407.7819197836866</v>
      </c>
    </row>
    <row r="197" spans="1:10" x14ac:dyDescent="0.2">
      <c r="A197" s="68"/>
      <c r="B197" s="64"/>
      <c r="C197" s="57">
        <v>589</v>
      </c>
      <c r="D197" s="42">
        <f t="shared" si="7"/>
        <v>177.56</v>
      </c>
      <c r="E197" s="23">
        <v>600</v>
      </c>
      <c r="F197" s="40">
        <v>41798</v>
      </c>
      <c r="G197" s="40">
        <v>29116</v>
      </c>
      <c r="H197" s="41">
        <v>0</v>
      </c>
      <c r="I197" s="85">
        <f t="shared" si="8"/>
        <v>4592.8320142013963</v>
      </c>
      <c r="J197" s="76">
        <f t="shared" si="6"/>
        <v>3407.1454111286321</v>
      </c>
    </row>
    <row r="198" spans="1:10" x14ac:dyDescent="0.2">
      <c r="A198" s="68"/>
      <c r="B198" s="64"/>
      <c r="C198" s="57">
        <v>590</v>
      </c>
      <c r="D198" s="42">
        <f t="shared" si="7"/>
        <v>177.6</v>
      </c>
      <c r="E198" s="23">
        <v>600</v>
      </c>
      <c r="F198" s="40">
        <v>41798</v>
      </c>
      <c r="G198" s="40">
        <v>29116</v>
      </c>
      <c r="H198" s="41">
        <v>0</v>
      </c>
      <c r="I198" s="85">
        <f t="shared" si="8"/>
        <v>4591.9743870270277</v>
      </c>
      <c r="J198" s="76">
        <f t="shared" si="6"/>
        <v>3406.5091891891893</v>
      </c>
    </row>
    <row r="199" spans="1:10" x14ac:dyDescent="0.2">
      <c r="A199" s="68"/>
      <c r="B199" s="64"/>
      <c r="C199" s="57">
        <v>591</v>
      </c>
      <c r="D199" s="42">
        <f t="shared" si="7"/>
        <v>177.64</v>
      </c>
      <c r="E199" s="23">
        <v>600</v>
      </c>
      <c r="F199" s="40">
        <v>41798</v>
      </c>
      <c r="G199" s="40">
        <v>29116</v>
      </c>
      <c r="H199" s="41">
        <v>0</v>
      </c>
      <c r="I199" s="85">
        <f t="shared" si="8"/>
        <v>4591.1171460842161</v>
      </c>
      <c r="J199" s="76">
        <f t="shared" si="6"/>
        <v>3405.8732537716733</v>
      </c>
    </row>
    <row r="200" spans="1:10" x14ac:dyDescent="0.2">
      <c r="A200" s="68"/>
      <c r="B200" s="64"/>
      <c r="C200" s="57">
        <v>592</v>
      </c>
      <c r="D200" s="42">
        <f t="shared" si="7"/>
        <v>177.68</v>
      </c>
      <c r="E200" s="23">
        <v>600</v>
      </c>
      <c r="F200" s="40">
        <v>41798</v>
      </c>
      <c r="G200" s="40">
        <v>29116</v>
      </c>
      <c r="H200" s="41">
        <v>0</v>
      </c>
      <c r="I200" s="85">
        <f t="shared" si="8"/>
        <v>4590.260291112113</v>
      </c>
      <c r="J200" s="76">
        <f t="shared" si="6"/>
        <v>3405.2376046825757</v>
      </c>
    </row>
    <row r="201" spans="1:10" x14ac:dyDescent="0.2">
      <c r="A201" s="68"/>
      <c r="B201" s="64"/>
      <c r="C201" s="57">
        <v>593</v>
      </c>
      <c r="D201" s="42">
        <f t="shared" si="7"/>
        <v>177.72</v>
      </c>
      <c r="E201" s="23">
        <v>600</v>
      </c>
      <c r="F201" s="40">
        <v>41798</v>
      </c>
      <c r="G201" s="40">
        <v>29116</v>
      </c>
      <c r="H201" s="41">
        <v>0</v>
      </c>
      <c r="I201" s="85">
        <f t="shared" si="8"/>
        <v>4589.4038218501018</v>
      </c>
      <c r="J201" s="76">
        <f t="shared" ref="J201:J264" si="9">12*(1/D201*F201+1/E201*G201)</f>
        <v>3404.6022417285617</v>
      </c>
    </row>
    <row r="202" spans="1:10" x14ac:dyDescent="0.2">
      <c r="A202" s="68"/>
      <c r="B202" s="64"/>
      <c r="C202" s="57">
        <v>594</v>
      </c>
      <c r="D202" s="42">
        <f t="shared" ref="D202:D265" si="10">0.04*C202+154</f>
        <v>177.76</v>
      </c>
      <c r="E202" s="23">
        <v>600</v>
      </c>
      <c r="F202" s="40">
        <v>41798</v>
      </c>
      <c r="G202" s="40">
        <v>29116</v>
      </c>
      <c r="H202" s="41">
        <v>0</v>
      </c>
      <c r="I202" s="85">
        <f t="shared" ref="I202:I265" si="11">12*1.348*(1/D202*F202+1/E202*G202)+H202</f>
        <v>4588.5477380378043</v>
      </c>
      <c r="J202" s="76">
        <f t="shared" si="9"/>
        <v>3403.9671647164719</v>
      </c>
    </row>
    <row r="203" spans="1:10" x14ac:dyDescent="0.2">
      <c r="A203" s="68"/>
      <c r="B203" s="64"/>
      <c r="C203" s="57">
        <v>595</v>
      </c>
      <c r="D203" s="42">
        <f t="shared" si="10"/>
        <v>177.8</v>
      </c>
      <c r="E203" s="23">
        <v>600</v>
      </c>
      <c r="F203" s="40">
        <v>41798</v>
      </c>
      <c r="G203" s="40">
        <v>29116</v>
      </c>
      <c r="H203" s="41">
        <v>0</v>
      </c>
      <c r="I203" s="85">
        <f t="shared" si="11"/>
        <v>4587.6920394150729</v>
      </c>
      <c r="J203" s="76">
        <f t="shared" si="9"/>
        <v>3403.3323734533178</v>
      </c>
    </row>
    <row r="204" spans="1:10" x14ac:dyDescent="0.2">
      <c r="A204" s="68"/>
      <c r="B204" s="64"/>
      <c r="C204" s="57">
        <v>596</v>
      </c>
      <c r="D204" s="42">
        <f t="shared" si="10"/>
        <v>177.84</v>
      </c>
      <c r="E204" s="23">
        <v>600</v>
      </c>
      <c r="F204" s="40">
        <v>41798</v>
      </c>
      <c r="G204" s="40">
        <v>29116</v>
      </c>
      <c r="H204" s="41">
        <v>0</v>
      </c>
      <c r="I204" s="85">
        <f t="shared" si="11"/>
        <v>4586.836725721997</v>
      </c>
      <c r="J204" s="76">
        <f t="shared" si="9"/>
        <v>3402.6978677462885</v>
      </c>
    </row>
    <row r="205" spans="1:10" x14ac:dyDescent="0.2">
      <c r="A205" s="68"/>
      <c r="B205" s="64"/>
      <c r="C205" s="57">
        <v>597</v>
      </c>
      <c r="D205" s="42">
        <f t="shared" si="10"/>
        <v>177.88</v>
      </c>
      <c r="E205" s="23">
        <v>600</v>
      </c>
      <c r="F205" s="40">
        <v>41798</v>
      </c>
      <c r="G205" s="40">
        <v>29116</v>
      </c>
      <c r="H205" s="41">
        <v>0</v>
      </c>
      <c r="I205" s="85">
        <f t="shared" si="11"/>
        <v>4585.9817966988985</v>
      </c>
      <c r="J205" s="76">
        <f t="shared" si="9"/>
        <v>3402.0636474027433</v>
      </c>
    </row>
    <row r="206" spans="1:10" x14ac:dyDescent="0.2">
      <c r="A206" s="68"/>
      <c r="B206" s="64"/>
      <c r="C206" s="57">
        <v>598</v>
      </c>
      <c r="D206" s="42">
        <f t="shared" si="10"/>
        <v>177.92000000000002</v>
      </c>
      <c r="E206" s="23">
        <v>600</v>
      </c>
      <c r="F206" s="40">
        <v>41798</v>
      </c>
      <c r="G206" s="40">
        <v>29116</v>
      </c>
      <c r="H206" s="41">
        <v>0</v>
      </c>
      <c r="I206" s="85">
        <f t="shared" si="11"/>
        <v>4585.1272520863313</v>
      </c>
      <c r="J206" s="76">
        <f t="shared" si="9"/>
        <v>3401.429712230216</v>
      </c>
    </row>
    <row r="207" spans="1:10" x14ac:dyDescent="0.2">
      <c r="A207" s="68"/>
      <c r="B207" s="64"/>
      <c r="C207" s="57">
        <v>599</v>
      </c>
      <c r="D207" s="42">
        <f t="shared" si="10"/>
        <v>177.96</v>
      </c>
      <c r="E207" s="23">
        <v>600</v>
      </c>
      <c r="F207" s="40">
        <v>41798</v>
      </c>
      <c r="G207" s="40">
        <v>29116</v>
      </c>
      <c r="H207" s="41">
        <v>0</v>
      </c>
      <c r="I207" s="85">
        <f t="shared" si="11"/>
        <v>4584.2730916250848</v>
      </c>
      <c r="J207" s="76">
        <f t="shared" si="9"/>
        <v>3400.7960620364124</v>
      </c>
    </row>
    <row r="208" spans="1:10" x14ac:dyDescent="0.2">
      <c r="A208" s="68"/>
      <c r="B208" s="64"/>
      <c r="C208" s="57">
        <v>600</v>
      </c>
      <c r="D208" s="42">
        <f t="shared" si="10"/>
        <v>178</v>
      </c>
      <c r="E208" s="23">
        <v>600</v>
      </c>
      <c r="F208" s="40">
        <v>41798</v>
      </c>
      <c r="G208" s="40">
        <v>29116</v>
      </c>
      <c r="H208" s="41">
        <v>0</v>
      </c>
      <c r="I208" s="85">
        <f t="shared" si="11"/>
        <v>4583.4193150561805</v>
      </c>
      <c r="J208" s="76">
        <f t="shared" si="9"/>
        <v>3400.1626966292133</v>
      </c>
    </row>
    <row r="209" spans="1:10" x14ac:dyDescent="0.2">
      <c r="A209" s="68"/>
      <c r="B209" s="64"/>
      <c r="C209" s="57">
        <v>601</v>
      </c>
      <c r="D209" s="42">
        <f t="shared" si="10"/>
        <v>178.04</v>
      </c>
      <c r="E209" s="23">
        <v>600</v>
      </c>
      <c r="F209" s="40">
        <v>41798</v>
      </c>
      <c r="G209" s="40">
        <v>29116</v>
      </c>
      <c r="H209" s="41">
        <v>0</v>
      </c>
      <c r="I209" s="85">
        <f t="shared" si="11"/>
        <v>4582.5659221208716</v>
      </c>
      <c r="J209" s="76">
        <f t="shared" si="9"/>
        <v>3399.5296158166702</v>
      </c>
    </row>
    <row r="210" spans="1:10" x14ac:dyDescent="0.2">
      <c r="A210" s="68"/>
      <c r="B210" s="64"/>
      <c r="C210" s="57">
        <v>602</v>
      </c>
      <c r="D210" s="42">
        <f t="shared" si="10"/>
        <v>178.08</v>
      </c>
      <c r="E210" s="23">
        <v>600</v>
      </c>
      <c r="F210" s="40">
        <v>41798</v>
      </c>
      <c r="G210" s="40">
        <v>29116</v>
      </c>
      <c r="H210" s="41">
        <v>0</v>
      </c>
      <c r="I210" s="85">
        <f t="shared" si="11"/>
        <v>4581.7129125606471</v>
      </c>
      <c r="J210" s="76">
        <f t="shared" si="9"/>
        <v>3398.8968194070076</v>
      </c>
    </row>
    <row r="211" spans="1:10" x14ac:dyDescent="0.2">
      <c r="A211" s="68"/>
      <c r="B211" s="64"/>
      <c r="C211" s="57">
        <v>603</v>
      </c>
      <c r="D211" s="42">
        <f t="shared" si="10"/>
        <v>178.12</v>
      </c>
      <c r="E211" s="23">
        <v>600</v>
      </c>
      <c r="F211" s="40">
        <v>41798</v>
      </c>
      <c r="G211" s="40">
        <v>29116</v>
      </c>
      <c r="H211" s="41">
        <v>0</v>
      </c>
      <c r="I211" s="85">
        <f t="shared" si="11"/>
        <v>4580.8602861172239</v>
      </c>
      <c r="J211" s="76">
        <f t="shared" si="9"/>
        <v>3398.264307208623</v>
      </c>
    </row>
    <row r="212" spans="1:10" x14ac:dyDescent="0.2">
      <c r="A212" s="68"/>
      <c r="B212" s="64"/>
      <c r="C212" s="57">
        <v>604</v>
      </c>
      <c r="D212" s="42">
        <f t="shared" si="10"/>
        <v>178.16</v>
      </c>
      <c r="E212" s="23">
        <v>600</v>
      </c>
      <c r="F212" s="40">
        <v>41798</v>
      </c>
      <c r="G212" s="40">
        <v>29116</v>
      </c>
      <c r="H212" s="41">
        <v>0</v>
      </c>
      <c r="I212" s="85">
        <f t="shared" si="11"/>
        <v>4580.0080425325568</v>
      </c>
      <c r="J212" s="76">
        <f t="shared" si="9"/>
        <v>3397.6320790300861</v>
      </c>
    </row>
    <row r="213" spans="1:10" x14ac:dyDescent="0.2">
      <c r="A213" s="68"/>
      <c r="B213" s="64"/>
      <c r="C213" s="57">
        <v>605</v>
      </c>
      <c r="D213" s="42">
        <f t="shared" si="10"/>
        <v>178.2</v>
      </c>
      <c r="E213" s="23">
        <v>600</v>
      </c>
      <c r="F213" s="40">
        <v>41798</v>
      </c>
      <c r="G213" s="40">
        <v>29116</v>
      </c>
      <c r="H213" s="41">
        <v>0</v>
      </c>
      <c r="I213" s="85">
        <f t="shared" si="11"/>
        <v>4579.1561815488221</v>
      </c>
      <c r="J213" s="76">
        <f t="shared" si="9"/>
        <v>3397.0001346801346</v>
      </c>
    </row>
    <row r="214" spans="1:10" x14ac:dyDescent="0.2">
      <c r="A214" s="68"/>
      <c r="B214" s="64"/>
      <c r="C214" s="57">
        <v>606</v>
      </c>
      <c r="D214" s="42">
        <f t="shared" si="10"/>
        <v>178.24</v>
      </c>
      <c r="E214" s="23">
        <v>600</v>
      </c>
      <c r="F214" s="40">
        <v>41798</v>
      </c>
      <c r="G214" s="40">
        <v>29116</v>
      </c>
      <c r="H214" s="41">
        <v>0</v>
      </c>
      <c r="I214" s="85">
        <f t="shared" si="11"/>
        <v>4578.3047029084382</v>
      </c>
      <c r="J214" s="76">
        <f t="shared" si="9"/>
        <v>3396.3684739676837</v>
      </c>
    </row>
    <row r="215" spans="1:10" x14ac:dyDescent="0.2">
      <c r="A215" s="68"/>
      <c r="B215" s="64"/>
      <c r="C215" s="57">
        <v>607</v>
      </c>
      <c r="D215" s="42">
        <f t="shared" si="10"/>
        <v>178.28</v>
      </c>
      <c r="E215" s="23">
        <v>600</v>
      </c>
      <c r="F215" s="40">
        <v>41798</v>
      </c>
      <c r="G215" s="40">
        <v>29116</v>
      </c>
      <c r="H215" s="41">
        <v>0</v>
      </c>
      <c r="I215" s="85">
        <f t="shared" si="11"/>
        <v>4577.45360635405</v>
      </c>
      <c r="J215" s="76">
        <f t="shared" si="9"/>
        <v>3395.7370967018173</v>
      </c>
    </row>
    <row r="216" spans="1:10" x14ac:dyDescent="0.2">
      <c r="A216" s="68"/>
      <c r="B216" s="64"/>
      <c r="C216" s="57">
        <v>608</v>
      </c>
      <c r="D216" s="42">
        <f t="shared" si="10"/>
        <v>178.32</v>
      </c>
      <c r="E216" s="23">
        <v>600</v>
      </c>
      <c r="F216" s="40">
        <v>41798</v>
      </c>
      <c r="G216" s="40">
        <v>29116</v>
      </c>
      <c r="H216" s="41">
        <v>0</v>
      </c>
      <c r="I216" s="85">
        <f t="shared" si="11"/>
        <v>4576.6028916285341</v>
      </c>
      <c r="J216" s="76">
        <f t="shared" si="9"/>
        <v>3395.1060026917908</v>
      </c>
    </row>
    <row r="217" spans="1:10" x14ac:dyDescent="0.2">
      <c r="A217" s="68"/>
      <c r="B217" s="64"/>
      <c r="C217" s="57">
        <v>609</v>
      </c>
      <c r="D217" s="42">
        <f t="shared" si="10"/>
        <v>178.36</v>
      </c>
      <c r="E217" s="23">
        <v>600</v>
      </c>
      <c r="F217" s="40">
        <v>41798</v>
      </c>
      <c r="G217" s="40">
        <v>29116</v>
      </c>
      <c r="H217" s="41">
        <v>0</v>
      </c>
      <c r="I217" s="85">
        <f t="shared" si="11"/>
        <v>4575.7525584749947</v>
      </c>
      <c r="J217" s="76">
        <f t="shared" si="9"/>
        <v>3394.4751917470285</v>
      </c>
    </row>
    <row r="218" spans="1:10" x14ac:dyDescent="0.2">
      <c r="A218" s="68"/>
      <c r="B218" s="64"/>
      <c r="C218" s="57">
        <v>610</v>
      </c>
      <c r="D218" s="42">
        <f t="shared" si="10"/>
        <v>178.4</v>
      </c>
      <c r="E218" s="23">
        <v>600</v>
      </c>
      <c r="F218" s="40">
        <v>41798</v>
      </c>
      <c r="G218" s="40">
        <v>29116</v>
      </c>
      <c r="H218" s="41">
        <v>0</v>
      </c>
      <c r="I218" s="85">
        <f t="shared" si="11"/>
        <v>4574.9026066367715</v>
      </c>
      <c r="J218" s="76">
        <f t="shared" si="9"/>
        <v>3393.84466367713</v>
      </c>
    </row>
    <row r="219" spans="1:10" x14ac:dyDescent="0.2">
      <c r="A219" s="68"/>
      <c r="B219" s="64"/>
      <c r="C219" s="57">
        <v>611</v>
      </c>
      <c r="D219" s="42">
        <f t="shared" si="10"/>
        <v>178.44</v>
      </c>
      <c r="E219" s="23">
        <v>600</v>
      </c>
      <c r="F219" s="40">
        <v>41798</v>
      </c>
      <c r="G219" s="40">
        <v>29116</v>
      </c>
      <c r="H219" s="41">
        <v>0</v>
      </c>
      <c r="I219" s="85">
        <f t="shared" si="11"/>
        <v>4574.0530358574315</v>
      </c>
      <c r="J219" s="76">
        <f t="shared" si="9"/>
        <v>3393.2144182918628</v>
      </c>
    </row>
    <row r="220" spans="1:10" x14ac:dyDescent="0.2">
      <c r="A220" s="68"/>
      <c r="B220" s="64"/>
      <c r="C220" s="57">
        <v>612</v>
      </c>
      <c r="D220" s="42">
        <f t="shared" si="10"/>
        <v>178.48</v>
      </c>
      <c r="E220" s="23">
        <v>600</v>
      </c>
      <c r="F220" s="40">
        <v>41798</v>
      </c>
      <c r="G220" s="40">
        <v>29116</v>
      </c>
      <c r="H220" s="41">
        <v>0</v>
      </c>
      <c r="I220" s="85">
        <f t="shared" si="11"/>
        <v>4573.203845880772</v>
      </c>
      <c r="J220" s="76">
        <f t="shared" si="9"/>
        <v>3392.584455401166</v>
      </c>
    </row>
    <row r="221" spans="1:10" x14ac:dyDescent="0.2">
      <c r="A221" s="68"/>
      <c r="B221" s="64"/>
      <c r="C221" s="57">
        <v>613</v>
      </c>
      <c r="D221" s="42">
        <f t="shared" si="10"/>
        <v>178.52</v>
      </c>
      <c r="E221" s="23">
        <v>600</v>
      </c>
      <c r="F221" s="40">
        <v>41798</v>
      </c>
      <c r="G221" s="40">
        <v>29116</v>
      </c>
      <c r="H221" s="41">
        <v>0</v>
      </c>
      <c r="I221" s="85">
        <f t="shared" si="11"/>
        <v>4572.3550364508183</v>
      </c>
      <c r="J221" s="76">
        <f t="shared" si="9"/>
        <v>3391.9547748151467</v>
      </c>
    </row>
    <row r="222" spans="1:10" x14ac:dyDescent="0.2">
      <c r="A222" s="68"/>
      <c r="B222" s="64"/>
      <c r="C222" s="57">
        <v>614</v>
      </c>
      <c r="D222" s="42">
        <f t="shared" si="10"/>
        <v>178.56</v>
      </c>
      <c r="E222" s="23">
        <v>600</v>
      </c>
      <c r="F222" s="40">
        <v>41798</v>
      </c>
      <c r="G222" s="40">
        <v>29116</v>
      </c>
      <c r="H222" s="41">
        <v>0</v>
      </c>
      <c r="I222" s="85">
        <f t="shared" si="11"/>
        <v>4571.5066073118287</v>
      </c>
      <c r="J222" s="76">
        <f t="shared" si="9"/>
        <v>3391.3253763440862</v>
      </c>
    </row>
    <row r="223" spans="1:10" x14ac:dyDescent="0.2">
      <c r="A223" s="68"/>
      <c r="B223" s="64"/>
      <c r="C223" s="57">
        <v>615</v>
      </c>
      <c r="D223" s="42">
        <f t="shared" si="10"/>
        <v>178.6</v>
      </c>
      <c r="E223" s="23">
        <v>600</v>
      </c>
      <c r="F223" s="40">
        <v>41798</v>
      </c>
      <c r="G223" s="40">
        <v>29116</v>
      </c>
      <c r="H223" s="41">
        <v>0</v>
      </c>
      <c r="I223" s="85">
        <f t="shared" si="11"/>
        <v>4570.6585582082871</v>
      </c>
      <c r="J223" s="76">
        <f t="shared" si="9"/>
        <v>3390.6962597984325</v>
      </c>
    </row>
    <row r="224" spans="1:10" x14ac:dyDescent="0.2">
      <c r="A224" s="68"/>
      <c r="B224" s="64"/>
      <c r="C224" s="57">
        <v>616</v>
      </c>
      <c r="D224" s="42">
        <f t="shared" si="10"/>
        <v>178.64</v>
      </c>
      <c r="E224" s="23">
        <v>600</v>
      </c>
      <c r="F224" s="40">
        <v>41798</v>
      </c>
      <c r="G224" s="40">
        <v>29116</v>
      </c>
      <c r="H224" s="41">
        <v>0</v>
      </c>
      <c r="I224" s="85">
        <f t="shared" si="11"/>
        <v>4569.8108888849083</v>
      </c>
      <c r="J224" s="76">
        <f t="shared" si="9"/>
        <v>3390.0674249888043</v>
      </c>
    </row>
    <row r="225" spans="1:10" x14ac:dyDescent="0.2">
      <c r="A225" s="68"/>
      <c r="B225" s="64"/>
      <c r="C225" s="57">
        <v>617</v>
      </c>
      <c r="D225" s="42">
        <f t="shared" si="10"/>
        <v>178.68</v>
      </c>
      <c r="E225" s="23">
        <v>600</v>
      </c>
      <c r="F225" s="40">
        <v>41798</v>
      </c>
      <c r="G225" s="40">
        <v>29116</v>
      </c>
      <c r="H225" s="41">
        <v>0</v>
      </c>
      <c r="I225" s="85">
        <f t="shared" si="11"/>
        <v>4568.9635990866354</v>
      </c>
      <c r="J225" s="76">
        <f t="shared" si="9"/>
        <v>3389.4388717259908</v>
      </c>
    </row>
    <row r="226" spans="1:10" x14ac:dyDescent="0.2">
      <c r="A226" s="68"/>
      <c r="B226" s="64"/>
      <c r="C226" s="57">
        <v>618</v>
      </c>
      <c r="D226" s="42">
        <f t="shared" si="10"/>
        <v>178.72</v>
      </c>
      <c r="E226" s="23">
        <v>600</v>
      </c>
      <c r="F226" s="40">
        <v>41798</v>
      </c>
      <c r="G226" s="40">
        <v>29116</v>
      </c>
      <c r="H226" s="41">
        <v>0</v>
      </c>
      <c r="I226" s="85">
        <f t="shared" si="11"/>
        <v>4568.1166885586399</v>
      </c>
      <c r="J226" s="76">
        <f t="shared" si="9"/>
        <v>3388.8105998209489</v>
      </c>
    </row>
    <row r="227" spans="1:10" x14ac:dyDescent="0.2">
      <c r="A227" s="68"/>
      <c r="B227" s="64"/>
      <c r="C227" s="57">
        <v>619</v>
      </c>
      <c r="D227" s="42">
        <f t="shared" si="10"/>
        <v>178.76</v>
      </c>
      <c r="E227" s="23">
        <v>600</v>
      </c>
      <c r="F227" s="40">
        <v>41798</v>
      </c>
      <c r="G227" s="40">
        <v>29116</v>
      </c>
      <c r="H227" s="41">
        <v>0</v>
      </c>
      <c r="I227" s="85">
        <f t="shared" si="11"/>
        <v>4567.2701570463196</v>
      </c>
      <c r="J227" s="76">
        <f t="shared" si="9"/>
        <v>3388.1826090848062</v>
      </c>
    </row>
    <row r="228" spans="1:10" x14ac:dyDescent="0.2">
      <c r="A228" s="68"/>
      <c r="B228" s="64"/>
      <c r="C228" s="57">
        <v>620</v>
      </c>
      <c r="D228" s="42">
        <f t="shared" si="10"/>
        <v>178.8</v>
      </c>
      <c r="E228" s="23">
        <v>600</v>
      </c>
      <c r="F228" s="40">
        <v>41798</v>
      </c>
      <c r="G228" s="40">
        <v>29116</v>
      </c>
      <c r="H228" s="41">
        <v>0</v>
      </c>
      <c r="I228" s="85">
        <f t="shared" si="11"/>
        <v>4566.4240042953015</v>
      </c>
      <c r="J228" s="76">
        <f t="shared" si="9"/>
        <v>3387.5548993288585</v>
      </c>
    </row>
    <row r="229" spans="1:10" x14ac:dyDescent="0.2">
      <c r="A229" s="68"/>
      <c r="B229" s="64"/>
      <c r="C229" s="57">
        <v>621</v>
      </c>
      <c r="D229" s="42">
        <f t="shared" si="10"/>
        <v>178.84</v>
      </c>
      <c r="E229" s="23">
        <v>600</v>
      </c>
      <c r="F229" s="40">
        <v>41798</v>
      </c>
      <c r="G229" s="40">
        <v>29116</v>
      </c>
      <c r="H229" s="41">
        <v>0</v>
      </c>
      <c r="I229" s="85">
        <f t="shared" si="11"/>
        <v>4565.5782300514429</v>
      </c>
      <c r="J229" s="76">
        <f t="shared" si="9"/>
        <v>3386.9274703645715</v>
      </c>
    </row>
    <row r="230" spans="1:10" x14ac:dyDescent="0.2">
      <c r="A230" s="68"/>
      <c r="B230" s="64"/>
      <c r="C230" s="57">
        <v>622</v>
      </c>
      <c r="D230" s="42">
        <f t="shared" si="10"/>
        <v>178.88</v>
      </c>
      <c r="E230" s="23">
        <v>600</v>
      </c>
      <c r="F230" s="40">
        <v>41798</v>
      </c>
      <c r="G230" s="40">
        <v>29116</v>
      </c>
      <c r="H230" s="41">
        <v>0</v>
      </c>
      <c r="I230" s="85">
        <f t="shared" si="11"/>
        <v>4564.7328340608228</v>
      </c>
      <c r="J230" s="76">
        <f t="shared" si="9"/>
        <v>3386.3003220035775</v>
      </c>
    </row>
    <row r="231" spans="1:10" x14ac:dyDescent="0.2">
      <c r="A231" s="68"/>
      <c r="B231" s="64"/>
      <c r="C231" s="57">
        <v>623</v>
      </c>
      <c r="D231" s="42">
        <f t="shared" si="10"/>
        <v>178.92000000000002</v>
      </c>
      <c r="E231" s="23">
        <v>600</v>
      </c>
      <c r="F231" s="40">
        <v>41798</v>
      </c>
      <c r="G231" s="40">
        <v>29116</v>
      </c>
      <c r="H231" s="41">
        <v>0</v>
      </c>
      <c r="I231" s="85">
        <f t="shared" si="11"/>
        <v>4563.8878160697523</v>
      </c>
      <c r="J231" s="76">
        <f t="shared" si="9"/>
        <v>3385.6734540576795</v>
      </c>
    </row>
    <row r="232" spans="1:10" x14ac:dyDescent="0.2">
      <c r="A232" s="68"/>
      <c r="B232" s="64"/>
      <c r="C232" s="57">
        <v>624</v>
      </c>
      <c r="D232" s="42">
        <f t="shared" si="10"/>
        <v>178.96</v>
      </c>
      <c r="E232" s="23">
        <v>600</v>
      </c>
      <c r="F232" s="40">
        <v>41798</v>
      </c>
      <c r="G232" s="40">
        <v>29116</v>
      </c>
      <c r="H232" s="41">
        <v>0</v>
      </c>
      <c r="I232" s="85">
        <f t="shared" si="11"/>
        <v>4563.043175824766</v>
      </c>
      <c r="J232" s="76">
        <f t="shared" si="9"/>
        <v>3385.0468663388465</v>
      </c>
    </row>
    <row r="233" spans="1:10" x14ac:dyDescent="0.2">
      <c r="A233" s="68"/>
      <c r="B233" s="64"/>
      <c r="C233" s="57">
        <v>625</v>
      </c>
      <c r="D233" s="42">
        <f t="shared" si="10"/>
        <v>179</v>
      </c>
      <c r="E233" s="23">
        <v>600</v>
      </c>
      <c r="F233" s="40">
        <v>41798</v>
      </c>
      <c r="G233" s="40">
        <v>29116</v>
      </c>
      <c r="H233" s="41">
        <v>0</v>
      </c>
      <c r="I233" s="85">
        <f t="shared" si="11"/>
        <v>4562.198913072627</v>
      </c>
      <c r="J233" s="76">
        <f t="shared" si="9"/>
        <v>3384.4205586592184</v>
      </c>
    </row>
    <row r="234" spans="1:10" x14ac:dyDescent="0.2">
      <c r="A234" s="68"/>
      <c r="B234" s="64"/>
      <c r="C234" s="57">
        <v>626</v>
      </c>
      <c r="D234" s="42">
        <f t="shared" si="10"/>
        <v>179.04</v>
      </c>
      <c r="E234" s="23">
        <v>600</v>
      </c>
      <c r="F234" s="40">
        <v>41798</v>
      </c>
      <c r="G234" s="40">
        <v>29116</v>
      </c>
      <c r="H234" s="41">
        <v>0</v>
      </c>
      <c r="I234" s="85">
        <f t="shared" si="11"/>
        <v>4561.355027560322</v>
      </c>
      <c r="J234" s="76">
        <f t="shared" si="9"/>
        <v>3383.7945308310991</v>
      </c>
    </row>
    <row r="235" spans="1:10" x14ac:dyDescent="0.2">
      <c r="A235" s="68"/>
      <c r="B235" s="64"/>
      <c r="C235" s="57">
        <v>627</v>
      </c>
      <c r="D235" s="42">
        <f t="shared" si="10"/>
        <v>179.08</v>
      </c>
      <c r="E235" s="23">
        <v>600</v>
      </c>
      <c r="F235" s="40">
        <v>41798</v>
      </c>
      <c r="G235" s="40">
        <v>29116</v>
      </c>
      <c r="H235" s="41">
        <v>0</v>
      </c>
      <c r="I235" s="85">
        <f t="shared" si="11"/>
        <v>4560.511519035068</v>
      </c>
      <c r="J235" s="76">
        <f t="shared" si="9"/>
        <v>3383.168782666964</v>
      </c>
    </row>
    <row r="236" spans="1:10" x14ac:dyDescent="0.2">
      <c r="A236" s="68"/>
      <c r="B236" s="64"/>
      <c r="C236" s="57">
        <v>628</v>
      </c>
      <c r="D236" s="42">
        <f t="shared" si="10"/>
        <v>179.12</v>
      </c>
      <c r="E236" s="23">
        <v>600</v>
      </c>
      <c r="F236" s="40">
        <v>41798</v>
      </c>
      <c r="G236" s="40">
        <v>29116</v>
      </c>
      <c r="H236" s="41">
        <v>0</v>
      </c>
      <c r="I236" s="85">
        <f t="shared" si="11"/>
        <v>4559.6683872443054</v>
      </c>
      <c r="J236" s="76">
        <f t="shared" si="9"/>
        <v>3382.543313979455</v>
      </c>
    </row>
    <row r="237" spans="1:10" x14ac:dyDescent="0.2">
      <c r="A237" s="68"/>
      <c r="B237" s="64"/>
      <c r="C237" s="57">
        <v>629</v>
      </c>
      <c r="D237" s="42">
        <f t="shared" si="10"/>
        <v>179.16</v>
      </c>
      <c r="E237" s="23">
        <v>600</v>
      </c>
      <c r="F237" s="40">
        <v>41798</v>
      </c>
      <c r="G237" s="40">
        <v>29116</v>
      </c>
      <c r="H237" s="41">
        <v>0</v>
      </c>
      <c r="I237" s="85">
        <f t="shared" si="11"/>
        <v>4558.8256319357006</v>
      </c>
      <c r="J237" s="76">
        <f t="shared" si="9"/>
        <v>3381.9181245813797</v>
      </c>
    </row>
    <row r="238" spans="1:10" x14ac:dyDescent="0.2">
      <c r="A238" s="68"/>
      <c r="B238" s="64"/>
      <c r="C238" s="57">
        <v>630</v>
      </c>
      <c r="D238" s="42">
        <f t="shared" si="10"/>
        <v>179.2</v>
      </c>
      <c r="E238" s="23">
        <v>600</v>
      </c>
      <c r="F238" s="40">
        <v>41798</v>
      </c>
      <c r="G238" s="40">
        <v>29116</v>
      </c>
      <c r="H238" s="41">
        <v>0</v>
      </c>
      <c r="I238" s="85">
        <f t="shared" si="11"/>
        <v>4557.9832528571433</v>
      </c>
      <c r="J238" s="76">
        <f t="shared" si="9"/>
        <v>3381.2932142857144</v>
      </c>
    </row>
    <row r="239" spans="1:10" x14ac:dyDescent="0.2">
      <c r="A239" s="68"/>
      <c r="B239" s="64"/>
      <c r="C239" s="57">
        <v>631</v>
      </c>
      <c r="D239" s="42">
        <f t="shared" si="10"/>
        <v>179.24</v>
      </c>
      <c r="E239" s="23">
        <v>600</v>
      </c>
      <c r="F239" s="40">
        <v>41798</v>
      </c>
      <c r="G239" s="40">
        <v>29116</v>
      </c>
      <c r="H239" s="41">
        <v>0</v>
      </c>
      <c r="I239" s="85">
        <f t="shared" si="11"/>
        <v>4557.1412497567517</v>
      </c>
      <c r="J239" s="76">
        <f t="shared" si="9"/>
        <v>3380.6685829056014</v>
      </c>
    </row>
    <row r="240" spans="1:10" x14ac:dyDescent="0.2">
      <c r="A240" s="68"/>
      <c r="B240" s="64"/>
      <c r="C240" s="57">
        <v>632</v>
      </c>
      <c r="D240" s="42">
        <f t="shared" si="10"/>
        <v>179.28</v>
      </c>
      <c r="E240" s="23">
        <v>600</v>
      </c>
      <c r="F240" s="40">
        <v>41798</v>
      </c>
      <c r="G240" s="40">
        <v>29116</v>
      </c>
      <c r="H240" s="41">
        <v>0</v>
      </c>
      <c r="I240" s="85">
        <f t="shared" si="11"/>
        <v>4556.2996223828659</v>
      </c>
      <c r="J240" s="76">
        <f t="shared" si="9"/>
        <v>3380.0442302543511</v>
      </c>
    </row>
    <row r="241" spans="1:10" x14ac:dyDescent="0.2">
      <c r="A241" s="68"/>
      <c r="B241" s="64"/>
      <c r="C241" s="57">
        <v>633</v>
      </c>
      <c r="D241" s="42">
        <f t="shared" si="10"/>
        <v>179.32</v>
      </c>
      <c r="E241" s="23">
        <v>600</v>
      </c>
      <c r="F241" s="40">
        <v>41798</v>
      </c>
      <c r="G241" s="40">
        <v>29116</v>
      </c>
      <c r="H241" s="41">
        <v>0</v>
      </c>
      <c r="I241" s="85">
        <f t="shared" si="11"/>
        <v>4555.4583704840525</v>
      </c>
      <c r="J241" s="76">
        <f t="shared" si="9"/>
        <v>3379.4201561454388</v>
      </c>
    </row>
    <row r="242" spans="1:10" x14ac:dyDescent="0.2">
      <c r="A242" s="68"/>
      <c r="B242" s="64"/>
      <c r="C242" s="57">
        <v>634</v>
      </c>
      <c r="D242" s="42">
        <f t="shared" si="10"/>
        <v>179.36</v>
      </c>
      <c r="E242" s="23">
        <v>600</v>
      </c>
      <c r="F242" s="40">
        <v>41798</v>
      </c>
      <c r="G242" s="40">
        <v>29116</v>
      </c>
      <c r="H242" s="41">
        <v>0</v>
      </c>
      <c r="I242" s="85">
        <f t="shared" si="11"/>
        <v>4554.617493809099</v>
      </c>
      <c r="J242" s="76">
        <f t="shared" si="9"/>
        <v>3378.7963603925064</v>
      </c>
    </row>
    <row r="243" spans="1:10" x14ac:dyDescent="0.2">
      <c r="A243" s="68"/>
      <c r="B243" s="64"/>
      <c r="C243" s="57">
        <v>635</v>
      </c>
      <c r="D243" s="42">
        <f t="shared" si="10"/>
        <v>179.4</v>
      </c>
      <c r="E243" s="23">
        <v>600</v>
      </c>
      <c r="F243" s="40">
        <v>41798</v>
      </c>
      <c r="G243" s="40">
        <v>29116</v>
      </c>
      <c r="H243" s="41">
        <v>0</v>
      </c>
      <c r="I243" s="85">
        <f t="shared" si="11"/>
        <v>4553.7769921070239</v>
      </c>
      <c r="J243" s="76">
        <f t="shared" si="9"/>
        <v>3378.1728428093647</v>
      </c>
    </row>
    <row r="244" spans="1:10" x14ac:dyDescent="0.2">
      <c r="A244" s="68"/>
      <c r="B244" s="64"/>
      <c r="C244" s="57">
        <v>636</v>
      </c>
      <c r="D244" s="42">
        <f t="shared" si="10"/>
        <v>179.44</v>
      </c>
      <c r="E244" s="23">
        <v>600</v>
      </c>
      <c r="F244" s="40">
        <v>41798</v>
      </c>
      <c r="G244" s="40">
        <v>29116</v>
      </c>
      <c r="H244" s="41">
        <v>0</v>
      </c>
      <c r="I244" s="85">
        <f t="shared" si="11"/>
        <v>4552.9368651270634</v>
      </c>
      <c r="J244" s="76">
        <f t="shared" si="9"/>
        <v>3377.5496032099873</v>
      </c>
    </row>
    <row r="245" spans="1:10" x14ac:dyDescent="0.2">
      <c r="A245" s="68"/>
      <c r="B245" s="64"/>
      <c r="C245" s="57">
        <v>637</v>
      </c>
      <c r="D245" s="42">
        <f t="shared" si="10"/>
        <v>179.48</v>
      </c>
      <c r="E245" s="23">
        <v>600</v>
      </c>
      <c r="F245" s="40">
        <v>41798</v>
      </c>
      <c r="G245" s="40">
        <v>29116</v>
      </c>
      <c r="H245" s="41">
        <v>0</v>
      </c>
      <c r="I245" s="85">
        <f t="shared" si="11"/>
        <v>4552.0971126186769</v>
      </c>
      <c r="J245" s="76">
        <f t="shared" si="9"/>
        <v>3376.9266414085137</v>
      </c>
    </row>
    <row r="246" spans="1:10" x14ac:dyDescent="0.2">
      <c r="A246" s="68"/>
      <c r="B246" s="64"/>
      <c r="C246" s="57">
        <v>638</v>
      </c>
      <c r="D246" s="42">
        <f t="shared" si="10"/>
        <v>179.52</v>
      </c>
      <c r="E246" s="23">
        <v>600</v>
      </c>
      <c r="F246" s="40">
        <v>41798</v>
      </c>
      <c r="G246" s="40">
        <v>29116</v>
      </c>
      <c r="H246" s="41">
        <v>0</v>
      </c>
      <c r="I246" s="85">
        <f t="shared" si="11"/>
        <v>4551.2577343315515</v>
      </c>
      <c r="J246" s="76">
        <f t="shared" si="9"/>
        <v>3376.3039572192515</v>
      </c>
    </row>
    <row r="247" spans="1:10" x14ac:dyDescent="0.2">
      <c r="A247" s="68"/>
      <c r="B247" s="64"/>
      <c r="C247" s="57">
        <v>639</v>
      </c>
      <c r="D247" s="42">
        <f t="shared" si="10"/>
        <v>179.56</v>
      </c>
      <c r="E247" s="23">
        <v>600</v>
      </c>
      <c r="F247" s="40">
        <v>41798</v>
      </c>
      <c r="G247" s="40">
        <v>29116</v>
      </c>
      <c r="H247" s="41">
        <v>0</v>
      </c>
      <c r="I247" s="85">
        <f t="shared" si="11"/>
        <v>4550.4187300155945</v>
      </c>
      <c r="J247" s="76">
        <f t="shared" si="9"/>
        <v>3375.6815504566721</v>
      </c>
    </row>
    <row r="248" spans="1:10" x14ac:dyDescent="0.2">
      <c r="A248" s="68"/>
      <c r="B248" s="64"/>
      <c r="C248" s="57">
        <v>640</v>
      </c>
      <c r="D248" s="42">
        <f t="shared" si="10"/>
        <v>179.6</v>
      </c>
      <c r="E248" s="23">
        <v>600</v>
      </c>
      <c r="F248" s="40">
        <v>41798</v>
      </c>
      <c r="G248" s="40">
        <v>29116</v>
      </c>
      <c r="H248" s="41">
        <v>0</v>
      </c>
      <c r="I248" s="85">
        <f t="shared" si="11"/>
        <v>4549.5800994209358</v>
      </c>
      <c r="J248" s="76">
        <f t="shared" si="9"/>
        <v>3375.0594209354117</v>
      </c>
    </row>
    <row r="249" spans="1:10" x14ac:dyDescent="0.2">
      <c r="A249" s="68"/>
      <c r="B249" s="64"/>
      <c r="C249" s="57">
        <v>641</v>
      </c>
      <c r="D249" s="42">
        <f t="shared" si="10"/>
        <v>179.64</v>
      </c>
      <c r="E249" s="23">
        <v>600</v>
      </c>
      <c r="F249" s="40">
        <v>41798</v>
      </c>
      <c r="G249" s="40">
        <v>29116</v>
      </c>
      <c r="H249" s="41">
        <v>0</v>
      </c>
      <c r="I249" s="85">
        <f t="shared" si="11"/>
        <v>4548.7418422979308</v>
      </c>
      <c r="J249" s="76">
        <f t="shared" si="9"/>
        <v>3374.4375684702745</v>
      </c>
    </row>
    <row r="250" spans="1:10" x14ac:dyDescent="0.2">
      <c r="A250" s="68"/>
      <c r="B250" s="64"/>
      <c r="C250" s="57">
        <v>642</v>
      </c>
      <c r="D250" s="42">
        <f t="shared" si="10"/>
        <v>179.68</v>
      </c>
      <c r="E250" s="23">
        <v>600</v>
      </c>
      <c r="F250" s="40">
        <v>41798</v>
      </c>
      <c r="G250" s="40">
        <v>29116</v>
      </c>
      <c r="H250" s="41">
        <v>0</v>
      </c>
      <c r="I250" s="85">
        <f t="shared" si="11"/>
        <v>4547.9039583971507</v>
      </c>
      <c r="J250" s="76">
        <f t="shared" si="9"/>
        <v>3373.8159928762243</v>
      </c>
    </row>
    <row r="251" spans="1:10" x14ac:dyDescent="0.2">
      <c r="A251" s="68"/>
      <c r="B251" s="64"/>
      <c r="C251" s="57">
        <v>643</v>
      </c>
      <c r="D251" s="42">
        <f t="shared" si="10"/>
        <v>179.72</v>
      </c>
      <c r="E251" s="23">
        <v>600</v>
      </c>
      <c r="F251" s="40">
        <v>41798</v>
      </c>
      <c r="G251" s="40">
        <v>29116</v>
      </c>
      <c r="H251" s="41">
        <v>0</v>
      </c>
      <c r="I251" s="85">
        <f t="shared" si="11"/>
        <v>4547.0664474693976</v>
      </c>
      <c r="J251" s="76">
        <f t="shared" si="9"/>
        <v>3373.1946939683953</v>
      </c>
    </row>
    <row r="252" spans="1:10" x14ac:dyDescent="0.2">
      <c r="A252" s="68"/>
      <c r="B252" s="64"/>
      <c r="C252" s="57">
        <v>644</v>
      </c>
      <c r="D252" s="42">
        <f t="shared" si="10"/>
        <v>179.76</v>
      </c>
      <c r="E252" s="23">
        <v>600</v>
      </c>
      <c r="F252" s="40">
        <v>41798</v>
      </c>
      <c r="G252" s="40">
        <v>29116</v>
      </c>
      <c r="H252" s="41">
        <v>0</v>
      </c>
      <c r="I252" s="85">
        <f t="shared" si="11"/>
        <v>4546.2293092656882</v>
      </c>
      <c r="J252" s="76">
        <f t="shared" si="9"/>
        <v>3372.5736715620828</v>
      </c>
    </row>
    <row r="253" spans="1:10" x14ac:dyDescent="0.2">
      <c r="A253" s="68"/>
      <c r="B253" s="64"/>
      <c r="C253" s="57">
        <v>645</v>
      </c>
      <c r="D253" s="42">
        <f t="shared" si="10"/>
        <v>179.8</v>
      </c>
      <c r="E253" s="23">
        <v>600</v>
      </c>
      <c r="F253" s="40">
        <v>41798</v>
      </c>
      <c r="G253" s="40">
        <v>29116</v>
      </c>
      <c r="H253" s="41">
        <v>0</v>
      </c>
      <c r="I253" s="85">
        <f t="shared" si="11"/>
        <v>4545.3925435372639</v>
      </c>
      <c r="J253" s="76">
        <f t="shared" si="9"/>
        <v>3371.9529254727472</v>
      </c>
    </row>
    <row r="254" spans="1:10" x14ac:dyDescent="0.2">
      <c r="A254" s="68"/>
      <c r="B254" s="64"/>
      <c r="C254" s="57">
        <v>646</v>
      </c>
      <c r="D254" s="42">
        <f t="shared" si="10"/>
        <v>179.84</v>
      </c>
      <c r="E254" s="23">
        <v>600</v>
      </c>
      <c r="F254" s="40">
        <v>41798</v>
      </c>
      <c r="G254" s="40">
        <v>29116</v>
      </c>
      <c r="H254" s="41">
        <v>0</v>
      </c>
      <c r="I254" s="85">
        <f t="shared" si="11"/>
        <v>4544.556150035588</v>
      </c>
      <c r="J254" s="76">
        <f t="shared" si="9"/>
        <v>3371.3324555160143</v>
      </c>
    </row>
    <row r="255" spans="1:10" x14ac:dyDescent="0.2">
      <c r="A255" s="68"/>
      <c r="B255" s="64"/>
      <c r="C255" s="57">
        <v>647</v>
      </c>
      <c r="D255" s="42">
        <f t="shared" si="10"/>
        <v>179.88</v>
      </c>
      <c r="E255" s="23">
        <v>600</v>
      </c>
      <c r="F255" s="40">
        <v>41798</v>
      </c>
      <c r="G255" s="40">
        <v>29116</v>
      </c>
      <c r="H255" s="41">
        <v>0</v>
      </c>
      <c r="I255" s="85">
        <f t="shared" si="11"/>
        <v>4543.7201285123419</v>
      </c>
      <c r="J255" s="76">
        <f t="shared" si="9"/>
        <v>3370.7122615076719</v>
      </c>
    </row>
    <row r="256" spans="1:10" x14ac:dyDescent="0.2">
      <c r="A256" s="68"/>
      <c r="B256" s="64"/>
      <c r="C256" s="57">
        <v>648</v>
      </c>
      <c r="D256" s="42">
        <f t="shared" si="10"/>
        <v>179.92000000000002</v>
      </c>
      <c r="E256" s="23">
        <v>600</v>
      </c>
      <c r="F256" s="40">
        <v>41798</v>
      </c>
      <c r="G256" s="40">
        <v>29116</v>
      </c>
      <c r="H256" s="41">
        <v>0</v>
      </c>
      <c r="I256" s="85">
        <f t="shared" si="11"/>
        <v>4542.8844787194312</v>
      </c>
      <c r="J256" s="76">
        <f t="shared" si="9"/>
        <v>3370.0923432636728</v>
      </c>
    </row>
    <row r="257" spans="1:10" x14ac:dyDescent="0.2">
      <c r="A257" s="68"/>
      <c r="B257" s="64"/>
      <c r="C257" s="57">
        <v>649</v>
      </c>
      <c r="D257" s="42">
        <f t="shared" si="10"/>
        <v>179.96</v>
      </c>
      <c r="E257" s="23">
        <v>600</v>
      </c>
      <c r="F257" s="40">
        <v>41798</v>
      </c>
      <c r="G257" s="40">
        <v>29116</v>
      </c>
      <c r="H257" s="41">
        <v>0</v>
      </c>
      <c r="I257" s="85">
        <f t="shared" si="11"/>
        <v>4542.0492004089801</v>
      </c>
      <c r="J257" s="76">
        <f t="shared" si="9"/>
        <v>3369.4727006001331</v>
      </c>
    </row>
    <row r="258" spans="1:10" x14ac:dyDescent="0.2">
      <c r="A258" s="68"/>
      <c r="B258" s="64"/>
      <c r="C258" s="57">
        <v>650</v>
      </c>
      <c r="D258" s="42">
        <f t="shared" si="10"/>
        <v>180</v>
      </c>
      <c r="E258" s="23">
        <v>600</v>
      </c>
      <c r="F258" s="40">
        <v>41798</v>
      </c>
      <c r="G258" s="40">
        <v>29116</v>
      </c>
      <c r="H258" s="41">
        <v>0</v>
      </c>
      <c r="I258" s="85">
        <f t="shared" si="11"/>
        <v>4541.2142933333334</v>
      </c>
      <c r="J258" s="76">
        <f t="shared" si="9"/>
        <v>3368.853333333333</v>
      </c>
    </row>
    <row r="259" spans="1:10" x14ac:dyDescent="0.2">
      <c r="A259" s="68"/>
      <c r="B259" s="64"/>
      <c r="C259" s="57">
        <v>651</v>
      </c>
      <c r="D259" s="42">
        <f t="shared" si="10"/>
        <v>180.04</v>
      </c>
      <c r="E259" s="23">
        <v>600</v>
      </c>
      <c r="F259" s="40">
        <v>41798</v>
      </c>
      <c r="G259" s="40">
        <v>29116</v>
      </c>
      <c r="H259" s="41">
        <v>0</v>
      </c>
      <c r="I259" s="85">
        <f t="shared" si="11"/>
        <v>4540.3797572450576</v>
      </c>
      <c r="J259" s="76">
        <f t="shared" si="9"/>
        <v>3368.2342412797161</v>
      </c>
    </row>
    <row r="260" spans="1:10" x14ac:dyDescent="0.2">
      <c r="A260" s="68"/>
      <c r="B260" s="64"/>
      <c r="C260" s="57">
        <v>652</v>
      </c>
      <c r="D260" s="42">
        <f t="shared" si="10"/>
        <v>180.08</v>
      </c>
      <c r="E260" s="23">
        <v>600</v>
      </c>
      <c r="F260" s="40">
        <v>41798</v>
      </c>
      <c r="G260" s="40">
        <v>29116</v>
      </c>
      <c r="H260" s="41">
        <v>0</v>
      </c>
      <c r="I260" s="85">
        <f t="shared" si="11"/>
        <v>4539.5455918969346</v>
      </c>
      <c r="J260" s="76">
        <f t="shared" si="9"/>
        <v>3367.615424255886</v>
      </c>
    </row>
    <row r="261" spans="1:10" x14ac:dyDescent="0.2">
      <c r="A261" s="68"/>
      <c r="B261" s="64"/>
      <c r="C261" s="57">
        <v>653</v>
      </c>
      <c r="D261" s="42">
        <f t="shared" si="10"/>
        <v>180.12</v>
      </c>
      <c r="E261" s="23">
        <v>600</v>
      </c>
      <c r="F261" s="40">
        <v>41798</v>
      </c>
      <c r="G261" s="40">
        <v>29116</v>
      </c>
      <c r="H261" s="41">
        <v>0</v>
      </c>
      <c r="I261" s="85">
        <f t="shared" si="11"/>
        <v>4538.7117970419722</v>
      </c>
      <c r="J261" s="76">
        <f t="shared" si="9"/>
        <v>3366.9968820786139</v>
      </c>
    </row>
    <row r="262" spans="1:10" x14ac:dyDescent="0.2">
      <c r="A262" s="68"/>
      <c r="B262" s="64"/>
      <c r="C262" s="57">
        <v>654</v>
      </c>
      <c r="D262" s="42">
        <f t="shared" si="10"/>
        <v>180.16</v>
      </c>
      <c r="E262" s="23">
        <v>600</v>
      </c>
      <c r="F262" s="40">
        <v>41798</v>
      </c>
      <c r="G262" s="40">
        <v>29116</v>
      </c>
      <c r="H262" s="41">
        <v>0</v>
      </c>
      <c r="I262" s="85">
        <f t="shared" si="11"/>
        <v>4537.8783724333935</v>
      </c>
      <c r="J262" s="76">
        <f t="shared" si="9"/>
        <v>3366.3786145648314</v>
      </c>
    </row>
    <row r="263" spans="1:10" x14ac:dyDescent="0.2">
      <c r="A263" s="68"/>
      <c r="B263" s="64"/>
      <c r="C263" s="57">
        <v>655</v>
      </c>
      <c r="D263" s="42">
        <f t="shared" si="10"/>
        <v>180.2</v>
      </c>
      <c r="E263" s="23">
        <v>600</v>
      </c>
      <c r="F263" s="40">
        <v>41798</v>
      </c>
      <c r="G263" s="40">
        <v>29116</v>
      </c>
      <c r="H263" s="41">
        <v>0</v>
      </c>
      <c r="I263" s="85">
        <f t="shared" si="11"/>
        <v>4537.0453178246398</v>
      </c>
      <c r="J263" s="76">
        <f t="shared" si="9"/>
        <v>3365.7606215316318</v>
      </c>
    </row>
    <row r="264" spans="1:10" x14ac:dyDescent="0.2">
      <c r="A264" s="68"/>
      <c r="B264" s="64"/>
      <c r="C264" s="57">
        <v>656</v>
      </c>
      <c r="D264" s="42">
        <f t="shared" si="10"/>
        <v>180.24</v>
      </c>
      <c r="E264" s="23">
        <v>600</v>
      </c>
      <c r="F264" s="40">
        <v>41798</v>
      </c>
      <c r="G264" s="40">
        <v>29116</v>
      </c>
      <c r="H264" s="41">
        <v>0</v>
      </c>
      <c r="I264" s="85">
        <f t="shared" si="11"/>
        <v>4536.2126329693747</v>
      </c>
      <c r="J264" s="76">
        <f t="shared" si="9"/>
        <v>3365.1429027962713</v>
      </c>
    </row>
    <row r="265" spans="1:10" x14ac:dyDescent="0.2">
      <c r="A265" s="68"/>
      <c r="B265" s="64"/>
      <c r="C265" s="57">
        <v>657</v>
      </c>
      <c r="D265" s="42">
        <f t="shared" si="10"/>
        <v>180.28</v>
      </c>
      <c r="E265" s="23">
        <v>600</v>
      </c>
      <c r="F265" s="40">
        <v>41798</v>
      </c>
      <c r="G265" s="40">
        <v>29116</v>
      </c>
      <c r="H265" s="41">
        <v>0</v>
      </c>
      <c r="I265" s="85">
        <f t="shared" si="11"/>
        <v>4535.3803176214788</v>
      </c>
      <c r="J265" s="76">
        <f t="shared" ref="J265:J328" si="12">12*(1/D265*F265+1/E265*G265)</f>
        <v>3364.5254581761706</v>
      </c>
    </row>
    <row r="266" spans="1:10" x14ac:dyDescent="0.2">
      <c r="A266" s="68"/>
      <c r="B266" s="64"/>
      <c r="C266" s="57">
        <v>658</v>
      </c>
      <c r="D266" s="42">
        <f t="shared" ref="D266:D329" si="13">0.04*C266+154</f>
        <v>180.32</v>
      </c>
      <c r="E266" s="23">
        <v>600</v>
      </c>
      <c r="F266" s="40">
        <v>41798</v>
      </c>
      <c r="G266" s="40">
        <v>29116</v>
      </c>
      <c r="H266" s="41">
        <v>0</v>
      </c>
      <c r="I266" s="85">
        <f t="shared" ref="I266:I329" si="14">12*1.348*(1/D266*F266+1/E266*G266)+H266</f>
        <v>4534.5483715350492</v>
      </c>
      <c r="J266" s="76">
        <f t="shared" si="12"/>
        <v>3363.9082874889086</v>
      </c>
    </row>
    <row r="267" spans="1:10" x14ac:dyDescent="0.2">
      <c r="A267" s="68"/>
      <c r="B267" s="64"/>
      <c r="C267" s="57">
        <v>659</v>
      </c>
      <c r="D267" s="42">
        <f t="shared" si="13"/>
        <v>180.36</v>
      </c>
      <c r="E267" s="23">
        <v>600</v>
      </c>
      <c r="F267" s="40">
        <v>41798</v>
      </c>
      <c r="G267" s="40">
        <v>29116</v>
      </c>
      <c r="H267" s="41">
        <v>0</v>
      </c>
      <c r="I267" s="85">
        <f t="shared" si="14"/>
        <v>4533.7167944644052</v>
      </c>
      <c r="J267" s="76">
        <f t="shared" si="12"/>
        <v>3363.2913905522291</v>
      </c>
    </row>
    <row r="268" spans="1:10" x14ac:dyDescent="0.2">
      <c r="A268" s="68"/>
      <c r="B268" s="64"/>
      <c r="C268" s="57">
        <v>660</v>
      </c>
      <c r="D268" s="42">
        <f t="shared" si="13"/>
        <v>180.4</v>
      </c>
      <c r="E268" s="23">
        <v>600</v>
      </c>
      <c r="F268" s="40">
        <v>41798</v>
      </c>
      <c r="G268" s="40">
        <v>29116</v>
      </c>
      <c r="H268" s="41">
        <v>0</v>
      </c>
      <c r="I268" s="85">
        <f t="shared" si="14"/>
        <v>4532.8855861640805</v>
      </c>
      <c r="J268" s="76">
        <f t="shared" si="12"/>
        <v>3362.6747671840358</v>
      </c>
    </row>
    <row r="269" spans="1:10" x14ac:dyDescent="0.2">
      <c r="A269" s="68"/>
      <c r="B269" s="64"/>
      <c r="C269" s="57">
        <v>661</v>
      </c>
      <c r="D269" s="42">
        <f t="shared" si="13"/>
        <v>180.44</v>
      </c>
      <c r="E269" s="23">
        <v>600</v>
      </c>
      <c r="F269" s="40">
        <v>41798</v>
      </c>
      <c r="G269" s="40">
        <v>29116</v>
      </c>
      <c r="H269" s="41">
        <v>0</v>
      </c>
      <c r="I269" s="85">
        <f t="shared" si="14"/>
        <v>4532.0547463888288</v>
      </c>
      <c r="J269" s="76">
        <f t="shared" si="12"/>
        <v>3362.0584172023946</v>
      </c>
    </row>
    <row r="270" spans="1:10" x14ac:dyDescent="0.2">
      <c r="A270" s="68"/>
      <c r="B270" s="64"/>
      <c r="C270" s="57">
        <v>662</v>
      </c>
      <c r="D270" s="42">
        <f t="shared" si="13"/>
        <v>180.48</v>
      </c>
      <c r="E270" s="23">
        <v>600</v>
      </c>
      <c r="F270" s="40">
        <v>41798</v>
      </c>
      <c r="G270" s="40">
        <v>29116</v>
      </c>
      <c r="H270" s="41">
        <v>0</v>
      </c>
      <c r="I270" s="85">
        <f t="shared" si="14"/>
        <v>4531.2242748936178</v>
      </c>
      <c r="J270" s="76">
        <f t="shared" si="12"/>
        <v>3361.4423404255322</v>
      </c>
    </row>
    <row r="271" spans="1:10" x14ac:dyDescent="0.2">
      <c r="A271" s="68"/>
      <c r="B271" s="64"/>
      <c r="C271" s="57">
        <v>663</v>
      </c>
      <c r="D271" s="42">
        <f t="shared" si="13"/>
        <v>180.52</v>
      </c>
      <c r="E271" s="23">
        <v>600</v>
      </c>
      <c r="F271" s="40">
        <v>41798</v>
      </c>
      <c r="G271" s="40">
        <v>29116</v>
      </c>
      <c r="H271" s="41">
        <v>0</v>
      </c>
      <c r="I271" s="85">
        <f t="shared" si="14"/>
        <v>4530.3941714336361</v>
      </c>
      <c r="J271" s="76">
        <f t="shared" si="12"/>
        <v>3360.8265366718365</v>
      </c>
    </row>
    <row r="272" spans="1:10" x14ac:dyDescent="0.2">
      <c r="A272" s="68"/>
      <c r="B272" s="64"/>
      <c r="C272" s="57">
        <v>664</v>
      </c>
      <c r="D272" s="42">
        <f t="shared" si="13"/>
        <v>180.56</v>
      </c>
      <c r="E272" s="23">
        <v>600</v>
      </c>
      <c r="F272" s="40">
        <v>41798</v>
      </c>
      <c r="G272" s="40">
        <v>29116</v>
      </c>
      <c r="H272" s="41">
        <v>0</v>
      </c>
      <c r="I272" s="85">
        <f t="shared" si="14"/>
        <v>4529.5644357642886</v>
      </c>
      <c r="J272" s="76">
        <f t="shared" si="12"/>
        <v>3360.2110057598579</v>
      </c>
    </row>
    <row r="273" spans="1:10" x14ac:dyDescent="0.2">
      <c r="A273" s="68"/>
      <c r="B273" s="64"/>
      <c r="C273" s="57">
        <v>665</v>
      </c>
      <c r="D273" s="42">
        <f t="shared" si="13"/>
        <v>180.6</v>
      </c>
      <c r="E273" s="23">
        <v>600</v>
      </c>
      <c r="F273" s="40">
        <v>41798</v>
      </c>
      <c r="G273" s="40">
        <v>29116</v>
      </c>
      <c r="H273" s="41">
        <v>0</v>
      </c>
      <c r="I273" s="85">
        <f t="shared" si="14"/>
        <v>4528.7350676411961</v>
      </c>
      <c r="J273" s="76">
        <f t="shared" si="12"/>
        <v>3359.5957475083055</v>
      </c>
    </row>
    <row r="274" spans="1:10" x14ac:dyDescent="0.2">
      <c r="A274" s="68"/>
      <c r="B274" s="64"/>
      <c r="C274" s="57">
        <v>666</v>
      </c>
      <c r="D274" s="42">
        <f t="shared" si="13"/>
        <v>180.64</v>
      </c>
      <c r="E274" s="23">
        <v>600</v>
      </c>
      <c r="F274" s="40">
        <v>41798</v>
      </c>
      <c r="G274" s="40">
        <v>29116</v>
      </c>
      <c r="H274" s="41">
        <v>0</v>
      </c>
      <c r="I274" s="85">
        <f t="shared" si="14"/>
        <v>4527.9060668201964</v>
      </c>
      <c r="J274" s="76">
        <f t="shared" si="12"/>
        <v>3358.9807617360502</v>
      </c>
    </row>
    <row r="275" spans="1:10" x14ac:dyDescent="0.2">
      <c r="A275" s="68"/>
      <c r="B275" s="64"/>
      <c r="C275" s="57">
        <v>667</v>
      </c>
      <c r="D275" s="42">
        <f t="shared" si="13"/>
        <v>180.68</v>
      </c>
      <c r="E275" s="23">
        <v>600</v>
      </c>
      <c r="F275" s="40">
        <v>41798</v>
      </c>
      <c r="G275" s="40">
        <v>29116</v>
      </c>
      <c r="H275" s="41">
        <v>0</v>
      </c>
      <c r="I275" s="85">
        <f t="shared" si="14"/>
        <v>4527.0774330573404</v>
      </c>
      <c r="J275" s="76">
        <f t="shared" si="12"/>
        <v>3358.3660482621212</v>
      </c>
    </row>
    <row r="276" spans="1:10" x14ac:dyDescent="0.2">
      <c r="A276" s="68"/>
      <c r="B276" s="64"/>
      <c r="C276" s="57">
        <v>668</v>
      </c>
      <c r="D276" s="42">
        <f t="shared" si="13"/>
        <v>180.72</v>
      </c>
      <c r="E276" s="23">
        <v>600</v>
      </c>
      <c r="F276" s="40">
        <v>41798</v>
      </c>
      <c r="G276" s="40">
        <v>29116</v>
      </c>
      <c r="H276" s="41">
        <v>0</v>
      </c>
      <c r="I276" s="85">
        <f t="shared" si="14"/>
        <v>4526.249166108898</v>
      </c>
      <c r="J276" s="76">
        <f t="shared" si="12"/>
        <v>3357.7516069057101</v>
      </c>
    </row>
    <row r="277" spans="1:10" x14ac:dyDescent="0.2">
      <c r="A277" s="68"/>
      <c r="B277" s="64"/>
      <c r="C277" s="57">
        <v>669</v>
      </c>
      <c r="D277" s="42">
        <f t="shared" si="13"/>
        <v>180.76</v>
      </c>
      <c r="E277" s="23">
        <v>600</v>
      </c>
      <c r="F277" s="40">
        <v>41798</v>
      </c>
      <c r="G277" s="40">
        <v>29116</v>
      </c>
      <c r="H277" s="41">
        <v>0</v>
      </c>
      <c r="I277" s="85">
        <f t="shared" si="14"/>
        <v>4525.4212657313565</v>
      </c>
      <c r="J277" s="76">
        <f t="shared" si="12"/>
        <v>3357.1374374861693</v>
      </c>
    </row>
    <row r="278" spans="1:10" x14ac:dyDescent="0.2">
      <c r="A278" s="68"/>
      <c r="B278" s="64"/>
      <c r="C278" s="57">
        <v>670</v>
      </c>
      <c r="D278" s="42">
        <f t="shared" si="13"/>
        <v>180.8</v>
      </c>
      <c r="E278" s="23">
        <v>600</v>
      </c>
      <c r="F278" s="40">
        <v>41798</v>
      </c>
      <c r="G278" s="40">
        <v>29116</v>
      </c>
      <c r="H278" s="41">
        <v>0</v>
      </c>
      <c r="I278" s="85">
        <f t="shared" si="14"/>
        <v>4524.5937316814161</v>
      </c>
      <c r="J278" s="76">
        <f t="shared" si="12"/>
        <v>3356.5235398230084</v>
      </c>
    </row>
    <row r="279" spans="1:10" x14ac:dyDescent="0.2">
      <c r="A279" s="68"/>
      <c r="B279" s="64"/>
      <c r="C279" s="57">
        <v>671</v>
      </c>
      <c r="D279" s="42">
        <f t="shared" si="13"/>
        <v>180.84</v>
      </c>
      <c r="E279" s="23">
        <v>600</v>
      </c>
      <c r="F279" s="40">
        <v>41798</v>
      </c>
      <c r="G279" s="40">
        <v>29116</v>
      </c>
      <c r="H279" s="41">
        <v>0</v>
      </c>
      <c r="I279" s="85">
        <f t="shared" si="14"/>
        <v>4523.7665637159926</v>
      </c>
      <c r="J279" s="76">
        <f t="shared" si="12"/>
        <v>3355.909913735899</v>
      </c>
    </row>
    <row r="280" spans="1:10" x14ac:dyDescent="0.2">
      <c r="A280" s="68"/>
      <c r="B280" s="64"/>
      <c r="C280" s="57">
        <v>672</v>
      </c>
      <c r="D280" s="42">
        <f t="shared" si="13"/>
        <v>180.88</v>
      </c>
      <c r="E280" s="23">
        <v>600</v>
      </c>
      <c r="F280" s="40">
        <v>41798</v>
      </c>
      <c r="G280" s="40">
        <v>29116</v>
      </c>
      <c r="H280" s="41">
        <v>0</v>
      </c>
      <c r="I280" s="85">
        <f t="shared" si="14"/>
        <v>4522.9397615922162</v>
      </c>
      <c r="J280" s="76">
        <f t="shared" si="12"/>
        <v>3355.2965590446702</v>
      </c>
    </row>
    <row r="281" spans="1:10" x14ac:dyDescent="0.2">
      <c r="A281" s="68"/>
      <c r="B281" s="64"/>
      <c r="C281" s="57">
        <v>673</v>
      </c>
      <c r="D281" s="42">
        <f t="shared" si="13"/>
        <v>180.92000000000002</v>
      </c>
      <c r="E281" s="23">
        <v>600</v>
      </c>
      <c r="F281" s="40">
        <v>41798</v>
      </c>
      <c r="G281" s="40">
        <v>29116</v>
      </c>
      <c r="H281" s="41">
        <v>0</v>
      </c>
      <c r="I281" s="85">
        <f t="shared" si="14"/>
        <v>4522.1133250674329</v>
      </c>
      <c r="J281" s="76">
        <f t="shared" si="12"/>
        <v>3354.6834755693117</v>
      </c>
    </row>
    <row r="282" spans="1:10" x14ac:dyDescent="0.2">
      <c r="A282" s="68"/>
      <c r="B282" s="64"/>
      <c r="C282" s="57">
        <v>674</v>
      </c>
      <c r="D282" s="42">
        <f t="shared" si="13"/>
        <v>180.96</v>
      </c>
      <c r="E282" s="23">
        <v>600</v>
      </c>
      <c r="F282" s="40">
        <v>41798</v>
      </c>
      <c r="G282" s="40">
        <v>29116</v>
      </c>
      <c r="H282" s="41">
        <v>0</v>
      </c>
      <c r="I282" s="85">
        <f t="shared" si="14"/>
        <v>4521.2872538992042</v>
      </c>
      <c r="J282" s="76">
        <f t="shared" si="12"/>
        <v>3354.0706631299736</v>
      </c>
    </row>
    <row r="283" spans="1:10" x14ac:dyDescent="0.2">
      <c r="A283" s="68"/>
      <c r="B283" s="64"/>
      <c r="C283" s="57">
        <v>675</v>
      </c>
      <c r="D283" s="42">
        <f t="shared" si="13"/>
        <v>181</v>
      </c>
      <c r="E283" s="23">
        <v>600</v>
      </c>
      <c r="F283" s="40">
        <v>41798</v>
      </c>
      <c r="G283" s="40">
        <v>29116</v>
      </c>
      <c r="H283" s="41">
        <v>0</v>
      </c>
      <c r="I283" s="85">
        <f t="shared" si="14"/>
        <v>4520.4615478453052</v>
      </c>
      <c r="J283" s="76">
        <f t="shared" si="12"/>
        <v>3353.4581215469616</v>
      </c>
    </row>
    <row r="284" spans="1:10" x14ac:dyDescent="0.2">
      <c r="A284" s="68"/>
      <c r="B284" s="64"/>
      <c r="C284" s="57">
        <v>676</v>
      </c>
      <c r="D284" s="42">
        <f t="shared" si="13"/>
        <v>181.04</v>
      </c>
      <c r="E284" s="23">
        <v>600</v>
      </c>
      <c r="F284" s="40">
        <v>41798</v>
      </c>
      <c r="G284" s="40">
        <v>29116</v>
      </c>
      <c r="H284" s="41">
        <v>0</v>
      </c>
      <c r="I284" s="85">
        <f t="shared" si="14"/>
        <v>4519.6362066637221</v>
      </c>
      <c r="J284" s="76">
        <f t="shared" si="12"/>
        <v>3352.8458506407428</v>
      </c>
    </row>
    <row r="285" spans="1:10" x14ac:dyDescent="0.2">
      <c r="A285" s="68"/>
      <c r="B285" s="64"/>
      <c r="C285" s="57">
        <v>677</v>
      </c>
      <c r="D285" s="42">
        <f t="shared" si="13"/>
        <v>181.08</v>
      </c>
      <c r="E285" s="23">
        <v>600</v>
      </c>
      <c r="F285" s="40">
        <v>41798</v>
      </c>
      <c r="G285" s="40">
        <v>29116</v>
      </c>
      <c r="H285" s="41">
        <v>0</v>
      </c>
      <c r="I285" s="85">
        <f t="shared" si="14"/>
        <v>4518.8112301126575</v>
      </c>
      <c r="J285" s="76">
        <f t="shared" si="12"/>
        <v>3352.2338502319417</v>
      </c>
    </row>
    <row r="286" spans="1:10" x14ac:dyDescent="0.2">
      <c r="A286" s="68"/>
      <c r="B286" s="64"/>
      <c r="C286" s="57">
        <v>678</v>
      </c>
      <c r="D286" s="42">
        <f t="shared" si="13"/>
        <v>181.12</v>
      </c>
      <c r="E286" s="23">
        <v>600</v>
      </c>
      <c r="F286" s="40">
        <v>41798</v>
      </c>
      <c r="G286" s="40">
        <v>29116</v>
      </c>
      <c r="H286" s="41">
        <v>0</v>
      </c>
      <c r="I286" s="85">
        <f t="shared" si="14"/>
        <v>4517.9866179505316</v>
      </c>
      <c r="J286" s="76">
        <f t="shared" si="12"/>
        <v>3351.6221201413432</v>
      </c>
    </row>
    <row r="287" spans="1:10" x14ac:dyDescent="0.2">
      <c r="A287" s="68"/>
      <c r="B287" s="64"/>
      <c r="C287" s="57">
        <v>679</v>
      </c>
      <c r="D287" s="42">
        <f t="shared" si="13"/>
        <v>181.16</v>
      </c>
      <c r="E287" s="23">
        <v>600</v>
      </c>
      <c r="F287" s="40">
        <v>41798</v>
      </c>
      <c r="G287" s="40">
        <v>29116</v>
      </c>
      <c r="H287" s="41">
        <v>0</v>
      </c>
      <c r="I287" s="85">
        <f t="shared" si="14"/>
        <v>4517.1623699359698</v>
      </c>
      <c r="J287" s="76">
        <f t="shared" si="12"/>
        <v>3351.0106601898879</v>
      </c>
    </row>
    <row r="288" spans="1:10" x14ac:dyDescent="0.2">
      <c r="A288" s="68"/>
      <c r="B288" s="64"/>
      <c r="C288" s="57">
        <v>680</v>
      </c>
      <c r="D288" s="42">
        <f t="shared" si="13"/>
        <v>181.2</v>
      </c>
      <c r="E288" s="23">
        <v>600</v>
      </c>
      <c r="F288" s="40">
        <v>41798</v>
      </c>
      <c r="G288" s="40">
        <v>29116</v>
      </c>
      <c r="H288" s="41">
        <v>0</v>
      </c>
      <c r="I288" s="85">
        <f t="shared" si="14"/>
        <v>4516.3384858278159</v>
      </c>
      <c r="J288" s="76">
        <f t="shared" si="12"/>
        <v>3350.3994701986758</v>
      </c>
    </row>
    <row r="289" spans="1:10" x14ac:dyDescent="0.2">
      <c r="A289" s="68"/>
      <c r="B289" s="64"/>
      <c r="C289" s="57">
        <v>681</v>
      </c>
      <c r="D289" s="42">
        <f t="shared" si="13"/>
        <v>181.24</v>
      </c>
      <c r="E289" s="23">
        <v>600</v>
      </c>
      <c r="F289" s="40">
        <v>41798</v>
      </c>
      <c r="G289" s="40">
        <v>29116</v>
      </c>
      <c r="H289" s="41">
        <v>0</v>
      </c>
      <c r="I289" s="85">
        <f t="shared" si="14"/>
        <v>4515.5149653851249</v>
      </c>
      <c r="J289" s="76">
        <f t="shared" si="12"/>
        <v>3349.7885499889644</v>
      </c>
    </row>
    <row r="290" spans="1:10" x14ac:dyDescent="0.2">
      <c r="A290" s="68"/>
      <c r="B290" s="64"/>
      <c r="C290" s="57">
        <v>682</v>
      </c>
      <c r="D290" s="42">
        <f t="shared" si="13"/>
        <v>181.28</v>
      </c>
      <c r="E290" s="23">
        <v>600</v>
      </c>
      <c r="F290" s="40">
        <v>41798</v>
      </c>
      <c r="G290" s="40">
        <v>29116</v>
      </c>
      <c r="H290" s="41">
        <v>0</v>
      </c>
      <c r="I290" s="85">
        <f t="shared" si="14"/>
        <v>4514.6918083671681</v>
      </c>
      <c r="J290" s="76">
        <f t="shared" si="12"/>
        <v>3349.1778993821717</v>
      </c>
    </row>
    <row r="291" spans="1:10" x14ac:dyDescent="0.2">
      <c r="A291" s="68"/>
      <c r="B291" s="64"/>
      <c r="C291" s="57">
        <v>683</v>
      </c>
      <c r="D291" s="42">
        <f t="shared" si="13"/>
        <v>181.32</v>
      </c>
      <c r="E291" s="23">
        <v>600</v>
      </c>
      <c r="F291" s="40">
        <v>41798</v>
      </c>
      <c r="G291" s="40">
        <v>29116</v>
      </c>
      <c r="H291" s="41">
        <v>0</v>
      </c>
      <c r="I291" s="85">
        <f t="shared" si="14"/>
        <v>4513.8690145334222</v>
      </c>
      <c r="J291" s="76">
        <f t="shared" si="12"/>
        <v>3348.5675181998677</v>
      </c>
    </row>
    <row r="292" spans="1:10" x14ac:dyDescent="0.2">
      <c r="A292" s="68"/>
      <c r="B292" s="64"/>
      <c r="C292" s="57">
        <v>684</v>
      </c>
      <c r="D292" s="42">
        <f t="shared" si="13"/>
        <v>181.36</v>
      </c>
      <c r="E292" s="23">
        <v>600</v>
      </c>
      <c r="F292" s="40">
        <v>41798</v>
      </c>
      <c r="G292" s="40">
        <v>29116</v>
      </c>
      <c r="H292" s="41">
        <v>0</v>
      </c>
      <c r="I292" s="85">
        <f t="shared" si="14"/>
        <v>4513.0465836435824</v>
      </c>
      <c r="J292" s="76">
        <f t="shared" si="12"/>
        <v>3347.9574062637848</v>
      </c>
    </row>
    <row r="293" spans="1:10" x14ac:dyDescent="0.2">
      <c r="A293" s="68"/>
      <c r="B293" s="64"/>
      <c r="C293" s="57">
        <v>685</v>
      </c>
      <c r="D293" s="42">
        <f t="shared" si="13"/>
        <v>181.4</v>
      </c>
      <c r="E293" s="23">
        <v>600</v>
      </c>
      <c r="F293" s="40">
        <v>41798</v>
      </c>
      <c r="G293" s="40">
        <v>29116</v>
      </c>
      <c r="H293" s="41">
        <v>0</v>
      </c>
      <c r="I293" s="85">
        <f t="shared" si="14"/>
        <v>4512.224515457553</v>
      </c>
      <c r="J293" s="76">
        <f t="shared" si="12"/>
        <v>3347.3475633958105</v>
      </c>
    </row>
    <row r="294" spans="1:10" x14ac:dyDescent="0.2">
      <c r="A294" s="68"/>
      <c r="B294" s="64"/>
      <c r="C294" s="57">
        <v>686</v>
      </c>
      <c r="D294" s="42">
        <f t="shared" si="13"/>
        <v>181.44</v>
      </c>
      <c r="E294" s="23">
        <v>600</v>
      </c>
      <c r="F294" s="40">
        <v>41798</v>
      </c>
      <c r="G294" s="40">
        <v>29116</v>
      </c>
      <c r="H294" s="41">
        <v>0</v>
      </c>
      <c r="I294" s="85">
        <f t="shared" si="14"/>
        <v>4511.4028097354503</v>
      </c>
      <c r="J294" s="76">
        <f t="shared" si="12"/>
        <v>3346.7379894179894</v>
      </c>
    </row>
    <row r="295" spans="1:10" x14ac:dyDescent="0.2">
      <c r="A295" s="68"/>
      <c r="B295" s="64"/>
      <c r="C295" s="57">
        <v>687</v>
      </c>
      <c r="D295" s="42">
        <f t="shared" si="13"/>
        <v>181.48</v>
      </c>
      <c r="E295" s="23">
        <v>600</v>
      </c>
      <c r="F295" s="40">
        <v>41798</v>
      </c>
      <c r="G295" s="40">
        <v>29116</v>
      </c>
      <c r="H295" s="41">
        <v>0</v>
      </c>
      <c r="I295" s="85">
        <f t="shared" si="14"/>
        <v>4510.5814662376024</v>
      </c>
      <c r="J295" s="76">
        <f t="shared" si="12"/>
        <v>3346.1286841525239</v>
      </c>
    </row>
    <row r="296" spans="1:10" x14ac:dyDescent="0.2">
      <c r="A296" s="68"/>
      <c r="B296" s="64"/>
      <c r="C296" s="57">
        <v>688</v>
      </c>
      <c r="D296" s="42">
        <f t="shared" si="13"/>
        <v>181.52</v>
      </c>
      <c r="E296" s="23">
        <v>600</v>
      </c>
      <c r="F296" s="40">
        <v>41798</v>
      </c>
      <c r="G296" s="40">
        <v>29116</v>
      </c>
      <c r="H296" s="41">
        <v>0</v>
      </c>
      <c r="I296" s="85">
        <f t="shared" si="14"/>
        <v>4509.7604847245493</v>
      </c>
      <c r="J296" s="76">
        <f t="shared" si="12"/>
        <v>3345.5196474217719</v>
      </c>
    </row>
    <row r="297" spans="1:10" x14ac:dyDescent="0.2">
      <c r="A297" s="68"/>
      <c r="B297" s="64"/>
      <c r="C297" s="57">
        <v>689</v>
      </c>
      <c r="D297" s="42">
        <f t="shared" si="13"/>
        <v>181.56</v>
      </c>
      <c r="E297" s="23">
        <v>600</v>
      </c>
      <c r="F297" s="40">
        <v>41798</v>
      </c>
      <c r="G297" s="40">
        <v>29116</v>
      </c>
      <c r="H297" s="41">
        <v>0</v>
      </c>
      <c r="I297" s="85">
        <f t="shared" si="14"/>
        <v>4508.9398649570394</v>
      </c>
      <c r="J297" s="76">
        <f t="shared" si="12"/>
        <v>3344.9108790482487</v>
      </c>
    </row>
    <row r="298" spans="1:10" x14ac:dyDescent="0.2">
      <c r="A298" s="68"/>
      <c r="B298" s="64"/>
      <c r="C298" s="57">
        <v>690</v>
      </c>
      <c r="D298" s="42">
        <f t="shared" si="13"/>
        <v>181.6</v>
      </c>
      <c r="E298" s="23">
        <v>600</v>
      </c>
      <c r="F298" s="40">
        <v>41798</v>
      </c>
      <c r="G298" s="40">
        <v>29116</v>
      </c>
      <c r="H298" s="41">
        <v>0</v>
      </c>
      <c r="I298" s="85">
        <f t="shared" si="14"/>
        <v>4508.1196066960365</v>
      </c>
      <c r="J298" s="76">
        <f t="shared" si="12"/>
        <v>3344.3023788546261</v>
      </c>
    </row>
    <row r="299" spans="1:10" x14ac:dyDescent="0.2">
      <c r="A299" s="68"/>
      <c r="B299" s="64"/>
      <c r="C299" s="57">
        <v>691</v>
      </c>
      <c r="D299" s="42">
        <f t="shared" si="13"/>
        <v>181.64</v>
      </c>
      <c r="E299" s="23">
        <v>600</v>
      </c>
      <c r="F299" s="40">
        <v>41798</v>
      </c>
      <c r="G299" s="40">
        <v>29116</v>
      </c>
      <c r="H299" s="41">
        <v>0</v>
      </c>
      <c r="I299" s="85">
        <f t="shared" si="14"/>
        <v>4507.2997097027101</v>
      </c>
      <c r="J299" s="76">
        <f t="shared" si="12"/>
        <v>3343.6941466637313</v>
      </c>
    </row>
    <row r="300" spans="1:10" x14ac:dyDescent="0.2">
      <c r="A300" s="68"/>
      <c r="B300" s="64"/>
      <c r="C300" s="57">
        <v>692</v>
      </c>
      <c r="D300" s="42">
        <f t="shared" si="13"/>
        <v>181.68</v>
      </c>
      <c r="E300" s="23">
        <v>600</v>
      </c>
      <c r="F300" s="40">
        <v>41798</v>
      </c>
      <c r="G300" s="40">
        <v>29116</v>
      </c>
      <c r="H300" s="41">
        <v>0</v>
      </c>
      <c r="I300" s="85">
        <f t="shared" si="14"/>
        <v>4506.4801737384423</v>
      </c>
      <c r="J300" s="76">
        <f t="shared" si="12"/>
        <v>3343.0861822985471</v>
      </c>
    </row>
    <row r="301" spans="1:10" x14ac:dyDescent="0.2">
      <c r="A301" s="68"/>
      <c r="B301" s="64"/>
      <c r="C301" s="57">
        <v>693</v>
      </c>
      <c r="D301" s="42">
        <f t="shared" si="13"/>
        <v>181.72</v>
      </c>
      <c r="E301" s="23">
        <v>600</v>
      </c>
      <c r="F301" s="40">
        <v>41798</v>
      </c>
      <c r="G301" s="40">
        <v>29116</v>
      </c>
      <c r="H301" s="41">
        <v>0</v>
      </c>
      <c r="I301" s="85">
        <f t="shared" si="14"/>
        <v>4505.6609985648256</v>
      </c>
      <c r="J301" s="76">
        <f t="shared" si="12"/>
        <v>3342.4784855822145</v>
      </c>
    </row>
    <row r="302" spans="1:10" x14ac:dyDescent="0.2">
      <c r="A302" s="68"/>
      <c r="B302" s="64"/>
      <c r="C302" s="57">
        <v>694</v>
      </c>
      <c r="D302" s="42">
        <f t="shared" si="13"/>
        <v>181.76</v>
      </c>
      <c r="E302" s="23">
        <v>600</v>
      </c>
      <c r="F302" s="40">
        <v>41798</v>
      </c>
      <c r="G302" s="40">
        <v>29116</v>
      </c>
      <c r="H302" s="41">
        <v>0</v>
      </c>
      <c r="I302" s="85">
        <f t="shared" si="14"/>
        <v>4504.8421839436633</v>
      </c>
      <c r="J302" s="76">
        <f t="shared" si="12"/>
        <v>3341.8710563380287</v>
      </c>
    </row>
    <row r="303" spans="1:10" x14ac:dyDescent="0.2">
      <c r="A303" s="68"/>
      <c r="B303" s="64"/>
      <c r="C303" s="57">
        <v>695</v>
      </c>
      <c r="D303" s="42">
        <f t="shared" si="13"/>
        <v>181.8</v>
      </c>
      <c r="E303" s="23">
        <v>600</v>
      </c>
      <c r="F303" s="40">
        <v>41798</v>
      </c>
      <c r="G303" s="40">
        <v>29116</v>
      </c>
      <c r="H303" s="41">
        <v>0</v>
      </c>
      <c r="I303" s="85">
        <f t="shared" si="14"/>
        <v>4504.0237296369642</v>
      </c>
      <c r="J303" s="76">
        <f t="shared" si="12"/>
        <v>3341.263894389439</v>
      </c>
    </row>
    <row r="304" spans="1:10" x14ac:dyDescent="0.2">
      <c r="A304" s="68"/>
      <c r="B304" s="64"/>
      <c r="C304" s="57">
        <v>696</v>
      </c>
      <c r="D304" s="42">
        <f t="shared" si="13"/>
        <v>181.84</v>
      </c>
      <c r="E304" s="23">
        <v>600</v>
      </c>
      <c r="F304" s="40">
        <v>41798</v>
      </c>
      <c r="G304" s="40">
        <v>29116</v>
      </c>
      <c r="H304" s="41">
        <v>0</v>
      </c>
      <c r="I304" s="85">
        <f t="shared" si="14"/>
        <v>4503.2056354069518</v>
      </c>
      <c r="J304" s="76">
        <f t="shared" si="12"/>
        <v>3340.656999560053</v>
      </c>
    </row>
    <row r="305" spans="1:10" x14ac:dyDescent="0.2">
      <c r="A305" s="68"/>
      <c r="B305" s="64"/>
      <c r="C305" s="57">
        <v>697</v>
      </c>
      <c r="D305" s="42">
        <f t="shared" si="13"/>
        <v>181.88</v>
      </c>
      <c r="E305" s="23">
        <v>600</v>
      </c>
      <c r="F305" s="40">
        <v>41798</v>
      </c>
      <c r="G305" s="40">
        <v>29116</v>
      </c>
      <c r="H305" s="41">
        <v>0</v>
      </c>
      <c r="I305" s="85">
        <f t="shared" si="14"/>
        <v>4502.3879010160554</v>
      </c>
      <c r="J305" s="76">
        <f t="shared" si="12"/>
        <v>3340.0503716736312</v>
      </c>
    </row>
    <row r="306" spans="1:10" x14ac:dyDescent="0.2">
      <c r="A306" s="68"/>
      <c r="B306" s="64"/>
      <c r="C306" s="57">
        <v>698</v>
      </c>
      <c r="D306" s="42">
        <f t="shared" si="13"/>
        <v>181.92000000000002</v>
      </c>
      <c r="E306" s="23">
        <v>600</v>
      </c>
      <c r="F306" s="40">
        <v>41798</v>
      </c>
      <c r="G306" s="40">
        <v>29116</v>
      </c>
      <c r="H306" s="41">
        <v>0</v>
      </c>
      <c r="I306" s="85">
        <f t="shared" si="14"/>
        <v>4501.570526226913</v>
      </c>
      <c r="J306" s="76">
        <f t="shared" si="12"/>
        <v>3339.4440105540893</v>
      </c>
    </row>
    <row r="307" spans="1:10" x14ac:dyDescent="0.2">
      <c r="A307" s="68"/>
      <c r="B307" s="64"/>
      <c r="C307" s="57">
        <v>699</v>
      </c>
      <c r="D307" s="42">
        <f t="shared" si="13"/>
        <v>181.96</v>
      </c>
      <c r="E307" s="23">
        <v>600</v>
      </c>
      <c r="F307" s="40">
        <v>41798</v>
      </c>
      <c r="G307" s="40">
        <v>29116</v>
      </c>
      <c r="H307" s="41">
        <v>0</v>
      </c>
      <c r="I307" s="85">
        <f t="shared" si="14"/>
        <v>4500.7535108023749</v>
      </c>
      <c r="J307" s="76">
        <f t="shared" si="12"/>
        <v>3338.8379160255004</v>
      </c>
    </row>
    <row r="308" spans="1:10" x14ac:dyDescent="0.2">
      <c r="A308" s="68"/>
      <c r="B308" s="64"/>
      <c r="C308" s="57">
        <v>700</v>
      </c>
      <c r="D308" s="42">
        <f t="shared" si="13"/>
        <v>182</v>
      </c>
      <c r="E308" s="23">
        <v>600</v>
      </c>
      <c r="F308" s="40">
        <v>41798</v>
      </c>
      <c r="G308" s="40">
        <v>29116</v>
      </c>
      <c r="H308" s="41">
        <v>0</v>
      </c>
      <c r="I308" s="85">
        <f t="shared" si="14"/>
        <v>4499.9368545054958</v>
      </c>
      <c r="J308" s="76">
        <f t="shared" si="12"/>
        <v>3338.2320879120884</v>
      </c>
    </row>
    <row r="309" spans="1:10" x14ac:dyDescent="0.2">
      <c r="A309" s="68"/>
      <c r="B309" s="64"/>
      <c r="C309" s="57">
        <v>701</v>
      </c>
      <c r="D309" s="42">
        <f t="shared" si="13"/>
        <v>182.04</v>
      </c>
      <c r="E309" s="23">
        <v>600</v>
      </c>
      <c r="F309" s="40">
        <v>41798</v>
      </c>
      <c r="G309" s="40">
        <v>29116</v>
      </c>
      <c r="H309" s="41">
        <v>0</v>
      </c>
      <c r="I309" s="85">
        <f t="shared" si="14"/>
        <v>4499.1205570995389</v>
      </c>
      <c r="J309" s="76">
        <f t="shared" si="12"/>
        <v>3337.6265260382334</v>
      </c>
    </row>
    <row r="310" spans="1:10" x14ac:dyDescent="0.2">
      <c r="A310" s="68"/>
      <c r="B310" s="64"/>
      <c r="C310" s="57">
        <v>702</v>
      </c>
      <c r="D310" s="42">
        <f t="shared" si="13"/>
        <v>182.08</v>
      </c>
      <c r="E310" s="23">
        <v>600</v>
      </c>
      <c r="F310" s="40">
        <v>41798</v>
      </c>
      <c r="G310" s="40">
        <v>29116</v>
      </c>
      <c r="H310" s="41">
        <v>0</v>
      </c>
      <c r="I310" s="85">
        <f t="shared" si="14"/>
        <v>4498.3046183479782</v>
      </c>
      <c r="J310" s="76">
        <f t="shared" si="12"/>
        <v>3337.0212302284704</v>
      </c>
    </row>
    <row r="311" spans="1:10" x14ac:dyDescent="0.2">
      <c r="A311" s="68"/>
      <c r="B311" s="64"/>
      <c r="C311" s="57">
        <v>703</v>
      </c>
      <c r="D311" s="42">
        <f t="shared" si="13"/>
        <v>182.12</v>
      </c>
      <c r="E311" s="23">
        <v>600</v>
      </c>
      <c r="F311" s="40">
        <v>41798</v>
      </c>
      <c r="G311" s="40">
        <v>29116</v>
      </c>
      <c r="H311" s="41">
        <v>0</v>
      </c>
      <c r="I311" s="85">
        <f t="shared" si="14"/>
        <v>4497.4890380144961</v>
      </c>
      <c r="J311" s="76">
        <f t="shared" si="12"/>
        <v>3336.4162003074898</v>
      </c>
    </row>
    <row r="312" spans="1:10" x14ac:dyDescent="0.2">
      <c r="A312" s="68"/>
      <c r="B312" s="64"/>
      <c r="C312" s="57">
        <v>704</v>
      </c>
      <c r="D312" s="42">
        <f t="shared" si="13"/>
        <v>182.16</v>
      </c>
      <c r="E312" s="23">
        <v>600</v>
      </c>
      <c r="F312" s="40">
        <v>41798</v>
      </c>
      <c r="G312" s="40">
        <v>29116</v>
      </c>
      <c r="H312" s="41">
        <v>0</v>
      </c>
      <c r="I312" s="85">
        <f t="shared" si="14"/>
        <v>4496.6738158629787</v>
      </c>
      <c r="J312" s="76">
        <f t="shared" si="12"/>
        <v>3335.8114361001317</v>
      </c>
    </row>
    <row r="313" spans="1:10" x14ac:dyDescent="0.2">
      <c r="A313" s="68"/>
      <c r="B313" s="64"/>
      <c r="C313" s="57">
        <v>705</v>
      </c>
      <c r="D313" s="42">
        <f t="shared" si="13"/>
        <v>182.2</v>
      </c>
      <c r="E313" s="23">
        <v>600</v>
      </c>
      <c r="F313" s="40">
        <v>41798</v>
      </c>
      <c r="G313" s="40">
        <v>29116</v>
      </c>
      <c r="H313" s="41">
        <v>0</v>
      </c>
      <c r="I313" s="85">
        <f t="shared" si="14"/>
        <v>4495.8589516575203</v>
      </c>
      <c r="J313" s="76">
        <f t="shared" si="12"/>
        <v>3335.2069374313942</v>
      </c>
    </row>
    <row r="314" spans="1:10" x14ac:dyDescent="0.2">
      <c r="A314" s="68"/>
      <c r="B314" s="64"/>
      <c r="C314" s="57">
        <v>706</v>
      </c>
      <c r="D314" s="42">
        <f t="shared" si="13"/>
        <v>182.24</v>
      </c>
      <c r="E314" s="23">
        <v>600</v>
      </c>
      <c r="F314" s="40">
        <v>41798</v>
      </c>
      <c r="G314" s="40">
        <v>29116</v>
      </c>
      <c r="H314" s="41">
        <v>0</v>
      </c>
      <c r="I314" s="85">
        <f t="shared" si="14"/>
        <v>4495.0444451624244</v>
      </c>
      <c r="J314" s="76">
        <f t="shared" si="12"/>
        <v>3334.6027041264269</v>
      </c>
    </row>
    <row r="315" spans="1:10" x14ac:dyDescent="0.2">
      <c r="A315" s="68"/>
      <c r="B315" s="64"/>
      <c r="C315" s="57">
        <v>707</v>
      </c>
      <c r="D315" s="42">
        <f t="shared" si="13"/>
        <v>182.28</v>
      </c>
      <c r="E315" s="23">
        <v>600</v>
      </c>
      <c r="F315" s="40">
        <v>41798</v>
      </c>
      <c r="G315" s="40">
        <v>29116</v>
      </c>
      <c r="H315" s="41">
        <v>0</v>
      </c>
      <c r="I315" s="85">
        <f t="shared" si="14"/>
        <v>4494.2302961422001</v>
      </c>
      <c r="J315" s="76">
        <f t="shared" si="12"/>
        <v>3333.9987360105333</v>
      </c>
    </row>
    <row r="316" spans="1:10" x14ac:dyDescent="0.2">
      <c r="A316" s="68"/>
      <c r="B316" s="64"/>
      <c r="C316" s="57">
        <v>708</v>
      </c>
      <c r="D316" s="42">
        <f t="shared" si="13"/>
        <v>182.32</v>
      </c>
      <c r="E316" s="23">
        <v>600</v>
      </c>
      <c r="F316" s="40">
        <v>41798</v>
      </c>
      <c r="G316" s="40">
        <v>29116</v>
      </c>
      <c r="H316" s="41">
        <v>0</v>
      </c>
      <c r="I316" s="85">
        <f t="shared" si="14"/>
        <v>4493.4165043615631</v>
      </c>
      <c r="J316" s="76">
        <f t="shared" si="12"/>
        <v>3333.3950329091713</v>
      </c>
    </row>
    <row r="317" spans="1:10" x14ac:dyDescent="0.2">
      <c r="A317" s="68"/>
      <c r="B317" s="64"/>
      <c r="C317" s="57">
        <v>709</v>
      </c>
      <c r="D317" s="42">
        <f t="shared" si="13"/>
        <v>182.36</v>
      </c>
      <c r="E317" s="23">
        <v>600</v>
      </c>
      <c r="F317" s="40">
        <v>41798</v>
      </c>
      <c r="G317" s="40">
        <v>29116</v>
      </c>
      <c r="H317" s="41">
        <v>0</v>
      </c>
      <c r="I317" s="85">
        <f t="shared" si="14"/>
        <v>4492.6030695854361</v>
      </c>
      <c r="J317" s="76">
        <f t="shared" si="12"/>
        <v>3332.7915946479488</v>
      </c>
    </row>
    <row r="318" spans="1:10" x14ac:dyDescent="0.2">
      <c r="A318" s="68"/>
      <c r="B318" s="64"/>
      <c r="C318" s="57">
        <v>710</v>
      </c>
      <c r="D318" s="42">
        <f t="shared" si="13"/>
        <v>182.4</v>
      </c>
      <c r="E318" s="23">
        <v>600</v>
      </c>
      <c r="F318" s="40">
        <v>41798</v>
      </c>
      <c r="G318" s="40">
        <v>29116</v>
      </c>
      <c r="H318" s="41">
        <v>0</v>
      </c>
      <c r="I318" s="85">
        <f t="shared" si="14"/>
        <v>4491.7899915789476</v>
      </c>
      <c r="J318" s="76">
        <f t="shared" si="12"/>
        <v>3332.1884210526314</v>
      </c>
    </row>
    <row r="319" spans="1:10" x14ac:dyDescent="0.2">
      <c r="A319" s="68"/>
      <c r="B319" s="64"/>
      <c r="C319" s="57">
        <v>711</v>
      </c>
      <c r="D319" s="42">
        <f t="shared" si="13"/>
        <v>182.44</v>
      </c>
      <c r="E319" s="23">
        <v>600</v>
      </c>
      <c r="F319" s="40">
        <v>41798</v>
      </c>
      <c r="G319" s="40">
        <v>29116</v>
      </c>
      <c r="H319" s="41">
        <v>0</v>
      </c>
      <c r="I319" s="85">
        <f t="shared" si="14"/>
        <v>4490.9772701074335</v>
      </c>
      <c r="J319" s="76">
        <f t="shared" si="12"/>
        <v>3331.5855119491339</v>
      </c>
    </row>
    <row r="320" spans="1:10" x14ac:dyDescent="0.2">
      <c r="A320" s="68"/>
      <c r="B320" s="64"/>
      <c r="C320" s="57">
        <v>712</v>
      </c>
      <c r="D320" s="42">
        <f t="shared" si="13"/>
        <v>182.48</v>
      </c>
      <c r="E320" s="23">
        <v>600</v>
      </c>
      <c r="F320" s="40">
        <v>41798</v>
      </c>
      <c r="G320" s="40">
        <v>29116</v>
      </c>
      <c r="H320" s="41">
        <v>0</v>
      </c>
      <c r="I320" s="85">
        <f t="shared" si="14"/>
        <v>4490.1649049364323</v>
      </c>
      <c r="J320" s="76">
        <f t="shared" si="12"/>
        <v>3330.982867163525</v>
      </c>
    </row>
    <row r="321" spans="1:10" x14ac:dyDescent="0.2">
      <c r="A321" s="68"/>
      <c r="B321" s="64"/>
      <c r="C321" s="57">
        <v>713</v>
      </c>
      <c r="D321" s="42">
        <f t="shared" si="13"/>
        <v>182.52</v>
      </c>
      <c r="E321" s="23">
        <v>600</v>
      </c>
      <c r="F321" s="40">
        <v>41798</v>
      </c>
      <c r="G321" s="40">
        <v>29116</v>
      </c>
      <c r="H321" s="41">
        <v>0</v>
      </c>
      <c r="I321" s="85">
        <f t="shared" si="14"/>
        <v>4489.3528958316901</v>
      </c>
      <c r="J321" s="76">
        <f t="shared" si="12"/>
        <v>3330.380486522025</v>
      </c>
    </row>
    <row r="322" spans="1:10" x14ac:dyDescent="0.2">
      <c r="A322" s="68"/>
      <c r="B322" s="64"/>
      <c r="C322" s="57">
        <v>714</v>
      </c>
      <c r="D322" s="42">
        <f t="shared" si="13"/>
        <v>182.56</v>
      </c>
      <c r="E322" s="23">
        <v>600</v>
      </c>
      <c r="F322" s="40">
        <v>41798</v>
      </c>
      <c r="G322" s="40">
        <v>29116</v>
      </c>
      <c r="H322" s="41">
        <v>0</v>
      </c>
      <c r="I322" s="85">
        <f t="shared" si="14"/>
        <v>4488.5412425591594</v>
      </c>
      <c r="J322" s="76">
        <f t="shared" si="12"/>
        <v>3329.7783698510079</v>
      </c>
    </row>
    <row r="323" spans="1:10" x14ac:dyDescent="0.2">
      <c r="A323" s="68"/>
      <c r="B323" s="64"/>
      <c r="C323" s="57">
        <v>715</v>
      </c>
      <c r="D323" s="42">
        <f t="shared" si="13"/>
        <v>182.6</v>
      </c>
      <c r="E323" s="23">
        <v>600</v>
      </c>
      <c r="F323" s="40">
        <v>41798</v>
      </c>
      <c r="G323" s="40">
        <v>29116</v>
      </c>
      <c r="H323" s="41">
        <v>0</v>
      </c>
      <c r="I323" s="85">
        <f t="shared" si="14"/>
        <v>4487.7299448849953</v>
      </c>
      <c r="J323" s="76">
        <f t="shared" si="12"/>
        <v>3329.1765169769992</v>
      </c>
    </row>
    <row r="324" spans="1:10" x14ac:dyDescent="0.2">
      <c r="A324" s="68"/>
      <c r="B324" s="64"/>
      <c r="C324" s="57">
        <v>716</v>
      </c>
      <c r="D324" s="42">
        <f t="shared" si="13"/>
        <v>182.64</v>
      </c>
      <c r="E324" s="23">
        <v>600</v>
      </c>
      <c r="F324" s="40">
        <v>41798</v>
      </c>
      <c r="G324" s="40">
        <v>29116</v>
      </c>
      <c r="H324" s="41">
        <v>0</v>
      </c>
      <c r="I324" s="85">
        <f t="shared" si="14"/>
        <v>4486.9190025755597</v>
      </c>
      <c r="J324" s="76">
        <f t="shared" si="12"/>
        <v>3328.5749277266759</v>
      </c>
    </row>
    <row r="325" spans="1:10" x14ac:dyDescent="0.2">
      <c r="A325" s="68"/>
      <c r="B325" s="64"/>
      <c r="C325" s="57">
        <v>717</v>
      </c>
      <c r="D325" s="42">
        <f t="shared" si="13"/>
        <v>182.68</v>
      </c>
      <c r="E325" s="23">
        <v>600</v>
      </c>
      <c r="F325" s="40">
        <v>41798</v>
      </c>
      <c r="G325" s="40">
        <v>29116</v>
      </c>
      <c r="H325" s="41">
        <v>0</v>
      </c>
      <c r="I325" s="85">
        <f t="shared" si="14"/>
        <v>4486.108415397417</v>
      </c>
      <c r="J325" s="76">
        <f t="shared" si="12"/>
        <v>3327.9736019268666</v>
      </c>
    </row>
    <row r="326" spans="1:10" x14ac:dyDescent="0.2">
      <c r="A326" s="68"/>
      <c r="B326" s="64"/>
      <c r="C326" s="57">
        <v>718</v>
      </c>
      <c r="D326" s="42">
        <f t="shared" si="13"/>
        <v>182.72</v>
      </c>
      <c r="E326" s="23">
        <v>600</v>
      </c>
      <c r="F326" s="40">
        <v>41798</v>
      </c>
      <c r="G326" s="40">
        <v>29116</v>
      </c>
      <c r="H326" s="41">
        <v>0</v>
      </c>
      <c r="I326" s="85">
        <f t="shared" si="14"/>
        <v>4485.2981831173383</v>
      </c>
      <c r="J326" s="76">
        <f t="shared" si="12"/>
        <v>3327.3725394045532</v>
      </c>
    </row>
    <row r="327" spans="1:10" x14ac:dyDescent="0.2">
      <c r="A327" s="68"/>
      <c r="B327" s="64"/>
      <c r="C327" s="57">
        <v>719</v>
      </c>
      <c r="D327" s="42">
        <f t="shared" si="13"/>
        <v>182.76</v>
      </c>
      <c r="E327" s="23">
        <v>600</v>
      </c>
      <c r="F327" s="40">
        <v>41798</v>
      </c>
      <c r="G327" s="40">
        <v>29116</v>
      </c>
      <c r="H327" s="41">
        <v>0</v>
      </c>
      <c r="I327" s="85">
        <f t="shared" si="14"/>
        <v>4484.4883055022992</v>
      </c>
      <c r="J327" s="76">
        <f t="shared" si="12"/>
        <v>3326.7717399868684</v>
      </c>
    </row>
    <row r="328" spans="1:10" x14ac:dyDescent="0.2">
      <c r="A328" s="68"/>
      <c r="B328" s="64"/>
      <c r="C328" s="57">
        <v>720</v>
      </c>
      <c r="D328" s="42">
        <f t="shared" si="13"/>
        <v>182.8</v>
      </c>
      <c r="E328" s="23">
        <v>600</v>
      </c>
      <c r="F328" s="40">
        <v>41798</v>
      </c>
      <c r="G328" s="40">
        <v>29116</v>
      </c>
      <c r="H328" s="41">
        <v>0</v>
      </c>
      <c r="I328" s="85">
        <f t="shared" si="14"/>
        <v>4483.6787823194745</v>
      </c>
      <c r="J328" s="76">
        <f t="shared" si="12"/>
        <v>3326.1712035010937</v>
      </c>
    </row>
    <row r="329" spans="1:10" x14ac:dyDescent="0.2">
      <c r="A329" s="68"/>
      <c r="B329" s="64"/>
      <c r="C329" s="57">
        <v>721</v>
      </c>
      <c r="D329" s="42">
        <f t="shared" si="13"/>
        <v>182.84</v>
      </c>
      <c r="E329" s="23">
        <v>600</v>
      </c>
      <c r="F329" s="40">
        <v>41798</v>
      </c>
      <c r="G329" s="40">
        <v>29116</v>
      </c>
      <c r="H329" s="41">
        <v>0</v>
      </c>
      <c r="I329" s="85">
        <f t="shared" si="14"/>
        <v>4482.86961333625</v>
      </c>
      <c r="J329" s="76">
        <f t="shared" ref="J329:J357" si="15">12*(1/D329*F329+1/E329*G329)</f>
        <v>3325.5709297746657</v>
      </c>
    </row>
    <row r="330" spans="1:10" x14ac:dyDescent="0.2">
      <c r="A330" s="68"/>
      <c r="B330" s="64"/>
      <c r="C330" s="57">
        <v>722</v>
      </c>
      <c r="D330" s="42">
        <f t="shared" ref="D330:D393" si="16">0.04*C330+154</f>
        <v>182.88</v>
      </c>
      <c r="E330" s="23">
        <v>600</v>
      </c>
      <c r="F330" s="40">
        <v>41798</v>
      </c>
      <c r="G330" s="40">
        <v>29116</v>
      </c>
      <c r="H330" s="41">
        <v>0</v>
      </c>
      <c r="I330" s="85">
        <f t="shared" ref="I330:I393" si="17">12*1.348*(1/D330*F330+1/E330*G330)+H330</f>
        <v>4482.0607983202108</v>
      </c>
      <c r="J330" s="76">
        <f t="shared" si="15"/>
        <v>3324.9709186351711</v>
      </c>
    </row>
    <row r="331" spans="1:10" x14ac:dyDescent="0.2">
      <c r="A331" s="68"/>
      <c r="B331" s="64"/>
      <c r="C331" s="57">
        <v>723</v>
      </c>
      <c r="D331" s="42">
        <f t="shared" si="16"/>
        <v>182.92000000000002</v>
      </c>
      <c r="E331" s="23">
        <v>600</v>
      </c>
      <c r="F331" s="40">
        <v>41798</v>
      </c>
      <c r="G331" s="40">
        <v>29116</v>
      </c>
      <c r="H331" s="41">
        <v>0</v>
      </c>
      <c r="I331" s="85">
        <f t="shared" si="17"/>
        <v>4481.2523370391427</v>
      </c>
      <c r="J331" s="76">
        <f t="shared" si="15"/>
        <v>3324.3711699103428</v>
      </c>
    </row>
    <row r="332" spans="1:10" x14ac:dyDescent="0.2">
      <c r="A332" s="68"/>
      <c r="B332" s="64"/>
      <c r="C332" s="57">
        <v>724</v>
      </c>
      <c r="D332" s="42">
        <f t="shared" si="16"/>
        <v>182.96</v>
      </c>
      <c r="E332" s="23">
        <v>600</v>
      </c>
      <c r="F332" s="40">
        <v>41798</v>
      </c>
      <c r="G332" s="40">
        <v>29116</v>
      </c>
      <c r="H332" s="41">
        <v>0</v>
      </c>
      <c r="I332" s="85">
        <f t="shared" si="17"/>
        <v>4480.444229261042</v>
      </c>
      <c r="J332" s="76">
        <f t="shared" si="15"/>
        <v>3323.7716834280723</v>
      </c>
    </row>
    <row r="333" spans="1:10" x14ac:dyDescent="0.2">
      <c r="A333" s="68"/>
      <c r="B333" s="64"/>
      <c r="C333" s="57">
        <v>725</v>
      </c>
      <c r="D333" s="42">
        <f t="shared" si="16"/>
        <v>183</v>
      </c>
      <c r="E333" s="23">
        <v>600</v>
      </c>
      <c r="F333" s="40">
        <v>41798</v>
      </c>
      <c r="G333" s="40">
        <v>29116</v>
      </c>
      <c r="H333" s="41">
        <v>0</v>
      </c>
      <c r="I333" s="85">
        <f t="shared" si="17"/>
        <v>4479.6364747540983</v>
      </c>
      <c r="J333" s="76">
        <f t="shared" si="15"/>
        <v>3323.1724590163931</v>
      </c>
    </row>
    <row r="334" spans="1:10" x14ac:dyDescent="0.2">
      <c r="A334" s="68"/>
      <c r="B334" s="64"/>
      <c r="C334" s="57">
        <v>726</v>
      </c>
      <c r="D334" s="42">
        <f t="shared" si="16"/>
        <v>183.04</v>
      </c>
      <c r="E334" s="23">
        <v>600</v>
      </c>
      <c r="F334" s="40">
        <v>41798</v>
      </c>
      <c r="G334" s="40">
        <v>29116</v>
      </c>
      <c r="H334" s="41">
        <v>0</v>
      </c>
      <c r="I334" s="85">
        <f t="shared" si="17"/>
        <v>4478.8290732867144</v>
      </c>
      <c r="J334" s="76">
        <f t="shared" si="15"/>
        <v>3322.5734965034967</v>
      </c>
    </row>
    <row r="335" spans="1:10" x14ac:dyDescent="0.2">
      <c r="A335" s="68"/>
      <c r="B335" s="64"/>
      <c r="C335" s="57">
        <v>727</v>
      </c>
      <c r="D335" s="42">
        <f t="shared" si="16"/>
        <v>183.08</v>
      </c>
      <c r="E335" s="23">
        <v>600</v>
      </c>
      <c r="F335" s="40">
        <v>41798</v>
      </c>
      <c r="G335" s="40">
        <v>29116</v>
      </c>
      <c r="H335" s="41">
        <v>0</v>
      </c>
      <c r="I335" s="85">
        <f t="shared" si="17"/>
        <v>4478.0220246274857</v>
      </c>
      <c r="J335" s="76">
        <f t="shared" si="15"/>
        <v>3321.9747957177192</v>
      </c>
    </row>
    <row r="336" spans="1:10" x14ac:dyDescent="0.2">
      <c r="A336" s="68"/>
      <c r="B336" s="64"/>
      <c r="C336" s="57">
        <v>728</v>
      </c>
      <c r="D336" s="42">
        <f t="shared" si="16"/>
        <v>183.12</v>
      </c>
      <c r="E336" s="23">
        <v>600</v>
      </c>
      <c r="F336" s="40">
        <v>41798</v>
      </c>
      <c r="G336" s="40">
        <v>29116</v>
      </c>
      <c r="H336" s="41">
        <v>0</v>
      </c>
      <c r="I336" s="85">
        <f t="shared" si="17"/>
        <v>4477.2153285452168</v>
      </c>
      <c r="J336" s="76">
        <f t="shared" si="15"/>
        <v>3321.3763564875494</v>
      </c>
    </row>
    <row r="337" spans="1:10" x14ac:dyDescent="0.2">
      <c r="A337" s="68"/>
      <c r="B337" s="64"/>
      <c r="C337" s="57">
        <v>729</v>
      </c>
      <c r="D337" s="42">
        <f t="shared" si="16"/>
        <v>183.16</v>
      </c>
      <c r="E337" s="23">
        <v>600</v>
      </c>
      <c r="F337" s="40">
        <v>41798</v>
      </c>
      <c r="G337" s="40">
        <v>29116</v>
      </c>
      <c r="H337" s="41">
        <v>0</v>
      </c>
      <c r="I337" s="85">
        <f t="shared" si="17"/>
        <v>4476.4089848089106</v>
      </c>
      <c r="J337" s="76">
        <f t="shared" si="15"/>
        <v>3320.7781786416249</v>
      </c>
    </row>
    <row r="338" spans="1:10" x14ac:dyDescent="0.2">
      <c r="A338" s="68"/>
      <c r="B338" s="64"/>
      <c r="C338" s="57">
        <v>730</v>
      </c>
      <c r="D338" s="42">
        <f t="shared" si="16"/>
        <v>183.2</v>
      </c>
      <c r="E338" s="23">
        <v>600</v>
      </c>
      <c r="F338" s="40">
        <v>41798</v>
      </c>
      <c r="G338" s="40">
        <v>29116</v>
      </c>
      <c r="H338" s="41">
        <v>0</v>
      </c>
      <c r="I338" s="85">
        <f t="shared" si="17"/>
        <v>4475.6029931877738</v>
      </c>
      <c r="J338" s="76">
        <f t="shared" si="15"/>
        <v>3320.1802620087337</v>
      </c>
    </row>
    <row r="339" spans="1:10" x14ac:dyDescent="0.2">
      <c r="A339" s="68"/>
      <c r="B339" s="64"/>
      <c r="C339" s="57">
        <v>731</v>
      </c>
      <c r="D339" s="42">
        <f t="shared" si="16"/>
        <v>183.24</v>
      </c>
      <c r="E339" s="23">
        <v>600</v>
      </c>
      <c r="F339" s="40">
        <v>41798</v>
      </c>
      <c r="G339" s="40">
        <v>29116</v>
      </c>
      <c r="H339" s="41">
        <v>0</v>
      </c>
      <c r="I339" s="85">
        <f t="shared" si="17"/>
        <v>4474.7973534512112</v>
      </c>
      <c r="J339" s="76">
        <f t="shared" si="15"/>
        <v>3319.5826064178123</v>
      </c>
    </row>
    <row r="340" spans="1:10" x14ac:dyDescent="0.2">
      <c r="A340" s="68"/>
      <c r="B340" s="64"/>
      <c r="C340" s="57">
        <v>732</v>
      </c>
      <c r="D340" s="42">
        <f t="shared" si="16"/>
        <v>183.28</v>
      </c>
      <c r="E340" s="23">
        <v>600</v>
      </c>
      <c r="F340" s="40">
        <v>41798</v>
      </c>
      <c r="G340" s="40">
        <v>29116</v>
      </c>
      <c r="H340" s="41">
        <v>0</v>
      </c>
      <c r="I340" s="85">
        <f t="shared" si="17"/>
        <v>4473.992065368835</v>
      </c>
      <c r="J340" s="76">
        <f t="shared" si="15"/>
        <v>3318.9852116979482</v>
      </c>
    </row>
    <row r="341" spans="1:10" x14ac:dyDescent="0.2">
      <c r="A341" s="68"/>
      <c r="B341" s="64"/>
      <c r="C341" s="57">
        <v>733</v>
      </c>
      <c r="D341" s="42">
        <f t="shared" si="16"/>
        <v>183.32</v>
      </c>
      <c r="E341" s="23">
        <v>600</v>
      </c>
      <c r="F341" s="40">
        <v>41798</v>
      </c>
      <c r="G341" s="40">
        <v>29116</v>
      </c>
      <c r="H341" s="41">
        <v>0</v>
      </c>
      <c r="I341" s="85">
        <f t="shared" si="17"/>
        <v>4473.1871287104514</v>
      </c>
      <c r="J341" s="76">
        <f t="shared" si="15"/>
        <v>3318.3880776783762</v>
      </c>
    </row>
    <row r="342" spans="1:10" x14ac:dyDescent="0.2">
      <c r="A342" s="68"/>
      <c r="B342" s="64"/>
      <c r="C342" s="57">
        <v>734</v>
      </c>
      <c r="D342" s="42">
        <f t="shared" si="16"/>
        <v>183.36</v>
      </c>
      <c r="E342" s="23">
        <v>600</v>
      </c>
      <c r="F342" s="40">
        <v>41798</v>
      </c>
      <c r="G342" s="40">
        <v>29116</v>
      </c>
      <c r="H342" s="41">
        <v>0</v>
      </c>
      <c r="I342" s="85">
        <f t="shared" si="17"/>
        <v>4472.3825432460735</v>
      </c>
      <c r="J342" s="76">
        <f t="shared" si="15"/>
        <v>3317.7912041884815</v>
      </c>
    </row>
    <row r="343" spans="1:10" x14ac:dyDescent="0.2">
      <c r="A343" s="68"/>
      <c r="B343" s="64"/>
      <c r="C343" s="57">
        <v>735</v>
      </c>
      <c r="D343" s="42">
        <f t="shared" si="16"/>
        <v>183.4</v>
      </c>
      <c r="E343" s="23">
        <v>600</v>
      </c>
      <c r="F343" s="40">
        <v>41798</v>
      </c>
      <c r="G343" s="40">
        <v>29116</v>
      </c>
      <c r="H343" s="41">
        <v>0</v>
      </c>
      <c r="I343" s="85">
        <f t="shared" si="17"/>
        <v>4471.5783087459113</v>
      </c>
      <c r="J343" s="76">
        <f t="shared" si="15"/>
        <v>3317.194591057797</v>
      </c>
    </row>
    <row r="344" spans="1:10" x14ac:dyDescent="0.2">
      <c r="A344" s="68"/>
      <c r="B344" s="64"/>
      <c r="C344" s="57">
        <v>736</v>
      </c>
      <c r="D344" s="42">
        <f t="shared" si="16"/>
        <v>183.44</v>
      </c>
      <c r="E344" s="23">
        <v>600</v>
      </c>
      <c r="F344" s="40">
        <v>41798</v>
      </c>
      <c r="G344" s="40">
        <v>29116</v>
      </c>
      <c r="H344" s="41">
        <v>0</v>
      </c>
      <c r="I344" s="85">
        <f t="shared" si="17"/>
        <v>4470.7744249803754</v>
      </c>
      <c r="J344" s="76">
        <f t="shared" si="15"/>
        <v>3316.5982381160052</v>
      </c>
    </row>
    <row r="345" spans="1:10" x14ac:dyDescent="0.2">
      <c r="A345" s="68"/>
      <c r="B345" s="64"/>
      <c r="C345" s="57">
        <v>737</v>
      </c>
      <c r="D345" s="42">
        <f t="shared" si="16"/>
        <v>183.48</v>
      </c>
      <c r="E345" s="23">
        <v>600</v>
      </c>
      <c r="F345" s="40">
        <v>41798</v>
      </c>
      <c r="G345" s="40">
        <v>29116</v>
      </c>
      <c r="H345" s="41">
        <v>0</v>
      </c>
      <c r="I345" s="85">
        <f t="shared" si="17"/>
        <v>4469.9708917200796</v>
      </c>
      <c r="J345" s="76">
        <f t="shared" si="15"/>
        <v>3316.002145192937</v>
      </c>
    </row>
    <row r="346" spans="1:10" x14ac:dyDescent="0.2">
      <c r="A346" s="68"/>
      <c r="B346" s="64"/>
      <c r="C346" s="57">
        <v>738</v>
      </c>
      <c r="D346" s="42">
        <f t="shared" si="16"/>
        <v>183.52</v>
      </c>
      <c r="E346" s="23">
        <v>600</v>
      </c>
      <c r="F346" s="40">
        <v>41798</v>
      </c>
      <c r="G346" s="40">
        <v>29116</v>
      </c>
      <c r="H346" s="41">
        <v>0</v>
      </c>
      <c r="I346" s="85">
        <f t="shared" si="17"/>
        <v>4469.1677087358339</v>
      </c>
      <c r="J346" s="76">
        <f t="shared" si="15"/>
        <v>3315.4063121185704</v>
      </c>
    </row>
    <row r="347" spans="1:10" x14ac:dyDescent="0.2">
      <c r="A347" s="68"/>
      <c r="B347" s="64"/>
      <c r="C347" s="57">
        <v>739</v>
      </c>
      <c r="D347" s="42">
        <f t="shared" si="16"/>
        <v>183.56</v>
      </c>
      <c r="E347" s="23">
        <v>600</v>
      </c>
      <c r="F347" s="40">
        <v>41798</v>
      </c>
      <c r="G347" s="40">
        <v>29116</v>
      </c>
      <c r="H347" s="41">
        <v>0</v>
      </c>
      <c r="I347" s="85">
        <f t="shared" si="17"/>
        <v>4468.3648757986502</v>
      </c>
      <c r="J347" s="76">
        <f t="shared" si="15"/>
        <v>3314.8107387230339</v>
      </c>
    </row>
    <row r="348" spans="1:10" x14ac:dyDescent="0.2">
      <c r="A348" s="68"/>
      <c r="B348" s="64"/>
      <c r="C348" s="57">
        <v>740</v>
      </c>
      <c r="D348" s="42">
        <f t="shared" si="16"/>
        <v>183.6</v>
      </c>
      <c r="E348" s="23">
        <v>600</v>
      </c>
      <c r="F348" s="40">
        <v>41798</v>
      </c>
      <c r="G348" s="40">
        <v>29116</v>
      </c>
      <c r="H348" s="41">
        <v>0</v>
      </c>
      <c r="I348" s="85">
        <f t="shared" si="17"/>
        <v>4467.5623926797398</v>
      </c>
      <c r="J348" s="76">
        <f t="shared" si="15"/>
        <v>3314.2154248366014</v>
      </c>
    </row>
    <row r="349" spans="1:10" x14ac:dyDescent="0.2">
      <c r="A349" s="68"/>
      <c r="B349" s="64"/>
      <c r="C349" s="57">
        <v>741</v>
      </c>
      <c r="D349" s="42">
        <f t="shared" si="16"/>
        <v>183.64</v>
      </c>
      <c r="E349" s="23">
        <v>600</v>
      </c>
      <c r="F349" s="40">
        <v>41798</v>
      </c>
      <c r="G349" s="40">
        <v>29116</v>
      </c>
      <c r="H349" s="41">
        <v>0</v>
      </c>
      <c r="I349" s="85">
        <f t="shared" si="17"/>
        <v>4466.7602591505129</v>
      </c>
      <c r="J349" s="76">
        <f t="shared" si="15"/>
        <v>3313.6203702896978</v>
      </c>
    </row>
    <row r="350" spans="1:10" x14ac:dyDescent="0.2">
      <c r="A350" s="68"/>
      <c r="B350" s="64"/>
      <c r="C350" s="57">
        <v>742</v>
      </c>
      <c r="D350" s="42">
        <f t="shared" si="16"/>
        <v>183.68</v>
      </c>
      <c r="E350" s="23">
        <v>600</v>
      </c>
      <c r="F350" s="40">
        <v>41798</v>
      </c>
      <c r="G350" s="40">
        <v>29116</v>
      </c>
      <c r="H350" s="41">
        <v>0</v>
      </c>
      <c r="I350" s="85">
        <f t="shared" si="17"/>
        <v>4465.9584749825781</v>
      </c>
      <c r="J350" s="76">
        <f t="shared" si="15"/>
        <v>3313.0255749128914</v>
      </c>
    </row>
    <row r="351" spans="1:10" x14ac:dyDescent="0.2">
      <c r="A351" s="68"/>
      <c r="B351" s="64"/>
      <c r="C351" s="57">
        <v>743</v>
      </c>
      <c r="D351" s="42">
        <f t="shared" si="16"/>
        <v>183.72</v>
      </c>
      <c r="E351" s="23">
        <v>600</v>
      </c>
      <c r="F351" s="40">
        <v>41798</v>
      </c>
      <c r="G351" s="40">
        <v>29116</v>
      </c>
      <c r="H351" s="41">
        <v>0</v>
      </c>
      <c r="I351" s="85">
        <f t="shared" si="17"/>
        <v>4465.1570399477469</v>
      </c>
      <c r="J351" s="76">
        <f t="shared" si="15"/>
        <v>3312.431038536904</v>
      </c>
    </row>
    <row r="352" spans="1:10" x14ac:dyDescent="0.2">
      <c r="A352" s="68"/>
      <c r="B352" s="64"/>
      <c r="C352" s="57">
        <v>744</v>
      </c>
      <c r="D352" s="42">
        <f t="shared" si="16"/>
        <v>183.76</v>
      </c>
      <c r="E352" s="23">
        <v>600</v>
      </c>
      <c r="F352" s="40">
        <v>41798</v>
      </c>
      <c r="G352" s="40">
        <v>29116</v>
      </c>
      <c r="H352" s="41">
        <v>0</v>
      </c>
      <c r="I352" s="85">
        <f t="shared" si="17"/>
        <v>4464.3559538180243</v>
      </c>
      <c r="J352" s="76">
        <f t="shared" si="15"/>
        <v>3311.8367609925995</v>
      </c>
    </row>
    <row r="353" spans="1:10" x14ac:dyDescent="0.2">
      <c r="A353" s="68"/>
      <c r="B353" s="64"/>
      <c r="C353" s="57">
        <v>745</v>
      </c>
      <c r="D353" s="42">
        <f t="shared" si="16"/>
        <v>183.8</v>
      </c>
      <c r="E353" s="23">
        <v>600</v>
      </c>
      <c r="F353" s="40">
        <v>41798</v>
      </c>
      <c r="G353" s="40">
        <v>29116</v>
      </c>
      <c r="H353" s="41">
        <v>0</v>
      </c>
      <c r="I353" s="85">
        <f t="shared" si="17"/>
        <v>4463.5552163656148</v>
      </c>
      <c r="J353" s="76">
        <f t="shared" si="15"/>
        <v>3311.2427421109896</v>
      </c>
    </row>
    <row r="354" spans="1:10" x14ac:dyDescent="0.2">
      <c r="A354" s="68"/>
      <c r="B354" s="64"/>
      <c r="C354" s="57">
        <v>746</v>
      </c>
      <c r="D354" s="42">
        <f t="shared" si="16"/>
        <v>183.84</v>
      </c>
      <c r="E354" s="23">
        <v>600</v>
      </c>
      <c r="F354" s="40">
        <v>41798</v>
      </c>
      <c r="G354" s="40">
        <v>29116</v>
      </c>
      <c r="H354" s="41">
        <v>0</v>
      </c>
      <c r="I354" s="85">
        <f t="shared" si="17"/>
        <v>4462.7548273629245</v>
      </c>
      <c r="J354" s="76">
        <f t="shared" si="15"/>
        <v>3310.6489817232373</v>
      </c>
    </row>
    <row r="355" spans="1:10" x14ac:dyDescent="0.2">
      <c r="A355" s="68"/>
      <c r="B355" s="64"/>
      <c r="C355" s="57">
        <v>747</v>
      </c>
      <c r="D355" s="42">
        <f t="shared" si="16"/>
        <v>183.88</v>
      </c>
      <c r="E355" s="23">
        <v>600</v>
      </c>
      <c r="F355" s="40">
        <v>41798</v>
      </c>
      <c r="G355" s="40">
        <v>29116</v>
      </c>
      <c r="H355" s="41">
        <v>0</v>
      </c>
      <c r="I355" s="85">
        <f t="shared" si="17"/>
        <v>4461.9547865825543</v>
      </c>
      <c r="J355" s="76">
        <f t="shared" si="15"/>
        <v>3310.0554796606484</v>
      </c>
    </row>
    <row r="356" spans="1:10" x14ac:dyDescent="0.2">
      <c r="A356" s="68"/>
      <c r="B356" s="83"/>
      <c r="C356" s="57">
        <v>748</v>
      </c>
      <c r="D356" s="42">
        <f>0.04*C356+154</f>
        <v>183.92000000000002</v>
      </c>
      <c r="E356" s="23">
        <v>600</v>
      </c>
      <c r="F356" s="40">
        <v>41798</v>
      </c>
      <c r="G356" s="40">
        <v>29116</v>
      </c>
      <c r="H356" s="41">
        <v>0</v>
      </c>
      <c r="I356" s="85">
        <f t="shared" si="17"/>
        <v>4461.1550937973034</v>
      </c>
      <c r="J356" s="76">
        <f t="shared" si="15"/>
        <v>3309.4622357546759</v>
      </c>
    </row>
    <row r="357" spans="1:10" x14ac:dyDescent="0.2">
      <c r="A357" s="68"/>
      <c r="B357" s="83"/>
      <c r="C357" s="57">
        <v>749</v>
      </c>
      <c r="D357" s="42">
        <f t="shared" si="16"/>
        <v>183.96</v>
      </c>
      <c r="E357" s="23">
        <v>600</v>
      </c>
      <c r="F357" s="40">
        <v>41798</v>
      </c>
      <c r="G357" s="40">
        <v>29116</v>
      </c>
      <c r="H357" s="41">
        <v>0</v>
      </c>
      <c r="I357" s="85">
        <f t="shared" si="17"/>
        <v>4460.3557487801691</v>
      </c>
      <c r="J357" s="76">
        <f t="shared" si="15"/>
        <v>3308.8692498369205</v>
      </c>
    </row>
    <row r="358" spans="1:10" x14ac:dyDescent="0.2">
      <c r="A358" s="68"/>
      <c r="B358" s="83"/>
      <c r="C358" s="57">
        <v>750</v>
      </c>
      <c r="D358" s="42">
        <f t="shared" si="16"/>
        <v>184</v>
      </c>
      <c r="E358" s="23">
        <v>600</v>
      </c>
      <c r="F358" s="40">
        <v>41798</v>
      </c>
      <c r="G358" s="40">
        <v>29116</v>
      </c>
      <c r="H358" s="41">
        <v>0</v>
      </c>
      <c r="I358" s="85">
        <f t="shared" si="17"/>
        <v>4459.5567513043479</v>
      </c>
      <c r="J358" s="76">
        <f t="shared" ref="J358:J421" si="18">12*(1/D358*F358+1/E358*G358)</f>
        <v>3308.2765217391302</v>
      </c>
    </row>
    <row r="359" spans="1:10" x14ac:dyDescent="0.2">
      <c r="A359" s="68"/>
      <c r="B359" s="83"/>
      <c r="C359" s="57">
        <v>751</v>
      </c>
      <c r="D359" s="42">
        <f t="shared" si="16"/>
        <v>184.04</v>
      </c>
      <c r="E359" s="23">
        <v>600</v>
      </c>
      <c r="F359" s="40">
        <v>41798</v>
      </c>
      <c r="G359" s="40">
        <v>29116</v>
      </c>
      <c r="H359" s="41">
        <v>0</v>
      </c>
      <c r="I359" s="85">
        <f t="shared" si="17"/>
        <v>4458.7581011432312</v>
      </c>
      <c r="J359" s="76">
        <f t="shared" si="18"/>
        <v>3307.6840512931976</v>
      </c>
    </row>
    <row r="360" spans="1:10" x14ac:dyDescent="0.2">
      <c r="A360" s="68"/>
      <c r="B360" s="83"/>
      <c r="C360" s="57">
        <v>752</v>
      </c>
      <c r="D360" s="42">
        <f t="shared" si="16"/>
        <v>184.08</v>
      </c>
      <c r="E360" s="23">
        <v>600</v>
      </c>
      <c r="F360" s="40">
        <v>41798</v>
      </c>
      <c r="G360" s="40">
        <v>29116</v>
      </c>
      <c r="H360" s="41">
        <v>0</v>
      </c>
      <c r="I360" s="85">
        <f t="shared" si="17"/>
        <v>4457.9597980704038</v>
      </c>
      <c r="J360" s="76">
        <f t="shared" si="18"/>
        <v>3307.09183833116</v>
      </c>
    </row>
    <row r="361" spans="1:10" x14ac:dyDescent="0.2">
      <c r="A361" s="68"/>
      <c r="B361" s="83"/>
      <c r="C361" s="57">
        <v>753</v>
      </c>
      <c r="D361" s="42">
        <f t="shared" si="16"/>
        <v>184.12</v>
      </c>
      <c r="E361" s="23">
        <v>600</v>
      </c>
      <c r="F361" s="40">
        <v>41798</v>
      </c>
      <c r="G361" s="40">
        <v>29116</v>
      </c>
      <c r="H361" s="41">
        <v>0</v>
      </c>
      <c r="I361" s="85">
        <f t="shared" si="17"/>
        <v>4457.1618418596572</v>
      </c>
      <c r="J361" s="76">
        <f t="shared" si="18"/>
        <v>3306.4998826852052</v>
      </c>
    </row>
    <row r="362" spans="1:10" x14ac:dyDescent="0.2">
      <c r="A362" s="68"/>
      <c r="B362" s="83"/>
      <c r="C362" s="57">
        <v>754</v>
      </c>
      <c r="D362" s="42">
        <f t="shared" si="16"/>
        <v>184.16</v>
      </c>
      <c r="E362" s="23">
        <v>600</v>
      </c>
      <c r="F362" s="40">
        <v>41798</v>
      </c>
      <c r="G362" s="40">
        <v>29116</v>
      </c>
      <c r="H362" s="41">
        <v>0</v>
      </c>
      <c r="I362" s="85">
        <f t="shared" si="17"/>
        <v>4456.3642322849701</v>
      </c>
      <c r="J362" s="76">
        <f t="shared" si="18"/>
        <v>3305.9081841876632</v>
      </c>
    </row>
    <row r="363" spans="1:10" x14ac:dyDescent="0.2">
      <c r="A363" s="68"/>
      <c r="B363" s="83"/>
      <c r="C363" s="57">
        <v>755</v>
      </c>
      <c r="D363" s="42">
        <f t="shared" si="16"/>
        <v>184.2</v>
      </c>
      <c r="E363" s="23">
        <v>600</v>
      </c>
      <c r="F363" s="40">
        <v>41798</v>
      </c>
      <c r="G363" s="40">
        <v>29116</v>
      </c>
      <c r="H363" s="41">
        <v>0</v>
      </c>
      <c r="I363" s="85">
        <f t="shared" si="17"/>
        <v>4455.566969120523</v>
      </c>
      <c r="J363" s="76">
        <f t="shared" si="18"/>
        <v>3305.3167426710106</v>
      </c>
    </row>
    <row r="364" spans="1:10" x14ac:dyDescent="0.2">
      <c r="A364" s="68"/>
      <c r="B364" s="83"/>
      <c r="C364" s="57">
        <v>756</v>
      </c>
      <c r="D364" s="42">
        <f t="shared" si="16"/>
        <v>184.24</v>
      </c>
      <c r="E364" s="23">
        <v>600</v>
      </c>
      <c r="F364" s="40">
        <v>41798</v>
      </c>
      <c r="G364" s="40">
        <v>29116</v>
      </c>
      <c r="H364" s="41">
        <v>0</v>
      </c>
      <c r="I364" s="85">
        <f t="shared" si="17"/>
        <v>4454.7700521406869</v>
      </c>
      <c r="J364" s="76">
        <f t="shared" si="18"/>
        <v>3304.7255579678681</v>
      </c>
    </row>
    <row r="365" spans="1:10" x14ac:dyDescent="0.2">
      <c r="A365" s="68"/>
      <c r="B365" s="83"/>
      <c r="C365" s="57">
        <v>757</v>
      </c>
      <c r="D365" s="42">
        <f t="shared" si="16"/>
        <v>184.28</v>
      </c>
      <c r="E365" s="23">
        <v>600</v>
      </c>
      <c r="F365" s="40">
        <v>41798</v>
      </c>
      <c r="G365" s="40">
        <v>29116</v>
      </c>
      <c r="H365" s="41">
        <v>0</v>
      </c>
      <c r="I365" s="85">
        <f t="shared" si="17"/>
        <v>4453.9734811200351</v>
      </c>
      <c r="J365" s="76">
        <f t="shared" si="18"/>
        <v>3304.1346299110046</v>
      </c>
    </row>
    <row r="366" spans="1:10" x14ac:dyDescent="0.2">
      <c r="A366" s="68"/>
      <c r="B366" s="83"/>
      <c r="C366" s="57">
        <v>758</v>
      </c>
      <c r="D366" s="42">
        <f t="shared" si="16"/>
        <v>184.32</v>
      </c>
      <c r="E366" s="23">
        <v>600</v>
      </c>
      <c r="F366" s="40">
        <v>41798</v>
      </c>
      <c r="G366" s="40">
        <v>29116</v>
      </c>
      <c r="H366" s="41">
        <v>0</v>
      </c>
      <c r="I366" s="85">
        <f t="shared" si="17"/>
        <v>4453.1772558333341</v>
      </c>
      <c r="J366" s="76">
        <f t="shared" si="18"/>
        <v>3303.5439583333332</v>
      </c>
    </row>
    <row r="367" spans="1:10" x14ac:dyDescent="0.2">
      <c r="A367" s="68"/>
      <c r="B367" s="83"/>
      <c r="C367" s="57">
        <v>759</v>
      </c>
      <c r="D367" s="42">
        <f t="shared" si="16"/>
        <v>184.36</v>
      </c>
      <c r="E367" s="23">
        <v>600</v>
      </c>
      <c r="F367" s="40">
        <v>41798</v>
      </c>
      <c r="G367" s="40">
        <v>29116</v>
      </c>
      <c r="H367" s="41">
        <v>0</v>
      </c>
      <c r="I367" s="85">
        <f t="shared" si="17"/>
        <v>4452.3813760555431</v>
      </c>
      <c r="J367" s="76">
        <f t="shared" si="18"/>
        <v>3302.9535430679102</v>
      </c>
    </row>
    <row r="368" spans="1:10" x14ac:dyDescent="0.2">
      <c r="A368" s="68"/>
      <c r="B368" s="83"/>
      <c r="C368" s="57">
        <v>760</v>
      </c>
      <c r="D368" s="42">
        <f t="shared" si="16"/>
        <v>184.4</v>
      </c>
      <c r="E368" s="23">
        <v>600</v>
      </c>
      <c r="F368" s="40">
        <v>41798</v>
      </c>
      <c r="G368" s="40">
        <v>29116</v>
      </c>
      <c r="H368" s="41">
        <v>0</v>
      </c>
      <c r="I368" s="85">
        <f t="shared" si="17"/>
        <v>4451.5858415618231</v>
      </c>
      <c r="J368" s="76">
        <f t="shared" si="18"/>
        <v>3302.3633839479394</v>
      </c>
    </row>
    <row r="369" spans="1:10" x14ac:dyDescent="0.2">
      <c r="A369" s="68"/>
      <c r="B369" s="83"/>
      <c r="C369" s="57">
        <v>761</v>
      </c>
      <c r="D369" s="42">
        <f t="shared" si="16"/>
        <v>184.44</v>
      </c>
      <c r="E369" s="23">
        <v>600</v>
      </c>
      <c r="F369" s="40">
        <v>41798</v>
      </c>
      <c r="G369" s="40">
        <v>29116</v>
      </c>
      <c r="H369" s="41">
        <v>0</v>
      </c>
      <c r="I369" s="85">
        <f t="shared" si="17"/>
        <v>4450.7906521275218</v>
      </c>
      <c r="J369" s="76">
        <f t="shared" si="18"/>
        <v>3301.7734808067662</v>
      </c>
    </row>
    <row r="370" spans="1:10" x14ac:dyDescent="0.2">
      <c r="A370" s="68"/>
      <c r="B370" s="83"/>
      <c r="C370" s="57">
        <v>762</v>
      </c>
      <c r="D370" s="42">
        <f t="shared" si="16"/>
        <v>184.48</v>
      </c>
      <c r="E370" s="23">
        <v>600</v>
      </c>
      <c r="F370" s="40">
        <v>41798</v>
      </c>
      <c r="G370" s="40">
        <v>29116</v>
      </c>
      <c r="H370" s="41">
        <v>0</v>
      </c>
      <c r="I370" s="85">
        <f t="shared" si="17"/>
        <v>4449.9958075281875</v>
      </c>
      <c r="J370" s="76">
        <f t="shared" si="18"/>
        <v>3301.1838334778836</v>
      </c>
    </row>
    <row r="371" spans="1:10" x14ac:dyDescent="0.2">
      <c r="A371" s="68"/>
      <c r="B371" s="83"/>
      <c r="C371" s="57">
        <v>763</v>
      </c>
      <c r="D371" s="42">
        <f t="shared" si="16"/>
        <v>184.52</v>
      </c>
      <c r="E371" s="23">
        <v>600</v>
      </c>
      <c r="F371" s="40">
        <v>41798</v>
      </c>
      <c r="G371" s="40">
        <v>29116</v>
      </c>
      <c r="H371" s="41">
        <v>0</v>
      </c>
      <c r="I371" s="85">
        <f t="shared" si="17"/>
        <v>4449.2013075395635</v>
      </c>
      <c r="J371" s="76">
        <f t="shared" si="18"/>
        <v>3300.5944417949277</v>
      </c>
    </row>
    <row r="372" spans="1:10" x14ac:dyDescent="0.2">
      <c r="A372" s="68"/>
      <c r="B372" s="83"/>
      <c r="C372" s="57">
        <v>764</v>
      </c>
      <c r="D372" s="42">
        <f t="shared" si="16"/>
        <v>184.56</v>
      </c>
      <c r="E372" s="23">
        <v>600</v>
      </c>
      <c r="F372" s="40">
        <v>41798</v>
      </c>
      <c r="G372" s="40">
        <v>29116</v>
      </c>
      <c r="H372" s="41">
        <v>0</v>
      </c>
      <c r="I372" s="85">
        <f t="shared" si="17"/>
        <v>4448.4071519375821</v>
      </c>
      <c r="J372" s="76">
        <f t="shared" si="18"/>
        <v>3300.0053055916778</v>
      </c>
    </row>
    <row r="373" spans="1:10" x14ac:dyDescent="0.2">
      <c r="A373" s="68"/>
      <c r="B373" s="83"/>
      <c r="C373" s="57">
        <v>765</v>
      </c>
      <c r="D373" s="42">
        <f t="shared" si="16"/>
        <v>184.6</v>
      </c>
      <c r="E373" s="23">
        <v>600</v>
      </c>
      <c r="F373" s="40">
        <v>41798</v>
      </c>
      <c r="G373" s="40">
        <v>29116</v>
      </c>
      <c r="H373" s="41">
        <v>0</v>
      </c>
      <c r="I373" s="85">
        <f t="shared" si="17"/>
        <v>4447.6133404983748</v>
      </c>
      <c r="J373" s="76">
        <f t="shared" si="18"/>
        <v>3299.4164247020581</v>
      </c>
    </row>
    <row r="374" spans="1:10" x14ac:dyDescent="0.2">
      <c r="A374" s="68"/>
      <c r="B374" s="83"/>
      <c r="C374" s="57">
        <v>766</v>
      </c>
      <c r="D374" s="42">
        <f t="shared" si="16"/>
        <v>184.64</v>
      </c>
      <c r="E374" s="23">
        <v>600</v>
      </c>
      <c r="F374" s="40">
        <v>41798</v>
      </c>
      <c r="G374" s="40">
        <v>29116</v>
      </c>
      <c r="H374" s="41">
        <v>0</v>
      </c>
      <c r="I374" s="85">
        <f t="shared" si="17"/>
        <v>4446.8198729982669</v>
      </c>
      <c r="J374" s="76">
        <f t="shared" si="18"/>
        <v>3298.8277989601384</v>
      </c>
    </row>
    <row r="375" spans="1:10" x14ac:dyDescent="0.2">
      <c r="A375" s="68"/>
      <c r="B375" s="83"/>
      <c r="C375" s="57">
        <v>767</v>
      </c>
      <c r="D375" s="42">
        <f t="shared" si="16"/>
        <v>184.68</v>
      </c>
      <c r="E375" s="23">
        <v>600</v>
      </c>
      <c r="F375" s="40">
        <v>41798</v>
      </c>
      <c r="G375" s="40">
        <v>29116</v>
      </c>
      <c r="H375" s="41">
        <v>0</v>
      </c>
      <c r="I375" s="85">
        <f t="shared" si="17"/>
        <v>4446.0267492137755</v>
      </c>
      <c r="J375" s="76">
        <f t="shared" si="18"/>
        <v>3298.2394282001296</v>
      </c>
    </row>
    <row r="376" spans="1:10" x14ac:dyDescent="0.2">
      <c r="A376" s="68"/>
      <c r="B376" s="83"/>
      <c r="C376" s="57">
        <v>768</v>
      </c>
      <c r="D376" s="42">
        <f t="shared" si="16"/>
        <v>184.72</v>
      </c>
      <c r="E376" s="23">
        <v>600</v>
      </c>
      <c r="F376" s="40">
        <v>41798</v>
      </c>
      <c r="G376" s="40">
        <v>29116</v>
      </c>
      <c r="H376" s="41">
        <v>0</v>
      </c>
      <c r="I376" s="85">
        <f t="shared" si="17"/>
        <v>4445.2339689216124</v>
      </c>
      <c r="J376" s="76">
        <f t="shared" si="18"/>
        <v>3297.6513122563883</v>
      </c>
    </row>
    <row r="377" spans="1:10" x14ac:dyDescent="0.2">
      <c r="A377" s="68"/>
      <c r="B377" s="83"/>
      <c r="C377" s="57">
        <v>769</v>
      </c>
      <c r="D377" s="42">
        <f t="shared" si="16"/>
        <v>184.76</v>
      </c>
      <c r="E377" s="23">
        <v>600</v>
      </c>
      <c r="F377" s="40">
        <v>41798</v>
      </c>
      <c r="G377" s="40">
        <v>29116</v>
      </c>
      <c r="H377" s="41">
        <v>0</v>
      </c>
      <c r="I377" s="85">
        <f t="shared" si="17"/>
        <v>4444.4415318986812</v>
      </c>
      <c r="J377" s="76">
        <f t="shared" si="18"/>
        <v>3297.0634509634128</v>
      </c>
    </row>
    <row r="378" spans="1:10" x14ac:dyDescent="0.2">
      <c r="A378" s="68"/>
      <c r="B378" s="83"/>
      <c r="C378" s="57">
        <v>770</v>
      </c>
      <c r="D378" s="42">
        <f t="shared" si="16"/>
        <v>184.8</v>
      </c>
      <c r="E378" s="23">
        <v>600</v>
      </c>
      <c r="F378" s="40">
        <v>41798</v>
      </c>
      <c r="G378" s="40">
        <v>29116</v>
      </c>
      <c r="H378" s="41">
        <v>0</v>
      </c>
      <c r="I378" s="85">
        <f t="shared" si="17"/>
        <v>4443.6494379220785</v>
      </c>
      <c r="J378" s="76">
        <f t="shared" si="18"/>
        <v>3296.4758441558442</v>
      </c>
    </row>
    <row r="379" spans="1:10" x14ac:dyDescent="0.2">
      <c r="A379" s="68"/>
      <c r="B379" s="83"/>
      <c r="C379" s="57">
        <v>771</v>
      </c>
      <c r="D379" s="42">
        <f t="shared" si="16"/>
        <v>184.84</v>
      </c>
      <c r="E379" s="23">
        <v>600</v>
      </c>
      <c r="F379" s="40">
        <v>41798</v>
      </c>
      <c r="G379" s="40">
        <v>29116</v>
      </c>
      <c r="H379" s="41">
        <v>0</v>
      </c>
      <c r="I379" s="85">
        <f t="shared" si="17"/>
        <v>4442.8576867690981</v>
      </c>
      <c r="J379" s="76">
        <f t="shared" si="18"/>
        <v>3295.8884916684701</v>
      </c>
    </row>
    <row r="380" spans="1:10" x14ac:dyDescent="0.2">
      <c r="A380" s="68"/>
      <c r="B380" s="83"/>
      <c r="C380" s="57">
        <v>772</v>
      </c>
      <c r="D380" s="42">
        <f t="shared" si="16"/>
        <v>184.88</v>
      </c>
      <c r="E380" s="23">
        <v>600</v>
      </c>
      <c r="F380" s="40">
        <v>41798</v>
      </c>
      <c r="G380" s="40">
        <v>29116</v>
      </c>
      <c r="H380" s="41">
        <v>0</v>
      </c>
      <c r="I380" s="85">
        <f t="shared" si="17"/>
        <v>4442.0662782172221</v>
      </c>
      <c r="J380" s="76">
        <f t="shared" si="18"/>
        <v>3295.3013933362181</v>
      </c>
    </row>
    <row r="381" spans="1:10" x14ac:dyDescent="0.2">
      <c r="A381" s="68"/>
      <c r="B381" s="83"/>
      <c r="C381" s="57">
        <v>773</v>
      </c>
      <c r="D381" s="42">
        <f t="shared" si="16"/>
        <v>184.92000000000002</v>
      </c>
      <c r="E381" s="23">
        <v>600</v>
      </c>
      <c r="F381" s="40">
        <v>41798</v>
      </c>
      <c r="G381" s="40">
        <v>29116</v>
      </c>
      <c r="H381" s="41">
        <v>0</v>
      </c>
      <c r="I381" s="85">
        <f t="shared" si="17"/>
        <v>4441.2752120441273</v>
      </c>
      <c r="J381" s="76">
        <f t="shared" si="18"/>
        <v>3294.7145489941595</v>
      </c>
    </row>
    <row r="382" spans="1:10" x14ac:dyDescent="0.2">
      <c r="A382" s="68"/>
      <c r="B382" s="83"/>
      <c r="C382" s="57">
        <v>774</v>
      </c>
      <c r="D382" s="42">
        <f t="shared" si="16"/>
        <v>184.96</v>
      </c>
      <c r="E382" s="23">
        <v>600</v>
      </c>
      <c r="F382" s="40">
        <v>41798</v>
      </c>
      <c r="G382" s="40">
        <v>29116</v>
      </c>
      <c r="H382" s="41">
        <v>0</v>
      </c>
      <c r="I382" s="85">
        <f t="shared" si="17"/>
        <v>4440.4844880276823</v>
      </c>
      <c r="J382" s="76">
        <f t="shared" si="18"/>
        <v>3294.1279584775089</v>
      </c>
    </row>
    <row r="383" spans="1:10" x14ac:dyDescent="0.2">
      <c r="A383" s="68"/>
      <c r="B383" s="83"/>
      <c r="C383" s="57">
        <v>775</v>
      </c>
      <c r="D383" s="42">
        <f t="shared" si="16"/>
        <v>185</v>
      </c>
      <c r="E383" s="23">
        <v>600</v>
      </c>
      <c r="F383" s="40">
        <v>41798</v>
      </c>
      <c r="G383" s="40">
        <v>29116</v>
      </c>
      <c r="H383" s="41">
        <v>0</v>
      </c>
      <c r="I383" s="85">
        <f t="shared" si="17"/>
        <v>4439.6941059459468</v>
      </c>
      <c r="J383" s="76">
        <f t="shared" si="18"/>
        <v>3293.5416216216217</v>
      </c>
    </row>
    <row r="384" spans="1:10" x14ac:dyDescent="0.2">
      <c r="A384" s="68"/>
      <c r="B384" s="83"/>
      <c r="C384" s="57">
        <v>776</v>
      </c>
      <c r="D384" s="42">
        <f t="shared" si="16"/>
        <v>185.04</v>
      </c>
      <c r="E384" s="23">
        <v>600</v>
      </c>
      <c r="F384" s="40">
        <v>41798</v>
      </c>
      <c r="G384" s="40">
        <v>29116</v>
      </c>
      <c r="H384" s="41">
        <v>0</v>
      </c>
      <c r="I384" s="85">
        <f t="shared" si="17"/>
        <v>4438.9040655771732</v>
      </c>
      <c r="J384" s="76">
        <f t="shared" si="18"/>
        <v>3292.9555382619978</v>
      </c>
    </row>
    <row r="385" spans="1:10" x14ac:dyDescent="0.2">
      <c r="A385" s="68"/>
      <c r="B385" s="83"/>
      <c r="C385" s="57">
        <v>777</v>
      </c>
      <c r="D385" s="42">
        <f t="shared" si="16"/>
        <v>185.08</v>
      </c>
      <c r="E385" s="23">
        <v>600</v>
      </c>
      <c r="F385" s="40">
        <v>41798</v>
      </c>
      <c r="G385" s="40">
        <v>29116</v>
      </c>
      <c r="H385" s="41">
        <v>0</v>
      </c>
      <c r="I385" s="85">
        <f t="shared" si="17"/>
        <v>4438.1143666998059</v>
      </c>
      <c r="J385" s="76">
        <f t="shared" si="18"/>
        <v>3292.3697082342769</v>
      </c>
    </row>
    <row r="386" spans="1:10" x14ac:dyDescent="0.2">
      <c r="A386" s="68"/>
      <c r="B386" s="83"/>
      <c r="C386" s="57">
        <v>778</v>
      </c>
      <c r="D386" s="42">
        <f t="shared" si="16"/>
        <v>185.12</v>
      </c>
      <c r="E386" s="23">
        <v>600</v>
      </c>
      <c r="F386" s="40">
        <v>41798</v>
      </c>
      <c r="G386" s="40">
        <v>29116</v>
      </c>
      <c r="H386" s="41">
        <v>0</v>
      </c>
      <c r="I386" s="85">
        <f t="shared" si="17"/>
        <v>4437.3250090924812</v>
      </c>
      <c r="J386" s="76">
        <f t="shared" si="18"/>
        <v>3291.7841313742438</v>
      </c>
    </row>
    <row r="387" spans="1:10" x14ac:dyDescent="0.2">
      <c r="A387" s="68"/>
      <c r="B387" s="83"/>
      <c r="C387" s="57">
        <v>779</v>
      </c>
      <c r="D387" s="42">
        <f t="shared" si="16"/>
        <v>185.16</v>
      </c>
      <c r="E387" s="23">
        <v>600</v>
      </c>
      <c r="F387" s="40">
        <v>41798</v>
      </c>
      <c r="G387" s="40">
        <v>29116</v>
      </c>
      <c r="H387" s="41">
        <v>0</v>
      </c>
      <c r="I387" s="85">
        <f t="shared" si="17"/>
        <v>4436.5359925340254</v>
      </c>
      <c r="J387" s="76">
        <f t="shared" si="18"/>
        <v>3291.1988075178224</v>
      </c>
    </row>
    <row r="388" spans="1:10" x14ac:dyDescent="0.2">
      <c r="A388" s="68"/>
      <c r="B388" s="83"/>
      <c r="C388" s="57">
        <v>780</v>
      </c>
      <c r="D388" s="42">
        <f t="shared" si="16"/>
        <v>185.2</v>
      </c>
      <c r="E388" s="23">
        <v>600</v>
      </c>
      <c r="F388" s="40">
        <v>41798</v>
      </c>
      <c r="G388" s="40">
        <v>29116</v>
      </c>
      <c r="H388" s="41">
        <v>0</v>
      </c>
      <c r="I388" s="85">
        <f t="shared" si="17"/>
        <v>4435.7473168034567</v>
      </c>
      <c r="J388" s="76">
        <f t="shared" si="18"/>
        <v>3290.6137365010804</v>
      </c>
    </row>
    <row r="389" spans="1:10" x14ac:dyDescent="0.2">
      <c r="A389" s="68"/>
      <c r="B389" s="83"/>
      <c r="C389" s="57">
        <v>781</v>
      </c>
      <c r="D389" s="42">
        <f t="shared" si="16"/>
        <v>185.24</v>
      </c>
      <c r="E389" s="23">
        <v>600</v>
      </c>
      <c r="F389" s="40">
        <v>41798</v>
      </c>
      <c r="G389" s="40">
        <v>29116</v>
      </c>
      <c r="H389" s="41">
        <v>0</v>
      </c>
      <c r="I389" s="85">
        <f t="shared" si="17"/>
        <v>4434.9589816799826</v>
      </c>
      <c r="J389" s="76">
        <f t="shared" si="18"/>
        <v>3290.0289181602243</v>
      </c>
    </row>
    <row r="390" spans="1:10" x14ac:dyDescent="0.2">
      <c r="A390" s="68"/>
      <c r="B390" s="83"/>
      <c r="C390" s="57">
        <v>782</v>
      </c>
      <c r="D390" s="42">
        <f t="shared" si="16"/>
        <v>185.28</v>
      </c>
      <c r="E390" s="23">
        <v>600</v>
      </c>
      <c r="F390" s="40">
        <v>41798</v>
      </c>
      <c r="G390" s="40">
        <v>29116</v>
      </c>
      <c r="H390" s="41">
        <v>0</v>
      </c>
      <c r="I390" s="85">
        <f t="shared" si="17"/>
        <v>4434.170986943006</v>
      </c>
      <c r="J390" s="76">
        <f t="shared" si="18"/>
        <v>3289.4443523316063</v>
      </c>
    </row>
    <row r="391" spans="1:10" x14ac:dyDescent="0.2">
      <c r="A391" s="68"/>
      <c r="B391" s="83"/>
      <c r="C391" s="57">
        <v>783</v>
      </c>
      <c r="D391" s="42">
        <f t="shared" si="16"/>
        <v>185.32</v>
      </c>
      <c r="E391" s="23">
        <v>600</v>
      </c>
      <c r="F391" s="40">
        <v>41798</v>
      </c>
      <c r="G391" s="40">
        <v>29116</v>
      </c>
      <c r="H391" s="41">
        <v>0</v>
      </c>
      <c r="I391" s="85">
        <f t="shared" si="17"/>
        <v>4433.3833323721146</v>
      </c>
      <c r="J391" s="76">
        <f t="shared" si="18"/>
        <v>3288.8600388517166</v>
      </c>
    </row>
    <row r="392" spans="1:10" x14ac:dyDescent="0.2">
      <c r="A392" s="68"/>
      <c r="B392" s="83"/>
      <c r="C392" s="57">
        <v>784</v>
      </c>
      <c r="D392" s="42">
        <f t="shared" si="16"/>
        <v>185.36</v>
      </c>
      <c r="E392" s="23">
        <v>600</v>
      </c>
      <c r="F392" s="40">
        <v>41798</v>
      </c>
      <c r="G392" s="40">
        <v>29116</v>
      </c>
      <c r="H392" s="41">
        <v>0</v>
      </c>
      <c r="I392" s="85">
        <f t="shared" si="17"/>
        <v>4432.596017747087</v>
      </c>
      <c r="J392" s="76">
        <f t="shared" si="18"/>
        <v>3288.2759775571858</v>
      </c>
    </row>
    <row r="393" spans="1:10" x14ac:dyDescent="0.2">
      <c r="A393" s="68"/>
      <c r="B393" s="83"/>
      <c r="C393" s="57">
        <v>785</v>
      </c>
      <c r="D393" s="42">
        <f t="shared" si="16"/>
        <v>185.4</v>
      </c>
      <c r="E393" s="23">
        <v>600</v>
      </c>
      <c r="F393" s="40">
        <v>41798</v>
      </c>
      <c r="G393" s="40">
        <v>29116</v>
      </c>
      <c r="H393" s="41">
        <v>0</v>
      </c>
      <c r="I393" s="85">
        <f t="shared" si="17"/>
        <v>4431.8090428478963</v>
      </c>
      <c r="J393" s="76">
        <f t="shared" si="18"/>
        <v>3287.6921682847892</v>
      </c>
    </row>
    <row r="394" spans="1:10" x14ac:dyDescent="0.2">
      <c r="A394" s="68"/>
      <c r="B394" s="83"/>
      <c r="C394" s="57">
        <v>786</v>
      </c>
      <c r="D394" s="42">
        <f t="shared" ref="D394:D457" si="19">0.04*C394+154</f>
        <v>185.44</v>
      </c>
      <c r="E394" s="23">
        <v>600</v>
      </c>
      <c r="F394" s="40">
        <v>41798</v>
      </c>
      <c r="G394" s="40">
        <v>29116</v>
      </c>
      <c r="H394" s="41">
        <v>0</v>
      </c>
      <c r="I394" s="85">
        <f t="shared" ref="I394:I457" si="20">12*1.348*(1/D394*F394+1/E394*G394)+H394</f>
        <v>4431.0224074547032</v>
      </c>
      <c r="J394" s="76">
        <f t="shared" si="18"/>
        <v>3287.1086108714412</v>
      </c>
    </row>
    <row r="395" spans="1:10" x14ac:dyDescent="0.2">
      <c r="A395" s="68"/>
      <c r="B395" s="83"/>
      <c r="C395" s="57">
        <v>787</v>
      </c>
      <c r="D395" s="42">
        <f t="shared" si="19"/>
        <v>185.48</v>
      </c>
      <c r="E395" s="23">
        <v>600</v>
      </c>
      <c r="F395" s="40">
        <v>41798</v>
      </c>
      <c r="G395" s="40">
        <v>29116</v>
      </c>
      <c r="H395" s="41">
        <v>0</v>
      </c>
      <c r="I395" s="85">
        <f t="shared" si="20"/>
        <v>4430.2361113478537</v>
      </c>
      <c r="J395" s="76">
        <f t="shared" si="18"/>
        <v>3286.525305154194</v>
      </c>
    </row>
    <row r="396" spans="1:10" x14ac:dyDescent="0.2">
      <c r="A396" s="68"/>
      <c r="B396" s="83"/>
      <c r="C396" s="57">
        <v>788</v>
      </c>
      <c r="D396" s="42">
        <f t="shared" si="19"/>
        <v>185.52</v>
      </c>
      <c r="E396" s="23">
        <v>600</v>
      </c>
      <c r="F396" s="40">
        <v>41798</v>
      </c>
      <c r="G396" s="40">
        <v>29116</v>
      </c>
      <c r="H396" s="41">
        <v>0</v>
      </c>
      <c r="I396" s="85">
        <f t="shared" si="20"/>
        <v>4429.4501543078923</v>
      </c>
      <c r="J396" s="76">
        <f t="shared" si="18"/>
        <v>3285.9422509702458</v>
      </c>
    </row>
    <row r="397" spans="1:10" x14ac:dyDescent="0.2">
      <c r="A397" s="68"/>
      <c r="B397" s="83"/>
      <c r="C397" s="57">
        <v>789</v>
      </c>
      <c r="D397" s="42">
        <f t="shared" si="19"/>
        <v>185.56</v>
      </c>
      <c r="E397" s="23">
        <v>600</v>
      </c>
      <c r="F397" s="40">
        <v>41798</v>
      </c>
      <c r="G397" s="40">
        <v>29116</v>
      </c>
      <c r="H397" s="41">
        <v>0</v>
      </c>
      <c r="I397" s="85">
        <f t="shared" si="20"/>
        <v>4428.6645361155424</v>
      </c>
      <c r="J397" s="76">
        <f t="shared" si="18"/>
        <v>3285.3594481569307</v>
      </c>
    </row>
    <row r="398" spans="1:10" x14ac:dyDescent="0.2">
      <c r="A398" s="68"/>
      <c r="B398" s="83"/>
      <c r="C398" s="57">
        <v>790</v>
      </c>
      <c r="D398" s="42">
        <f t="shared" si="19"/>
        <v>185.6</v>
      </c>
      <c r="E398" s="23">
        <v>600</v>
      </c>
      <c r="F398" s="40">
        <v>41798</v>
      </c>
      <c r="G398" s="40">
        <v>29116</v>
      </c>
      <c r="H398" s="41">
        <v>0</v>
      </c>
      <c r="I398" s="85">
        <f t="shared" si="20"/>
        <v>4427.8792565517242</v>
      </c>
      <c r="J398" s="76">
        <f t="shared" si="18"/>
        <v>3284.7768965517239</v>
      </c>
    </row>
    <row r="399" spans="1:10" x14ac:dyDescent="0.2">
      <c r="A399" s="68"/>
      <c r="B399" s="83"/>
      <c r="C399" s="57">
        <v>791</v>
      </c>
      <c r="D399" s="42">
        <f t="shared" si="19"/>
        <v>185.64</v>
      </c>
      <c r="E399" s="23">
        <v>600</v>
      </c>
      <c r="F399" s="40">
        <v>41798</v>
      </c>
      <c r="G399" s="40">
        <v>29116</v>
      </c>
      <c r="H399" s="41">
        <v>0</v>
      </c>
      <c r="I399" s="85">
        <f t="shared" si="20"/>
        <v>4427.094315397545</v>
      </c>
      <c r="J399" s="76">
        <f t="shared" si="18"/>
        <v>3284.1945959922436</v>
      </c>
    </row>
    <row r="400" spans="1:10" x14ac:dyDescent="0.2">
      <c r="A400" s="68"/>
      <c r="B400" s="83"/>
      <c r="C400" s="57">
        <v>792</v>
      </c>
      <c r="D400" s="42">
        <f t="shared" si="19"/>
        <v>185.68</v>
      </c>
      <c r="E400" s="23">
        <v>600</v>
      </c>
      <c r="F400" s="40">
        <v>41798</v>
      </c>
      <c r="G400" s="40">
        <v>29116</v>
      </c>
      <c r="H400" s="41">
        <v>0</v>
      </c>
      <c r="I400" s="85">
        <f t="shared" si="20"/>
        <v>4426.3097124342958</v>
      </c>
      <c r="J400" s="76">
        <f t="shared" si="18"/>
        <v>3283.6125463162425</v>
      </c>
    </row>
    <row r="401" spans="1:10" x14ac:dyDescent="0.2">
      <c r="A401" s="68"/>
      <c r="B401" s="83"/>
      <c r="C401" s="57">
        <v>793</v>
      </c>
      <c r="D401" s="42">
        <f t="shared" si="19"/>
        <v>185.72</v>
      </c>
      <c r="E401" s="23">
        <v>600</v>
      </c>
      <c r="F401" s="40">
        <v>41798</v>
      </c>
      <c r="G401" s="40">
        <v>29116</v>
      </c>
      <c r="H401" s="41">
        <v>0</v>
      </c>
      <c r="I401" s="85">
        <f t="shared" si="20"/>
        <v>4425.5254474434641</v>
      </c>
      <c r="J401" s="76">
        <f t="shared" si="18"/>
        <v>3283.0307473616199</v>
      </c>
    </row>
    <row r="402" spans="1:10" x14ac:dyDescent="0.2">
      <c r="A402" s="68"/>
      <c r="B402" s="83"/>
      <c r="C402" s="57">
        <v>794</v>
      </c>
      <c r="D402" s="42">
        <f t="shared" si="19"/>
        <v>185.76</v>
      </c>
      <c r="E402" s="23">
        <v>600</v>
      </c>
      <c r="F402" s="40">
        <v>41798</v>
      </c>
      <c r="G402" s="40">
        <v>29116</v>
      </c>
      <c r="H402" s="41">
        <v>0</v>
      </c>
      <c r="I402" s="85">
        <f t="shared" si="20"/>
        <v>4424.7415202067195</v>
      </c>
      <c r="J402" s="76">
        <f t="shared" si="18"/>
        <v>3282.4491989664089</v>
      </c>
    </row>
    <row r="403" spans="1:10" x14ac:dyDescent="0.2">
      <c r="A403" s="68"/>
      <c r="B403" s="83"/>
      <c r="C403" s="57">
        <v>795</v>
      </c>
      <c r="D403" s="42">
        <f t="shared" si="19"/>
        <v>185.8</v>
      </c>
      <c r="E403" s="23">
        <v>600</v>
      </c>
      <c r="F403" s="40">
        <v>41798</v>
      </c>
      <c r="G403" s="40">
        <v>29116</v>
      </c>
      <c r="H403" s="41">
        <v>0</v>
      </c>
      <c r="I403" s="85">
        <f t="shared" si="20"/>
        <v>4423.9579305059196</v>
      </c>
      <c r="J403" s="76">
        <f t="shared" si="18"/>
        <v>3281.867900968783</v>
      </c>
    </row>
    <row r="404" spans="1:10" x14ac:dyDescent="0.2">
      <c r="A404" s="68"/>
      <c r="B404" s="83"/>
      <c r="C404" s="57">
        <v>796</v>
      </c>
      <c r="D404" s="42">
        <f t="shared" si="19"/>
        <v>185.84</v>
      </c>
      <c r="E404" s="23">
        <v>600</v>
      </c>
      <c r="F404" s="40">
        <v>41798</v>
      </c>
      <c r="G404" s="40">
        <v>29116</v>
      </c>
      <c r="H404" s="41">
        <v>0</v>
      </c>
      <c r="I404" s="85">
        <f t="shared" si="20"/>
        <v>4423.1746781231177</v>
      </c>
      <c r="J404" s="76">
        <f t="shared" si="18"/>
        <v>3281.2868532070597</v>
      </c>
    </row>
    <row r="405" spans="1:10" x14ac:dyDescent="0.2">
      <c r="A405" s="68"/>
      <c r="B405" s="83"/>
      <c r="C405" s="57">
        <v>797</v>
      </c>
      <c r="D405" s="42">
        <f t="shared" si="19"/>
        <v>185.88</v>
      </c>
      <c r="E405" s="23">
        <v>600</v>
      </c>
      <c r="F405" s="40">
        <v>41798</v>
      </c>
      <c r="G405" s="40">
        <v>29116</v>
      </c>
      <c r="H405" s="41">
        <v>0</v>
      </c>
      <c r="I405" s="85">
        <f t="shared" si="20"/>
        <v>4422.3917628405425</v>
      </c>
      <c r="J405" s="76">
        <f t="shared" si="18"/>
        <v>3280.7060555196904</v>
      </c>
    </row>
    <row r="406" spans="1:10" x14ac:dyDescent="0.2">
      <c r="A406" s="68"/>
      <c r="B406" s="83"/>
      <c r="C406" s="57">
        <v>798</v>
      </c>
      <c r="D406" s="42">
        <f t="shared" si="19"/>
        <v>185.92000000000002</v>
      </c>
      <c r="E406" s="23">
        <v>600</v>
      </c>
      <c r="F406" s="40">
        <v>41798</v>
      </c>
      <c r="G406" s="40">
        <v>29116</v>
      </c>
      <c r="H406" s="41">
        <v>0</v>
      </c>
      <c r="I406" s="85">
        <f t="shared" si="20"/>
        <v>4421.6091844406201</v>
      </c>
      <c r="J406" s="76">
        <f t="shared" si="18"/>
        <v>3280.125507745267</v>
      </c>
    </row>
    <row r="407" spans="1:10" x14ac:dyDescent="0.2">
      <c r="A407" s="68"/>
      <c r="B407" s="83"/>
      <c r="C407" s="57">
        <v>799</v>
      </c>
      <c r="D407" s="42">
        <f t="shared" si="19"/>
        <v>185.96</v>
      </c>
      <c r="E407" s="23">
        <v>600</v>
      </c>
      <c r="F407" s="40">
        <v>41798</v>
      </c>
      <c r="G407" s="40">
        <v>29116</v>
      </c>
      <c r="H407" s="41">
        <v>0</v>
      </c>
      <c r="I407" s="85">
        <f t="shared" si="20"/>
        <v>4420.8269427059586</v>
      </c>
      <c r="J407" s="76">
        <f t="shared" si="18"/>
        <v>3279.5452097225207</v>
      </c>
    </row>
    <row r="408" spans="1:10" x14ac:dyDescent="0.2">
      <c r="A408" s="68"/>
      <c r="B408" s="83"/>
      <c r="C408" s="57">
        <v>800</v>
      </c>
      <c r="D408" s="42">
        <f t="shared" si="19"/>
        <v>186</v>
      </c>
      <c r="E408" s="23">
        <v>600</v>
      </c>
      <c r="F408" s="40">
        <v>41798</v>
      </c>
      <c r="G408" s="40">
        <v>29116</v>
      </c>
      <c r="H408" s="41">
        <v>0</v>
      </c>
      <c r="I408" s="85">
        <f t="shared" si="20"/>
        <v>4420.0450374193551</v>
      </c>
      <c r="J408" s="76">
        <f t="shared" si="18"/>
        <v>3278.9651612903226</v>
      </c>
    </row>
    <row r="409" spans="1:10" x14ac:dyDescent="0.2">
      <c r="A409" s="68"/>
      <c r="B409" s="83"/>
      <c r="C409" s="57">
        <v>801</v>
      </c>
      <c r="D409" s="42">
        <f t="shared" si="19"/>
        <v>186.04</v>
      </c>
      <c r="E409" s="23">
        <v>600</v>
      </c>
      <c r="F409" s="40">
        <v>41798</v>
      </c>
      <c r="G409" s="40">
        <v>29116</v>
      </c>
      <c r="H409" s="41">
        <v>0</v>
      </c>
      <c r="I409" s="85">
        <f t="shared" si="20"/>
        <v>4419.2634683637934</v>
      </c>
      <c r="J409" s="76">
        <f t="shared" si="18"/>
        <v>3278.3853622876804</v>
      </c>
    </row>
    <row r="410" spans="1:10" x14ac:dyDescent="0.2">
      <c r="A410" s="68"/>
      <c r="B410" s="83"/>
      <c r="C410" s="57">
        <v>802</v>
      </c>
      <c r="D410" s="42">
        <f t="shared" si="19"/>
        <v>186.07999999999998</v>
      </c>
      <c r="E410" s="23">
        <v>600</v>
      </c>
      <c r="F410" s="40">
        <v>41798</v>
      </c>
      <c r="G410" s="40">
        <v>29116</v>
      </c>
      <c r="H410" s="41">
        <v>0</v>
      </c>
      <c r="I410" s="85">
        <f t="shared" si="20"/>
        <v>4418.4822353224426</v>
      </c>
      <c r="J410" s="76">
        <f t="shared" si="18"/>
        <v>3277.8058125537405</v>
      </c>
    </row>
    <row r="411" spans="1:10" x14ac:dyDescent="0.2">
      <c r="A411" s="68"/>
      <c r="B411" s="83"/>
      <c r="C411" s="57">
        <v>803</v>
      </c>
      <c r="D411" s="42">
        <f t="shared" si="19"/>
        <v>186.12</v>
      </c>
      <c r="E411" s="23">
        <v>600</v>
      </c>
      <c r="F411" s="40">
        <v>41798</v>
      </c>
      <c r="G411" s="40">
        <v>29116</v>
      </c>
      <c r="H411" s="41">
        <v>0</v>
      </c>
      <c r="I411" s="85">
        <f t="shared" si="20"/>
        <v>4417.7013380786593</v>
      </c>
      <c r="J411" s="76">
        <f t="shared" si="18"/>
        <v>3277.2265119277881</v>
      </c>
    </row>
    <row r="412" spans="1:10" x14ac:dyDescent="0.2">
      <c r="A412" s="68"/>
      <c r="B412" s="83"/>
      <c r="C412" s="57">
        <v>804</v>
      </c>
      <c r="D412" s="42">
        <f t="shared" si="19"/>
        <v>186.16</v>
      </c>
      <c r="E412" s="23">
        <v>600</v>
      </c>
      <c r="F412" s="40">
        <v>41798</v>
      </c>
      <c r="G412" s="40">
        <v>29116</v>
      </c>
      <c r="H412" s="41">
        <v>0</v>
      </c>
      <c r="I412" s="85">
        <f t="shared" si="20"/>
        <v>4416.9207764159873</v>
      </c>
      <c r="J412" s="76">
        <f t="shared" si="18"/>
        <v>3276.6474602492481</v>
      </c>
    </row>
    <row r="413" spans="1:10" x14ac:dyDescent="0.2">
      <c r="A413" s="68"/>
      <c r="B413" s="83"/>
      <c r="C413" s="57">
        <v>805</v>
      </c>
      <c r="D413" s="42">
        <f t="shared" si="19"/>
        <v>186.2</v>
      </c>
      <c r="E413" s="23">
        <v>600</v>
      </c>
      <c r="F413" s="40">
        <v>41798</v>
      </c>
      <c r="G413" s="40">
        <v>29116</v>
      </c>
      <c r="H413" s="41">
        <v>0</v>
      </c>
      <c r="I413" s="85">
        <f t="shared" si="20"/>
        <v>4416.1405501181534</v>
      </c>
      <c r="J413" s="76">
        <f t="shared" si="18"/>
        <v>3276.06865735768</v>
      </c>
    </row>
    <row r="414" spans="1:10" x14ac:dyDescent="0.2">
      <c r="A414" s="68"/>
      <c r="B414" s="83"/>
      <c r="C414" s="57">
        <v>806</v>
      </c>
      <c r="D414" s="42">
        <f t="shared" si="19"/>
        <v>186.24</v>
      </c>
      <c r="E414" s="23">
        <v>600</v>
      </c>
      <c r="F414" s="40">
        <v>41798</v>
      </c>
      <c r="G414" s="40">
        <v>29116</v>
      </c>
      <c r="H414" s="41">
        <v>0</v>
      </c>
      <c r="I414" s="85">
        <f t="shared" si="20"/>
        <v>4415.3606589690735</v>
      </c>
      <c r="J414" s="76">
        <f t="shared" si="18"/>
        <v>3275.490103092784</v>
      </c>
    </row>
    <row r="415" spans="1:10" x14ac:dyDescent="0.2">
      <c r="A415" s="68"/>
      <c r="B415" s="83"/>
      <c r="C415" s="57">
        <v>807</v>
      </c>
      <c r="D415" s="42">
        <f t="shared" si="19"/>
        <v>186.28</v>
      </c>
      <c r="E415" s="23">
        <v>600</v>
      </c>
      <c r="F415" s="40">
        <v>41798</v>
      </c>
      <c r="G415" s="40">
        <v>29116</v>
      </c>
      <c r="H415" s="41">
        <v>0</v>
      </c>
      <c r="I415" s="85">
        <f t="shared" si="20"/>
        <v>4414.5811027528453</v>
      </c>
      <c r="J415" s="76">
        <f t="shared" si="18"/>
        <v>3274.9117972943955</v>
      </c>
    </row>
    <row r="416" spans="1:10" x14ac:dyDescent="0.2">
      <c r="A416" s="68"/>
      <c r="B416" s="83"/>
      <c r="C416" s="57">
        <v>808</v>
      </c>
      <c r="D416" s="42">
        <f t="shared" si="19"/>
        <v>186.32</v>
      </c>
      <c r="E416" s="23">
        <v>600</v>
      </c>
      <c r="F416" s="40">
        <v>41798</v>
      </c>
      <c r="G416" s="40">
        <v>29116</v>
      </c>
      <c r="H416" s="41">
        <v>0</v>
      </c>
      <c r="I416" s="85">
        <f t="shared" si="20"/>
        <v>4413.8018812537575</v>
      </c>
      <c r="J416" s="76">
        <f t="shared" si="18"/>
        <v>3274.3337398024901</v>
      </c>
    </row>
    <row r="417" spans="1:10" x14ac:dyDescent="0.2">
      <c r="A417" s="68"/>
      <c r="B417" s="83"/>
      <c r="C417" s="57">
        <v>809</v>
      </c>
      <c r="D417" s="42">
        <f t="shared" si="19"/>
        <v>186.36</v>
      </c>
      <c r="E417" s="23">
        <v>600</v>
      </c>
      <c r="F417" s="40">
        <v>41798</v>
      </c>
      <c r="G417" s="40">
        <v>29116</v>
      </c>
      <c r="H417" s="41">
        <v>0</v>
      </c>
      <c r="I417" s="85">
        <f t="shared" si="20"/>
        <v>4413.0229942562783</v>
      </c>
      <c r="J417" s="76">
        <f t="shared" si="18"/>
        <v>3273.7559304571796</v>
      </c>
    </row>
    <row r="418" spans="1:10" x14ac:dyDescent="0.2">
      <c r="A418" s="68"/>
      <c r="B418" s="83"/>
      <c r="C418" s="57">
        <v>810</v>
      </c>
      <c r="D418" s="42">
        <f t="shared" si="19"/>
        <v>186.4</v>
      </c>
      <c r="E418" s="23">
        <v>600</v>
      </c>
      <c r="F418" s="40">
        <v>41798</v>
      </c>
      <c r="G418" s="40">
        <v>29116</v>
      </c>
      <c r="H418" s="41">
        <v>0</v>
      </c>
      <c r="I418" s="85">
        <f t="shared" si="20"/>
        <v>4412.2444415450655</v>
      </c>
      <c r="J418" s="76">
        <f t="shared" si="18"/>
        <v>3273.1783690987127</v>
      </c>
    </row>
    <row r="419" spans="1:10" x14ac:dyDescent="0.2">
      <c r="A419" s="68"/>
      <c r="B419" s="83"/>
      <c r="C419" s="57">
        <v>811</v>
      </c>
      <c r="D419" s="42">
        <f t="shared" si="19"/>
        <v>186.44</v>
      </c>
      <c r="E419" s="23">
        <v>600</v>
      </c>
      <c r="F419" s="40">
        <v>41798</v>
      </c>
      <c r="G419" s="40">
        <v>29116</v>
      </c>
      <c r="H419" s="41">
        <v>0</v>
      </c>
      <c r="I419" s="85">
        <f t="shared" si="20"/>
        <v>4411.4662229049563</v>
      </c>
      <c r="J419" s="76">
        <f t="shared" si="18"/>
        <v>3272.6010555674743</v>
      </c>
    </row>
    <row r="420" spans="1:10" x14ac:dyDescent="0.2">
      <c r="A420" s="68"/>
      <c r="B420" s="83"/>
      <c r="C420" s="57">
        <v>812</v>
      </c>
      <c r="D420" s="42">
        <f t="shared" si="19"/>
        <v>186.48000000000002</v>
      </c>
      <c r="E420" s="23">
        <v>600</v>
      </c>
      <c r="F420" s="40">
        <v>41798</v>
      </c>
      <c r="G420" s="40">
        <v>29116</v>
      </c>
      <c r="H420" s="41">
        <v>0</v>
      </c>
      <c r="I420" s="85">
        <f t="shared" si="20"/>
        <v>4410.6883381209782</v>
      </c>
      <c r="J420" s="76">
        <f t="shared" si="18"/>
        <v>3272.0239897039892</v>
      </c>
    </row>
    <row r="421" spans="1:10" x14ac:dyDescent="0.2">
      <c r="A421" s="68"/>
      <c r="B421" s="83"/>
      <c r="C421" s="57">
        <v>813</v>
      </c>
      <c r="D421" s="42">
        <f t="shared" si="19"/>
        <v>186.52</v>
      </c>
      <c r="E421" s="23">
        <v>600</v>
      </c>
      <c r="F421" s="40">
        <v>41798</v>
      </c>
      <c r="G421" s="40">
        <v>29116</v>
      </c>
      <c r="H421" s="41">
        <v>0</v>
      </c>
      <c r="I421" s="85">
        <f t="shared" si="20"/>
        <v>4409.9107869783411</v>
      </c>
      <c r="J421" s="76">
        <f t="shared" si="18"/>
        <v>3271.4471713489174</v>
      </c>
    </row>
    <row r="422" spans="1:10" x14ac:dyDescent="0.2">
      <c r="A422" s="68"/>
      <c r="B422" s="83"/>
      <c r="C422" s="57">
        <v>814</v>
      </c>
      <c r="D422" s="42">
        <f t="shared" si="19"/>
        <v>186.56</v>
      </c>
      <c r="E422" s="23">
        <v>600</v>
      </c>
      <c r="F422" s="40">
        <v>41798</v>
      </c>
      <c r="G422" s="40">
        <v>29116</v>
      </c>
      <c r="H422" s="41">
        <v>0</v>
      </c>
      <c r="I422" s="85">
        <f t="shared" si="20"/>
        <v>4409.1335692624361</v>
      </c>
      <c r="J422" s="76">
        <f t="shared" ref="J422:J485" si="21">12*(1/D422*F422+1/E422*G422)</f>
        <v>3270.8706003430534</v>
      </c>
    </row>
    <row r="423" spans="1:10" x14ac:dyDescent="0.2">
      <c r="A423" s="68"/>
      <c r="B423" s="83"/>
      <c r="C423" s="57">
        <v>815</v>
      </c>
      <c r="D423" s="42">
        <f t="shared" si="19"/>
        <v>186.6</v>
      </c>
      <c r="E423" s="23">
        <v>600</v>
      </c>
      <c r="F423" s="40">
        <v>41798</v>
      </c>
      <c r="G423" s="40">
        <v>29116</v>
      </c>
      <c r="H423" s="41">
        <v>0</v>
      </c>
      <c r="I423" s="85">
        <f t="shared" si="20"/>
        <v>4408.3566847588427</v>
      </c>
      <c r="J423" s="76">
        <f t="shared" si="21"/>
        <v>3270.294276527331</v>
      </c>
    </row>
    <row r="424" spans="1:10" x14ac:dyDescent="0.2">
      <c r="A424" s="68"/>
      <c r="B424" s="83"/>
      <c r="C424" s="57">
        <v>816</v>
      </c>
      <c r="D424" s="42">
        <f t="shared" si="19"/>
        <v>186.64</v>
      </c>
      <c r="E424" s="23">
        <v>600</v>
      </c>
      <c r="F424" s="40">
        <v>41798</v>
      </c>
      <c r="G424" s="40">
        <v>29116</v>
      </c>
      <c r="H424" s="41">
        <v>0</v>
      </c>
      <c r="I424" s="85">
        <f t="shared" si="20"/>
        <v>4407.5801332533229</v>
      </c>
      <c r="J424" s="76">
        <f t="shared" si="21"/>
        <v>3269.7181997428206</v>
      </c>
    </row>
    <row r="425" spans="1:10" x14ac:dyDescent="0.2">
      <c r="A425" s="68"/>
      <c r="B425" s="83"/>
      <c r="C425" s="57">
        <v>817</v>
      </c>
      <c r="D425" s="42">
        <f t="shared" si="19"/>
        <v>186.68</v>
      </c>
      <c r="E425" s="23">
        <v>600</v>
      </c>
      <c r="F425" s="40">
        <v>41798</v>
      </c>
      <c r="G425" s="40">
        <v>29116</v>
      </c>
      <c r="H425" s="41">
        <v>0</v>
      </c>
      <c r="I425" s="85">
        <f t="shared" si="20"/>
        <v>4406.8039145318198</v>
      </c>
      <c r="J425" s="76">
        <f t="shared" si="21"/>
        <v>3269.1423698307262</v>
      </c>
    </row>
    <row r="426" spans="1:10" x14ac:dyDescent="0.2">
      <c r="A426" s="68"/>
      <c r="B426" s="83"/>
      <c r="C426" s="57">
        <v>818</v>
      </c>
      <c r="D426" s="42">
        <f t="shared" si="19"/>
        <v>186.72</v>
      </c>
      <c r="E426" s="23">
        <v>600</v>
      </c>
      <c r="F426" s="40">
        <v>41798</v>
      </c>
      <c r="G426" s="40">
        <v>29116</v>
      </c>
      <c r="H426" s="41">
        <v>0</v>
      </c>
      <c r="I426" s="85">
        <f t="shared" si="20"/>
        <v>4406.0280283804623</v>
      </c>
      <c r="J426" s="76">
        <f t="shared" si="21"/>
        <v>3268.5667866323902</v>
      </c>
    </row>
    <row r="427" spans="1:10" x14ac:dyDescent="0.2">
      <c r="A427" s="68"/>
      <c r="B427" s="83"/>
      <c r="C427" s="57">
        <v>819</v>
      </c>
      <c r="D427" s="42">
        <f t="shared" si="19"/>
        <v>186.76</v>
      </c>
      <c r="E427" s="23">
        <v>600</v>
      </c>
      <c r="F427" s="40">
        <v>41798</v>
      </c>
      <c r="G427" s="40">
        <v>29116</v>
      </c>
      <c r="H427" s="41">
        <v>0</v>
      </c>
      <c r="I427" s="85">
        <f t="shared" si="20"/>
        <v>4405.2524745855653</v>
      </c>
      <c r="J427" s="76">
        <f t="shared" si="21"/>
        <v>3267.9914499892916</v>
      </c>
    </row>
    <row r="428" spans="1:10" x14ac:dyDescent="0.2">
      <c r="A428" s="68"/>
      <c r="B428" s="83"/>
      <c r="C428" s="57">
        <v>820</v>
      </c>
      <c r="D428" s="42">
        <f t="shared" si="19"/>
        <v>186.8</v>
      </c>
      <c r="E428" s="23">
        <v>600</v>
      </c>
      <c r="F428" s="40">
        <v>41798</v>
      </c>
      <c r="G428" s="40">
        <v>29116</v>
      </c>
      <c r="H428" s="41">
        <v>0</v>
      </c>
      <c r="I428" s="85">
        <f t="shared" si="20"/>
        <v>4404.4772529336187</v>
      </c>
      <c r="J428" s="76">
        <f t="shared" si="21"/>
        <v>3267.4163597430402</v>
      </c>
    </row>
    <row r="429" spans="1:10" x14ac:dyDescent="0.2">
      <c r="A429" s="68"/>
      <c r="B429" s="83"/>
      <c r="C429" s="57">
        <v>821</v>
      </c>
      <c r="D429" s="42">
        <f t="shared" si="19"/>
        <v>186.84</v>
      </c>
      <c r="E429" s="23">
        <v>600</v>
      </c>
      <c r="F429" s="40">
        <v>41798</v>
      </c>
      <c r="G429" s="40">
        <v>29116</v>
      </c>
      <c r="H429" s="41">
        <v>0</v>
      </c>
      <c r="I429" s="85">
        <f t="shared" si="20"/>
        <v>4403.7023632113041</v>
      </c>
      <c r="J429" s="76">
        <f t="shared" si="21"/>
        <v>3266.8415157353884</v>
      </c>
    </row>
    <row r="430" spans="1:10" x14ac:dyDescent="0.2">
      <c r="A430" s="68"/>
      <c r="B430" s="83"/>
      <c r="C430" s="57">
        <v>822</v>
      </c>
      <c r="D430" s="42">
        <f t="shared" si="19"/>
        <v>186.88</v>
      </c>
      <c r="E430" s="23">
        <v>600</v>
      </c>
      <c r="F430" s="40">
        <v>41798</v>
      </c>
      <c r="G430" s="40">
        <v>29116</v>
      </c>
      <c r="H430" s="41">
        <v>0</v>
      </c>
      <c r="I430" s="85">
        <f t="shared" si="20"/>
        <v>4402.9278052054797</v>
      </c>
      <c r="J430" s="76">
        <f t="shared" si="21"/>
        <v>3266.2669178082192</v>
      </c>
    </row>
    <row r="431" spans="1:10" x14ac:dyDescent="0.2">
      <c r="A431" s="68"/>
      <c r="B431" s="83"/>
      <c r="C431" s="57">
        <v>823</v>
      </c>
      <c r="D431" s="42">
        <f t="shared" si="19"/>
        <v>186.92000000000002</v>
      </c>
      <c r="E431" s="23">
        <v>600</v>
      </c>
      <c r="F431" s="40">
        <v>41798</v>
      </c>
      <c r="G431" s="40">
        <v>29116</v>
      </c>
      <c r="H431" s="41">
        <v>0</v>
      </c>
      <c r="I431" s="85">
        <f t="shared" si="20"/>
        <v>4402.1535787031889</v>
      </c>
      <c r="J431" s="76">
        <f t="shared" si="21"/>
        <v>3265.692565803552</v>
      </c>
    </row>
    <row r="432" spans="1:10" x14ac:dyDescent="0.2">
      <c r="A432" s="68"/>
      <c r="B432" s="83"/>
      <c r="C432" s="57">
        <v>824</v>
      </c>
      <c r="D432" s="42">
        <f t="shared" si="19"/>
        <v>186.96</v>
      </c>
      <c r="E432" s="23">
        <v>600</v>
      </c>
      <c r="F432" s="40">
        <v>41798</v>
      </c>
      <c r="G432" s="40">
        <v>29116</v>
      </c>
      <c r="H432" s="41">
        <v>0</v>
      </c>
      <c r="I432" s="85">
        <f t="shared" si="20"/>
        <v>4401.3796834916566</v>
      </c>
      <c r="J432" s="76">
        <f t="shared" si="21"/>
        <v>3265.1184595635432</v>
      </c>
    </row>
    <row r="433" spans="1:10" x14ac:dyDescent="0.2">
      <c r="A433" s="68"/>
      <c r="B433" s="83"/>
      <c r="C433" s="57">
        <v>825</v>
      </c>
      <c r="D433" s="42">
        <f t="shared" si="19"/>
        <v>187</v>
      </c>
      <c r="E433" s="23">
        <v>600</v>
      </c>
      <c r="F433" s="40">
        <v>41798</v>
      </c>
      <c r="G433" s="40">
        <v>29116</v>
      </c>
      <c r="H433" s="41">
        <v>0</v>
      </c>
      <c r="I433" s="85">
        <f t="shared" si="20"/>
        <v>4400.6061193582882</v>
      </c>
      <c r="J433" s="76">
        <f t="shared" si="21"/>
        <v>3264.5445989304808</v>
      </c>
    </row>
    <row r="434" spans="1:10" x14ac:dyDescent="0.2">
      <c r="A434" s="68"/>
      <c r="B434" s="83"/>
      <c r="C434" s="57">
        <v>826</v>
      </c>
      <c r="D434" s="42">
        <f t="shared" si="19"/>
        <v>187.04</v>
      </c>
      <c r="E434" s="23">
        <v>600</v>
      </c>
      <c r="F434" s="40">
        <v>41798</v>
      </c>
      <c r="G434" s="40">
        <v>29116</v>
      </c>
      <c r="H434" s="41">
        <v>0</v>
      </c>
      <c r="I434" s="85">
        <f t="shared" si="20"/>
        <v>4399.8328860906768</v>
      </c>
      <c r="J434" s="76">
        <f t="shared" si="21"/>
        <v>3263.9709837467922</v>
      </c>
    </row>
    <row r="435" spans="1:10" x14ac:dyDescent="0.2">
      <c r="A435" s="68"/>
      <c r="B435" s="83"/>
      <c r="C435" s="57">
        <v>827</v>
      </c>
      <c r="D435" s="42">
        <f t="shared" si="19"/>
        <v>187.07999999999998</v>
      </c>
      <c r="E435" s="23">
        <v>600</v>
      </c>
      <c r="F435" s="40">
        <v>41798</v>
      </c>
      <c r="G435" s="40">
        <v>29116</v>
      </c>
      <c r="H435" s="41">
        <v>0</v>
      </c>
      <c r="I435" s="85">
        <f t="shared" si="20"/>
        <v>4399.0599834765881</v>
      </c>
      <c r="J435" s="76">
        <f t="shared" si="21"/>
        <v>3263.3976138550352</v>
      </c>
    </row>
    <row r="436" spans="1:10" x14ac:dyDescent="0.2">
      <c r="A436" s="68"/>
      <c r="B436" s="83"/>
      <c r="C436" s="57">
        <v>828</v>
      </c>
      <c r="D436" s="42">
        <f t="shared" si="19"/>
        <v>187.12</v>
      </c>
      <c r="E436" s="23">
        <v>600</v>
      </c>
      <c r="F436" s="40">
        <v>41798</v>
      </c>
      <c r="G436" s="40">
        <v>29116</v>
      </c>
      <c r="H436" s="41">
        <v>0</v>
      </c>
      <c r="I436" s="85">
        <f t="shared" si="20"/>
        <v>4398.287411303977</v>
      </c>
      <c r="J436" s="76">
        <f t="shared" si="21"/>
        <v>3262.8244890979049</v>
      </c>
    </row>
    <row r="437" spans="1:10" x14ac:dyDescent="0.2">
      <c r="A437" s="68"/>
      <c r="B437" s="83"/>
      <c r="C437" s="57">
        <v>829</v>
      </c>
      <c r="D437" s="42">
        <f t="shared" si="19"/>
        <v>187.16</v>
      </c>
      <c r="E437" s="23">
        <v>600</v>
      </c>
      <c r="F437" s="40">
        <v>41798</v>
      </c>
      <c r="G437" s="40">
        <v>29116</v>
      </c>
      <c r="H437" s="41">
        <v>0</v>
      </c>
      <c r="I437" s="85">
        <f t="shared" si="20"/>
        <v>4397.5151693609751</v>
      </c>
      <c r="J437" s="76">
        <f t="shared" si="21"/>
        <v>3262.2516093182303</v>
      </c>
    </row>
    <row r="438" spans="1:10" x14ac:dyDescent="0.2">
      <c r="A438" s="68"/>
      <c r="B438" s="83"/>
      <c r="C438" s="57">
        <v>830</v>
      </c>
      <c r="D438" s="42">
        <f t="shared" si="19"/>
        <v>187.2</v>
      </c>
      <c r="E438" s="23">
        <v>600</v>
      </c>
      <c r="F438" s="40">
        <v>41798</v>
      </c>
      <c r="G438" s="40">
        <v>29116</v>
      </c>
      <c r="H438" s="41">
        <v>0</v>
      </c>
      <c r="I438" s="85">
        <f t="shared" si="20"/>
        <v>4396.7432574358982</v>
      </c>
      <c r="J438" s="76">
        <f t="shared" si="21"/>
        <v>3261.6789743589743</v>
      </c>
    </row>
    <row r="439" spans="1:10" x14ac:dyDescent="0.2">
      <c r="A439" s="68"/>
      <c r="B439" s="83"/>
      <c r="C439" s="57">
        <v>831</v>
      </c>
      <c r="D439" s="42">
        <f t="shared" si="19"/>
        <v>187.24</v>
      </c>
      <c r="E439" s="23">
        <v>600</v>
      </c>
      <c r="F439" s="40">
        <v>41798</v>
      </c>
      <c r="G439" s="40">
        <v>29116</v>
      </c>
      <c r="H439" s="41">
        <v>0</v>
      </c>
      <c r="I439" s="85">
        <f t="shared" si="20"/>
        <v>4395.9716753172406</v>
      </c>
      <c r="J439" s="76">
        <f t="shared" si="21"/>
        <v>3261.1065840632345</v>
      </c>
    </row>
    <row r="440" spans="1:10" x14ac:dyDescent="0.2">
      <c r="A440" s="68"/>
      <c r="B440" s="83"/>
      <c r="C440" s="57">
        <v>832</v>
      </c>
      <c r="D440" s="42">
        <f t="shared" si="19"/>
        <v>187.28</v>
      </c>
      <c r="E440" s="23">
        <v>600</v>
      </c>
      <c r="F440" s="40">
        <v>41798</v>
      </c>
      <c r="G440" s="40">
        <v>29116</v>
      </c>
      <c r="H440" s="41">
        <v>0</v>
      </c>
      <c r="I440" s="85">
        <f t="shared" si="20"/>
        <v>4395.2004227936777</v>
      </c>
      <c r="J440" s="76">
        <f t="shared" si="21"/>
        <v>3260.5344382742414</v>
      </c>
    </row>
    <row r="441" spans="1:10" x14ac:dyDescent="0.2">
      <c r="A441" s="68"/>
      <c r="B441" s="83"/>
      <c r="C441" s="57">
        <v>833</v>
      </c>
      <c r="D441" s="42">
        <f t="shared" si="19"/>
        <v>187.32</v>
      </c>
      <c r="E441" s="23">
        <v>600</v>
      </c>
      <c r="F441" s="40">
        <v>41798</v>
      </c>
      <c r="G441" s="40">
        <v>29116</v>
      </c>
      <c r="H441" s="41">
        <v>0</v>
      </c>
      <c r="I441" s="85">
        <f t="shared" si="20"/>
        <v>4394.4294996540684</v>
      </c>
      <c r="J441" s="76">
        <f t="shared" si="21"/>
        <v>3259.9625368353622</v>
      </c>
    </row>
    <row r="442" spans="1:10" x14ac:dyDescent="0.2">
      <c r="A442" s="68"/>
      <c r="B442" s="83"/>
      <c r="C442" s="57">
        <v>834</v>
      </c>
      <c r="D442" s="42">
        <f t="shared" si="19"/>
        <v>187.36</v>
      </c>
      <c r="E442" s="23">
        <v>600</v>
      </c>
      <c r="F442" s="40">
        <v>41798</v>
      </c>
      <c r="G442" s="40">
        <v>29116</v>
      </c>
      <c r="H442" s="41">
        <v>0</v>
      </c>
      <c r="I442" s="85">
        <f t="shared" si="20"/>
        <v>4393.6589056874473</v>
      </c>
      <c r="J442" s="76">
        <f t="shared" si="21"/>
        <v>3259.3908795900943</v>
      </c>
    </row>
    <row r="443" spans="1:10" x14ac:dyDescent="0.2">
      <c r="A443" s="68"/>
      <c r="B443" s="83"/>
      <c r="C443" s="57">
        <v>835</v>
      </c>
      <c r="D443" s="42">
        <f t="shared" si="19"/>
        <v>187.4</v>
      </c>
      <c r="E443" s="23">
        <v>600</v>
      </c>
      <c r="F443" s="40">
        <v>41798</v>
      </c>
      <c r="G443" s="40">
        <v>29116</v>
      </c>
      <c r="H443" s="41">
        <v>0</v>
      </c>
      <c r="I443" s="85">
        <f t="shared" si="20"/>
        <v>4392.8886406830325</v>
      </c>
      <c r="J443" s="76">
        <f t="shared" si="21"/>
        <v>3258.8194663820709</v>
      </c>
    </row>
    <row r="444" spans="1:10" x14ac:dyDescent="0.2">
      <c r="A444" s="68"/>
      <c r="B444" s="83"/>
      <c r="C444" s="57">
        <v>836</v>
      </c>
      <c r="D444" s="42">
        <f t="shared" si="19"/>
        <v>187.44</v>
      </c>
      <c r="E444" s="23">
        <v>600</v>
      </c>
      <c r="F444" s="40">
        <v>41798</v>
      </c>
      <c r="G444" s="40">
        <v>29116</v>
      </c>
      <c r="H444" s="41">
        <v>0</v>
      </c>
      <c r="I444" s="85">
        <f t="shared" si="20"/>
        <v>4392.1187044302187</v>
      </c>
      <c r="J444" s="76">
        <f t="shared" si="21"/>
        <v>3258.2482970550577</v>
      </c>
    </row>
    <row r="445" spans="1:10" x14ac:dyDescent="0.2">
      <c r="A445" s="68"/>
      <c r="B445" s="83"/>
      <c r="C445" s="57">
        <v>837</v>
      </c>
      <c r="D445" s="42">
        <f t="shared" si="19"/>
        <v>187.48000000000002</v>
      </c>
      <c r="E445" s="23">
        <v>600</v>
      </c>
      <c r="F445" s="40">
        <v>41798</v>
      </c>
      <c r="G445" s="40">
        <v>29116</v>
      </c>
      <c r="H445" s="41">
        <v>0</v>
      </c>
      <c r="I445" s="85">
        <f t="shared" si="20"/>
        <v>4391.3490967185835</v>
      </c>
      <c r="J445" s="76">
        <f t="shared" si="21"/>
        <v>3257.6773714529545</v>
      </c>
    </row>
    <row r="446" spans="1:10" x14ac:dyDescent="0.2">
      <c r="A446" s="68"/>
      <c r="B446" s="83"/>
      <c r="C446" s="57">
        <v>838</v>
      </c>
      <c r="D446" s="42">
        <f t="shared" si="19"/>
        <v>187.52</v>
      </c>
      <c r="E446" s="23">
        <v>600</v>
      </c>
      <c r="F446" s="40">
        <v>41798</v>
      </c>
      <c r="G446" s="40">
        <v>29116</v>
      </c>
      <c r="H446" s="41">
        <v>0</v>
      </c>
      <c r="I446" s="85">
        <f t="shared" si="20"/>
        <v>4390.5798173378844</v>
      </c>
      <c r="J446" s="76">
        <f t="shared" si="21"/>
        <v>3257.1066894197947</v>
      </c>
    </row>
    <row r="447" spans="1:10" x14ac:dyDescent="0.2">
      <c r="A447" s="68"/>
      <c r="B447" s="83"/>
      <c r="C447" s="57">
        <v>839</v>
      </c>
      <c r="D447" s="42">
        <f t="shared" si="19"/>
        <v>187.56</v>
      </c>
      <c r="E447" s="23">
        <v>600</v>
      </c>
      <c r="F447" s="40">
        <v>41798</v>
      </c>
      <c r="G447" s="40">
        <v>29116</v>
      </c>
      <c r="H447" s="41">
        <v>0</v>
      </c>
      <c r="I447" s="85">
        <f t="shared" si="20"/>
        <v>4389.8108660780554</v>
      </c>
      <c r="J447" s="76">
        <f t="shared" si="21"/>
        <v>3256.5362507997438</v>
      </c>
    </row>
    <row r="448" spans="1:10" x14ac:dyDescent="0.2">
      <c r="A448" s="68"/>
      <c r="B448" s="83"/>
      <c r="C448" s="57">
        <v>840</v>
      </c>
      <c r="D448" s="42">
        <f t="shared" si="19"/>
        <v>187.6</v>
      </c>
      <c r="E448" s="23">
        <v>600</v>
      </c>
      <c r="F448" s="40">
        <v>41798</v>
      </c>
      <c r="G448" s="40">
        <v>29116</v>
      </c>
      <c r="H448" s="41">
        <v>0</v>
      </c>
      <c r="I448" s="85">
        <f t="shared" si="20"/>
        <v>4389.0422427292115</v>
      </c>
      <c r="J448" s="76">
        <f t="shared" si="21"/>
        <v>3255.9660554371003</v>
      </c>
    </row>
    <row r="449" spans="1:10" x14ac:dyDescent="0.2">
      <c r="A449" s="68"/>
      <c r="B449" s="83"/>
      <c r="C449" s="57">
        <v>841</v>
      </c>
      <c r="D449" s="42">
        <f t="shared" si="19"/>
        <v>187.64</v>
      </c>
      <c r="E449" s="23">
        <v>600</v>
      </c>
      <c r="F449" s="40">
        <v>41798</v>
      </c>
      <c r="G449" s="40">
        <v>29116</v>
      </c>
      <c r="H449" s="41">
        <v>0</v>
      </c>
      <c r="I449" s="85">
        <f t="shared" si="20"/>
        <v>4388.2739470816459</v>
      </c>
      <c r="J449" s="76">
        <f t="shared" si="21"/>
        <v>3255.3961031762951</v>
      </c>
    </row>
    <row r="450" spans="1:10" x14ac:dyDescent="0.2">
      <c r="A450" s="68"/>
      <c r="B450" s="83"/>
      <c r="C450" s="57">
        <v>842</v>
      </c>
      <c r="D450" s="42">
        <f t="shared" si="19"/>
        <v>187.68</v>
      </c>
      <c r="E450" s="23">
        <v>600</v>
      </c>
      <c r="F450" s="40">
        <v>41798</v>
      </c>
      <c r="G450" s="40">
        <v>29116</v>
      </c>
      <c r="H450" s="41">
        <v>0</v>
      </c>
      <c r="I450" s="85">
        <f t="shared" si="20"/>
        <v>4387.5059789258321</v>
      </c>
      <c r="J450" s="76">
        <f t="shared" si="21"/>
        <v>3254.8263938618929</v>
      </c>
    </row>
    <row r="451" spans="1:10" x14ac:dyDescent="0.2">
      <c r="A451" s="68"/>
      <c r="B451" s="83"/>
      <c r="C451" s="57">
        <v>843</v>
      </c>
      <c r="D451" s="42">
        <f t="shared" si="19"/>
        <v>187.72</v>
      </c>
      <c r="E451" s="23">
        <v>600</v>
      </c>
      <c r="F451" s="40">
        <v>41798</v>
      </c>
      <c r="G451" s="40">
        <v>29116</v>
      </c>
      <c r="H451" s="41">
        <v>0</v>
      </c>
      <c r="I451" s="85">
        <f t="shared" si="20"/>
        <v>4386.7383380524188</v>
      </c>
      <c r="J451" s="76">
        <f t="shared" si="21"/>
        <v>3254.2569273385889</v>
      </c>
    </row>
    <row r="452" spans="1:10" x14ac:dyDescent="0.2">
      <c r="A452" s="68"/>
      <c r="B452" s="83"/>
      <c r="C452" s="57">
        <v>844</v>
      </c>
      <c r="D452" s="42">
        <f t="shared" si="19"/>
        <v>187.76</v>
      </c>
      <c r="E452" s="23">
        <v>600</v>
      </c>
      <c r="F452" s="40">
        <v>41798</v>
      </c>
      <c r="G452" s="40">
        <v>29116</v>
      </c>
      <c r="H452" s="41">
        <v>0</v>
      </c>
      <c r="I452" s="85">
        <f t="shared" si="20"/>
        <v>4385.9710242522378</v>
      </c>
      <c r="J452" s="76">
        <f t="shared" si="21"/>
        <v>3253.6877034512145</v>
      </c>
    </row>
    <row r="453" spans="1:10" x14ac:dyDescent="0.2">
      <c r="A453" s="68"/>
      <c r="B453" s="83"/>
      <c r="C453" s="57">
        <v>845</v>
      </c>
      <c r="D453" s="42">
        <f t="shared" si="19"/>
        <v>187.8</v>
      </c>
      <c r="E453" s="23">
        <v>600</v>
      </c>
      <c r="F453" s="40">
        <v>41798</v>
      </c>
      <c r="G453" s="40">
        <v>29116</v>
      </c>
      <c r="H453" s="41">
        <v>0</v>
      </c>
      <c r="I453" s="85">
        <f t="shared" si="20"/>
        <v>4385.2040373162945</v>
      </c>
      <c r="J453" s="76">
        <f t="shared" si="21"/>
        <v>3253.1187220447282</v>
      </c>
    </row>
    <row r="454" spans="1:10" x14ac:dyDescent="0.2">
      <c r="A454" s="68"/>
      <c r="B454" s="83"/>
      <c r="C454" s="57">
        <v>846</v>
      </c>
      <c r="D454" s="42">
        <f t="shared" si="19"/>
        <v>187.84</v>
      </c>
      <c r="E454" s="23">
        <v>600</v>
      </c>
      <c r="F454" s="40">
        <v>41798</v>
      </c>
      <c r="G454" s="40">
        <v>29116</v>
      </c>
      <c r="H454" s="41">
        <v>0</v>
      </c>
      <c r="I454" s="85">
        <f t="shared" si="20"/>
        <v>4384.4373770357752</v>
      </c>
      <c r="J454" s="76">
        <f t="shared" si="21"/>
        <v>3252.5499829642249</v>
      </c>
    </row>
    <row r="455" spans="1:10" x14ac:dyDescent="0.2">
      <c r="A455" s="68"/>
      <c r="B455" s="83"/>
      <c r="C455" s="57">
        <v>847</v>
      </c>
      <c r="D455" s="42">
        <f t="shared" si="19"/>
        <v>187.88</v>
      </c>
      <c r="E455" s="23">
        <v>600</v>
      </c>
      <c r="F455" s="40">
        <v>41798</v>
      </c>
      <c r="G455" s="40">
        <v>29116</v>
      </c>
      <c r="H455" s="41">
        <v>0</v>
      </c>
      <c r="I455" s="85">
        <f t="shared" si="20"/>
        <v>4383.6710432020445</v>
      </c>
      <c r="J455" s="76">
        <f t="shared" si="21"/>
        <v>3251.9814860549286</v>
      </c>
    </row>
    <row r="456" spans="1:10" x14ac:dyDescent="0.2">
      <c r="A456" s="68"/>
      <c r="B456" s="83"/>
      <c r="C456" s="57">
        <v>848</v>
      </c>
      <c r="D456" s="42">
        <f t="shared" si="19"/>
        <v>187.92000000000002</v>
      </c>
      <c r="E456" s="23">
        <v>600</v>
      </c>
      <c r="F456" s="40">
        <v>41798</v>
      </c>
      <c r="G456" s="40">
        <v>29116</v>
      </c>
      <c r="H456" s="41">
        <v>0</v>
      </c>
      <c r="I456" s="85">
        <f t="shared" si="20"/>
        <v>4382.9050356066409</v>
      </c>
      <c r="J456" s="76">
        <f t="shared" si="21"/>
        <v>3251.4132311621961</v>
      </c>
    </row>
    <row r="457" spans="1:10" x14ac:dyDescent="0.2">
      <c r="A457" s="68"/>
      <c r="B457" s="83"/>
      <c r="C457" s="57">
        <v>849</v>
      </c>
      <c r="D457" s="42">
        <f t="shared" si="19"/>
        <v>187.96</v>
      </c>
      <c r="E457" s="23">
        <v>600</v>
      </c>
      <c r="F457" s="40">
        <v>41798</v>
      </c>
      <c r="G457" s="40">
        <v>29116</v>
      </c>
      <c r="H457" s="41">
        <v>0</v>
      </c>
      <c r="I457" s="85">
        <f t="shared" si="20"/>
        <v>4382.1393540412855</v>
      </c>
      <c r="J457" s="76">
        <f t="shared" si="21"/>
        <v>3250.845218131517</v>
      </c>
    </row>
    <row r="458" spans="1:10" x14ac:dyDescent="0.2">
      <c r="A458" s="68"/>
      <c r="B458" s="83"/>
      <c r="C458" s="57">
        <v>850</v>
      </c>
      <c r="D458" s="42">
        <f t="shared" ref="D458:D521" si="22">0.04*C458+154</f>
        <v>188</v>
      </c>
      <c r="E458" s="23">
        <v>600</v>
      </c>
      <c r="F458" s="40">
        <v>41798</v>
      </c>
      <c r="G458" s="40">
        <v>29116</v>
      </c>
      <c r="H458" s="41">
        <v>0</v>
      </c>
      <c r="I458" s="85">
        <f t="shared" ref="I458:I521" si="23">12*1.348*(1/D458*F458+1/E458*G458)+H458</f>
        <v>4381.3739982978723</v>
      </c>
      <c r="J458" s="76">
        <f t="shared" si="21"/>
        <v>3250.2774468085104</v>
      </c>
    </row>
    <row r="459" spans="1:10" x14ac:dyDescent="0.2">
      <c r="A459" s="68"/>
      <c r="B459" s="83"/>
      <c r="C459" s="57">
        <v>851</v>
      </c>
      <c r="D459" s="42">
        <f t="shared" si="22"/>
        <v>188.04</v>
      </c>
      <c r="E459" s="23">
        <v>600</v>
      </c>
      <c r="F459" s="40">
        <v>41798</v>
      </c>
      <c r="G459" s="40">
        <v>29116</v>
      </c>
      <c r="H459" s="41">
        <v>0</v>
      </c>
      <c r="I459" s="85">
        <f t="shared" si="23"/>
        <v>4380.6089681684753</v>
      </c>
      <c r="J459" s="76">
        <f t="shared" si="21"/>
        <v>3249.7099170389279</v>
      </c>
    </row>
    <row r="460" spans="1:10" x14ac:dyDescent="0.2">
      <c r="A460" s="68"/>
      <c r="B460" s="83"/>
      <c r="C460" s="57">
        <v>852</v>
      </c>
      <c r="D460" s="42">
        <f t="shared" si="22"/>
        <v>188.07999999999998</v>
      </c>
      <c r="E460" s="23">
        <v>600</v>
      </c>
      <c r="F460" s="40">
        <v>41798</v>
      </c>
      <c r="G460" s="40">
        <v>29116</v>
      </c>
      <c r="H460" s="41">
        <v>0</v>
      </c>
      <c r="I460" s="85">
        <f t="shared" si="23"/>
        <v>4379.8442634453431</v>
      </c>
      <c r="J460" s="76">
        <f t="shared" si="21"/>
        <v>3249.1426286686519</v>
      </c>
    </row>
    <row r="461" spans="1:10" x14ac:dyDescent="0.2">
      <c r="A461" s="68"/>
      <c r="B461" s="83"/>
      <c r="C461" s="57">
        <v>853</v>
      </c>
      <c r="D461" s="42">
        <f t="shared" si="22"/>
        <v>188.12</v>
      </c>
      <c r="E461" s="23">
        <v>600</v>
      </c>
      <c r="F461" s="40">
        <v>41798</v>
      </c>
      <c r="G461" s="40">
        <v>29116</v>
      </c>
      <c r="H461" s="41">
        <v>0</v>
      </c>
      <c r="I461" s="85">
        <f t="shared" si="23"/>
        <v>4379.0798839209028</v>
      </c>
      <c r="J461" s="76">
        <f t="shared" si="21"/>
        <v>3248.575581543696</v>
      </c>
    </row>
    <row r="462" spans="1:10" x14ac:dyDescent="0.2">
      <c r="A462" s="68"/>
      <c r="B462" s="83"/>
      <c r="C462" s="57">
        <v>854</v>
      </c>
      <c r="D462" s="42">
        <f t="shared" si="22"/>
        <v>188.16</v>
      </c>
      <c r="E462" s="23">
        <v>600</v>
      </c>
      <c r="F462" s="40">
        <v>41798</v>
      </c>
      <c r="G462" s="40">
        <v>29116</v>
      </c>
      <c r="H462" s="41">
        <v>0</v>
      </c>
      <c r="I462" s="85">
        <f t="shared" si="23"/>
        <v>4378.315829387755</v>
      </c>
      <c r="J462" s="76">
        <f t="shared" si="21"/>
        <v>3248.0087755102036</v>
      </c>
    </row>
    <row r="463" spans="1:10" x14ac:dyDescent="0.2">
      <c r="A463" s="68"/>
      <c r="B463" s="83"/>
      <c r="C463" s="57">
        <v>855</v>
      </c>
      <c r="D463" s="42">
        <f t="shared" si="22"/>
        <v>188.2</v>
      </c>
      <c r="E463" s="23">
        <v>600</v>
      </c>
      <c r="F463" s="40">
        <v>41798</v>
      </c>
      <c r="G463" s="40">
        <v>29116</v>
      </c>
      <c r="H463" s="41">
        <v>0</v>
      </c>
      <c r="I463" s="85">
        <f t="shared" si="23"/>
        <v>4377.5520996386831</v>
      </c>
      <c r="J463" s="76">
        <f t="shared" si="21"/>
        <v>3247.4422104144533</v>
      </c>
    </row>
    <row r="464" spans="1:10" x14ac:dyDescent="0.2">
      <c r="A464" s="68"/>
      <c r="B464" s="83"/>
      <c r="C464" s="57">
        <v>856</v>
      </c>
      <c r="D464" s="42">
        <f t="shared" si="22"/>
        <v>188.24</v>
      </c>
      <c r="E464" s="23">
        <v>600</v>
      </c>
      <c r="F464" s="40">
        <v>41798</v>
      </c>
      <c r="G464" s="40">
        <v>29116</v>
      </c>
      <c r="H464" s="41">
        <v>0</v>
      </c>
      <c r="I464" s="85">
        <f t="shared" si="23"/>
        <v>4376.7886944666388</v>
      </c>
      <c r="J464" s="76">
        <f t="shared" si="21"/>
        <v>3246.8758861028473</v>
      </c>
    </row>
    <row r="465" spans="1:10" x14ac:dyDescent="0.2">
      <c r="A465" s="68"/>
      <c r="B465" s="83"/>
      <c r="C465" s="57">
        <v>857</v>
      </c>
      <c r="D465" s="42">
        <f t="shared" si="22"/>
        <v>188.28</v>
      </c>
      <c r="E465" s="23">
        <v>600</v>
      </c>
      <c r="F465" s="40">
        <v>41798</v>
      </c>
      <c r="G465" s="40">
        <v>29116</v>
      </c>
      <c r="H465" s="41">
        <v>0</v>
      </c>
      <c r="I465" s="85">
        <f t="shared" si="23"/>
        <v>4376.0256136647549</v>
      </c>
      <c r="J465" s="76">
        <f t="shared" si="21"/>
        <v>3246.3098024219248</v>
      </c>
    </row>
    <row r="466" spans="1:10" x14ac:dyDescent="0.2">
      <c r="A466" s="68"/>
      <c r="B466" s="83"/>
      <c r="C466" s="57">
        <v>858</v>
      </c>
      <c r="D466" s="42">
        <f t="shared" si="22"/>
        <v>188.32</v>
      </c>
      <c r="E466" s="23">
        <v>600</v>
      </c>
      <c r="F466" s="40">
        <v>41798</v>
      </c>
      <c r="G466" s="40">
        <v>29116</v>
      </c>
      <c r="H466" s="41">
        <v>0</v>
      </c>
      <c r="I466" s="85">
        <f t="shared" si="23"/>
        <v>4375.2628570263387</v>
      </c>
      <c r="J466" s="76">
        <f t="shared" si="21"/>
        <v>3245.7439592183518</v>
      </c>
    </row>
    <row r="467" spans="1:10" x14ac:dyDescent="0.2">
      <c r="A467" s="68"/>
      <c r="B467" s="83"/>
      <c r="C467" s="57">
        <v>859</v>
      </c>
      <c r="D467" s="42">
        <f t="shared" si="22"/>
        <v>188.36</v>
      </c>
      <c r="E467" s="23">
        <v>600</v>
      </c>
      <c r="F467" s="40">
        <v>41798</v>
      </c>
      <c r="G467" s="40">
        <v>29116</v>
      </c>
      <c r="H467" s="41">
        <v>0</v>
      </c>
      <c r="I467" s="85">
        <f t="shared" si="23"/>
        <v>4374.5004243448711</v>
      </c>
      <c r="J467" s="76">
        <f t="shared" si="21"/>
        <v>3245.1783563389249</v>
      </c>
    </row>
    <row r="468" spans="1:10" x14ac:dyDescent="0.2">
      <c r="A468" s="68"/>
      <c r="B468" s="83"/>
      <c r="C468" s="57">
        <v>860</v>
      </c>
      <c r="D468" s="42">
        <f t="shared" si="22"/>
        <v>188.4</v>
      </c>
      <c r="E468" s="23">
        <v>600</v>
      </c>
      <c r="F468" s="40">
        <v>41798</v>
      </c>
      <c r="G468" s="40">
        <v>29116</v>
      </c>
      <c r="H468" s="41">
        <v>0</v>
      </c>
      <c r="I468" s="85">
        <f t="shared" si="23"/>
        <v>4373.7383154140134</v>
      </c>
      <c r="J468" s="76">
        <f t="shared" si="21"/>
        <v>3244.6129936305733</v>
      </c>
    </row>
    <row r="469" spans="1:10" x14ac:dyDescent="0.2">
      <c r="A469" s="68"/>
      <c r="B469" s="83"/>
      <c r="C469" s="57">
        <v>861</v>
      </c>
      <c r="D469" s="42">
        <f t="shared" si="22"/>
        <v>188.44</v>
      </c>
      <c r="E469" s="23">
        <v>600</v>
      </c>
      <c r="F469" s="40">
        <v>41798</v>
      </c>
      <c r="G469" s="40">
        <v>29116</v>
      </c>
      <c r="H469" s="41">
        <v>0</v>
      </c>
      <c r="I469" s="85">
        <f t="shared" si="23"/>
        <v>4372.9765300275958</v>
      </c>
      <c r="J469" s="76">
        <f t="shared" si="21"/>
        <v>3244.0478709403524</v>
      </c>
    </row>
    <row r="470" spans="1:10" x14ac:dyDescent="0.2">
      <c r="A470" s="68"/>
      <c r="B470" s="83"/>
      <c r="C470" s="57">
        <v>862</v>
      </c>
      <c r="D470" s="42">
        <f t="shared" si="22"/>
        <v>188.48000000000002</v>
      </c>
      <c r="E470" s="23">
        <v>600</v>
      </c>
      <c r="F470" s="40">
        <v>41798</v>
      </c>
      <c r="G470" s="40">
        <v>29116</v>
      </c>
      <c r="H470" s="41">
        <v>0</v>
      </c>
      <c r="I470" s="85">
        <f t="shared" si="23"/>
        <v>4372.2150679796268</v>
      </c>
      <c r="J470" s="76">
        <f t="shared" si="21"/>
        <v>3243.4829881154501</v>
      </c>
    </row>
    <row r="471" spans="1:10" x14ac:dyDescent="0.2">
      <c r="A471" s="68"/>
      <c r="B471" s="83"/>
      <c r="C471" s="57">
        <v>863</v>
      </c>
      <c r="D471" s="42">
        <f t="shared" si="22"/>
        <v>188.52</v>
      </c>
      <c r="E471" s="23">
        <v>600</v>
      </c>
      <c r="F471" s="40">
        <v>41798</v>
      </c>
      <c r="G471" s="40">
        <v>29116</v>
      </c>
      <c r="H471" s="41">
        <v>0</v>
      </c>
      <c r="I471" s="85">
        <f t="shared" si="23"/>
        <v>4371.4539290642906</v>
      </c>
      <c r="J471" s="76">
        <f t="shared" si="21"/>
        <v>3242.9183450031824</v>
      </c>
    </row>
    <row r="472" spans="1:10" x14ac:dyDescent="0.2">
      <c r="A472" s="68"/>
      <c r="B472" s="83"/>
      <c r="C472" s="57">
        <v>864</v>
      </c>
      <c r="D472" s="42">
        <f t="shared" si="22"/>
        <v>188.56</v>
      </c>
      <c r="E472" s="23">
        <v>600</v>
      </c>
      <c r="F472" s="40">
        <v>41798</v>
      </c>
      <c r="G472" s="40">
        <v>29116</v>
      </c>
      <c r="H472" s="41">
        <v>0</v>
      </c>
      <c r="I472" s="85">
        <f t="shared" si="23"/>
        <v>4370.693113075944</v>
      </c>
      <c r="J472" s="76">
        <f t="shared" si="21"/>
        <v>3242.3539414509964</v>
      </c>
    </row>
    <row r="473" spans="1:10" x14ac:dyDescent="0.2">
      <c r="A473" s="68"/>
      <c r="B473" s="83"/>
      <c r="C473" s="57">
        <v>865</v>
      </c>
      <c r="D473" s="42">
        <f t="shared" si="22"/>
        <v>188.6</v>
      </c>
      <c r="E473" s="23">
        <v>600</v>
      </c>
      <c r="F473" s="40">
        <v>41798</v>
      </c>
      <c r="G473" s="40">
        <v>29116</v>
      </c>
      <c r="H473" s="41">
        <v>0</v>
      </c>
      <c r="I473" s="85">
        <f t="shared" si="23"/>
        <v>4369.9326198091203</v>
      </c>
      <c r="J473" s="76">
        <f t="shared" si="21"/>
        <v>3241.7897773064687</v>
      </c>
    </row>
    <row r="474" spans="1:10" x14ac:dyDescent="0.2">
      <c r="A474" s="68"/>
      <c r="B474" s="83"/>
      <c r="C474" s="57">
        <v>866</v>
      </c>
      <c r="D474" s="42">
        <f t="shared" si="22"/>
        <v>188.64</v>
      </c>
      <c r="E474" s="23">
        <v>600</v>
      </c>
      <c r="F474" s="40">
        <v>41798</v>
      </c>
      <c r="G474" s="40">
        <v>29116</v>
      </c>
      <c r="H474" s="41">
        <v>0</v>
      </c>
      <c r="I474" s="85">
        <f t="shared" si="23"/>
        <v>4369.1724490585248</v>
      </c>
      <c r="J474" s="76">
        <f t="shared" si="21"/>
        <v>3241.225852417303</v>
      </c>
    </row>
    <row r="475" spans="1:10" x14ac:dyDescent="0.2">
      <c r="A475" s="68"/>
      <c r="B475" s="83"/>
      <c r="C475" s="57">
        <v>867</v>
      </c>
      <c r="D475" s="42">
        <f t="shared" si="22"/>
        <v>188.68</v>
      </c>
      <c r="E475" s="23">
        <v>600</v>
      </c>
      <c r="F475" s="40">
        <v>41798</v>
      </c>
      <c r="G475" s="40">
        <v>29116</v>
      </c>
      <c r="H475" s="41">
        <v>0</v>
      </c>
      <c r="I475" s="85">
        <f t="shared" si="23"/>
        <v>4368.4126006190372</v>
      </c>
      <c r="J475" s="76">
        <f t="shared" si="21"/>
        <v>3240.6621666313331</v>
      </c>
    </row>
    <row r="476" spans="1:10" x14ac:dyDescent="0.2">
      <c r="A476" s="68"/>
      <c r="B476" s="83"/>
      <c r="C476" s="57">
        <v>868</v>
      </c>
      <c r="D476" s="42">
        <f t="shared" si="22"/>
        <v>188.72</v>
      </c>
      <c r="E476" s="23">
        <v>600</v>
      </c>
      <c r="F476" s="40">
        <v>41798</v>
      </c>
      <c r="G476" s="40">
        <v>29116</v>
      </c>
      <c r="H476" s="41">
        <v>0</v>
      </c>
      <c r="I476" s="85">
        <f t="shared" si="23"/>
        <v>4367.6530742857149</v>
      </c>
      <c r="J476" s="76">
        <f t="shared" si="21"/>
        <v>3240.0987197965237</v>
      </c>
    </row>
    <row r="477" spans="1:10" x14ac:dyDescent="0.2">
      <c r="A477" s="68"/>
      <c r="B477" s="83"/>
      <c r="C477" s="57">
        <v>869</v>
      </c>
      <c r="D477" s="42">
        <f t="shared" si="22"/>
        <v>188.76</v>
      </c>
      <c r="E477" s="23">
        <v>600</v>
      </c>
      <c r="F477" s="40">
        <v>41798</v>
      </c>
      <c r="G477" s="40">
        <v>29116</v>
      </c>
      <c r="H477" s="41">
        <v>0</v>
      </c>
      <c r="I477" s="85">
        <f t="shared" si="23"/>
        <v>4366.8938698537831</v>
      </c>
      <c r="J477" s="76">
        <f t="shared" si="21"/>
        <v>3239.5355117609665</v>
      </c>
    </row>
    <row r="478" spans="1:10" x14ac:dyDescent="0.2">
      <c r="A478" s="68"/>
      <c r="B478" s="83"/>
      <c r="C478" s="57">
        <v>870</v>
      </c>
      <c r="D478" s="42">
        <f t="shared" si="22"/>
        <v>188.8</v>
      </c>
      <c r="E478" s="23">
        <v>600</v>
      </c>
      <c r="F478" s="40">
        <v>41798</v>
      </c>
      <c r="G478" s="40">
        <v>29116</v>
      </c>
      <c r="H478" s="41">
        <v>0</v>
      </c>
      <c r="I478" s="85">
        <f t="shared" si="23"/>
        <v>4366.1349871186449</v>
      </c>
      <c r="J478" s="76">
        <f t="shared" si="21"/>
        <v>3238.9725423728814</v>
      </c>
    </row>
    <row r="479" spans="1:10" x14ac:dyDescent="0.2">
      <c r="A479" s="68"/>
      <c r="B479" s="83"/>
      <c r="C479" s="57">
        <v>871</v>
      </c>
      <c r="D479" s="42">
        <f t="shared" si="22"/>
        <v>188.84</v>
      </c>
      <c r="E479" s="23">
        <v>600</v>
      </c>
      <c r="F479" s="40">
        <v>41798</v>
      </c>
      <c r="G479" s="40">
        <v>29116</v>
      </c>
      <c r="H479" s="41">
        <v>0</v>
      </c>
      <c r="I479" s="85">
        <f t="shared" si="23"/>
        <v>4365.3764258758747</v>
      </c>
      <c r="J479" s="76">
        <f t="shared" si="21"/>
        <v>3238.4098114806184</v>
      </c>
    </row>
    <row r="480" spans="1:10" x14ac:dyDescent="0.2">
      <c r="A480" s="68"/>
      <c r="B480" s="83"/>
      <c r="C480" s="57">
        <v>872</v>
      </c>
      <c r="D480" s="42">
        <f t="shared" si="22"/>
        <v>188.88</v>
      </c>
      <c r="E480" s="23">
        <v>600</v>
      </c>
      <c r="F480" s="40">
        <v>41798</v>
      </c>
      <c r="G480" s="40">
        <v>29116</v>
      </c>
      <c r="H480" s="41">
        <v>0</v>
      </c>
      <c r="I480" s="85">
        <f t="shared" si="23"/>
        <v>4364.6181859212193</v>
      </c>
      <c r="J480" s="76">
        <f t="shared" si="21"/>
        <v>3237.8473189326551</v>
      </c>
    </row>
    <row r="481" spans="1:10" x14ac:dyDescent="0.2">
      <c r="A481" s="68"/>
      <c r="B481" s="83"/>
      <c r="C481" s="57">
        <v>873</v>
      </c>
      <c r="D481" s="42">
        <f t="shared" si="22"/>
        <v>188.92000000000002</v>
      </c>
      <c r="E481" s="23">
        <v>600</v>
      </c>
      <c r="F481" s="40">
        <v>41798</v>
      </c>
      <c r="G481" s="40">
        <v>29116</v>
      </c>
      <c r="H481" s="41">
        <v>0</v>
      </c>
      <c r="I481" s="85">
        <f t="shared" si="23"/>
        <v>4363.8602670506034</v>
      </c>
      <c r="J481" s="76">
        <f t="shared" si="21"/>
        <v>3237.2850645775989</v>
      </c>
    </row>
    <row r="482" spans="1:10" x14ac:dyDescent="0.2">
      <c r="A482" s="68"/>
      <c r="B482" s="83"/>
      <c r="C482" s="57">
        <v>874</v>
      </c>
      <c r="D482" s="42">
        <f t="shared" si="22"/>
        <v>188.96</v>
      </c>
      <c r="E482" s="23">
        <v>600</v>
      </c>
      <c r="F482" s="40">
        <v>41798</v>
      </c>
      <c r="G482" s="40">
        <v>29116</v>
      </c>
      <c r="H482" s="41">
        <v>0</v>
      </c>
      <c r="I482" s="85">
        <f t="shared" si="23"/>
        <v>4363.1026690601193</v>
      </c>
      <c r="J482" s="76">
        <f t="shared" si="21"/>
        <v>3236.7230482641826</v>
      </c>
    </row>
    <row r="483" spans="1:10" x14ac:dyDescent="0.2">
      <c r="A483" s="68"/>
      <c r="B483" s="83"/>
      <c r="C483" s="57">
        <v>875</v>
      </c>
      <c r="D483" s="42">
        <f t="shared" si="22"/>
        <v>189</v>
      </c>
      <c r="E483" s="23">
        <v>600</v>
      </c>
      <c r="F483" s="40">
        <v>41798</v>
      </c>
      <c r="G483" s="40">
        <v>29116</v>
      </c>
      <c r="H483" s="41">
        <v>0</v>
      </c>
      <c r="I483" s="85">
        <f t="shared" si="23"/>
        <v>4362.3453917460329</v>
      </c>
      <c r="J483" s="76">
        <f t="shared" si="21"/>
        <v>3236.16126984127</v>
      </c>
    </row>
    <row r="484" spans="1:10" x14ac:dyDescent="0.2">
      <c r="A484" s="68"/>
      <c r="B484" s="83"/>
      <c r="C484" s="57">
        <v>876</v>
      </c>
      <c r="D484" s="42">
        <f t="shared" si="22"/>
        <v>189.04</v>
      </c>
      <c r="E484" s="23">
        <v>600</v>
      </c>
      <c r="F484" s="40">
        <v>41798</v>
      </c>
      <c r="G484" s="40">
        <v>29116</v>
      </c>
      <c r="H484" s="41">
        <v>0</v>
      </c>
      <c r="I484" s="85">
        <f t="shared" si="23"/>
        <v>4361.5884349047828</v>
      </c>
      <c r="J484" s="76">
        <f t="shared" si="21"/>
        <v>3235.5997291578506</v>
      </c>
    </row>
    <row r="485" spans="1:10" x14ac:dyDescent="0.2">
      <c r="A485" s="68"/>
      <c r="B485" s="83"/>
      <c r="C485" s="57">
        <v>877</v>
      </c>
      <c r="D485" s="42">
        <f t="shared" si="22"/>
        <v>189.07999999999998</v>
      </c>
      <c r="E485" s="23">
        <v>600</v>
      </c>
      <c r="F485" s="40">
        <v>41798</v>
      </c>
      <c r="G485" s="40">
        <v>29116</v>
      </c>
      <c r="H485" s="41">
        <v>0</v>
      </c>
      <c r="I485" s="85">
        <f t="shared" si="23"/>
        <v>4360.8317983329816</v>
      </c>
      <c r="J485" s="76">
        <f t="shared" si="21"/>
        <v>3235.0384260630426</v>
      </c>
    </row>
    <row r="486" spans="1:10" x14ac:dyDescent="0.2">
      <c r="A486" s="68"/>
      <c r="B486" s="83"/>
      <c r="C486" s="57">
        <v>878</v>
      </c>
      <c r="D486" s="42">
        <f t="shared" si="22"/>
        <v>189.12</v>
      </c>
      <c r="E486" s="23">
        <v>600</v>
      </c>
      <c r="F486" s="40">
        <v>41798</v>
      </c>
      <c r="G486" s="40">
        <v>29116</v>
      </c>
      <c r="H486" s="41">
        <v>0</v>
      </c>
      <c r="I486" s="85">
        <f t="shared" si="23"/>
        <v>4360.0754818274117</v>
      </c>
      <c r="J486" s="76">
        <f t="shared" ref="J486:J549" si="24">12*(1/D486*F486+1/E486*G486)</f>
        <v>3234.4773604060911</v>
      </c>
    </row>
    <row r="487" spans="1:10" x14ac:dyDescent="0.2">
      <c r="A487" s="68"/>
      <c r="B487" s="83"/>
      <c r="C487" s="57">
        <v>879</v>
      </c>
      <c r="D487" s="42">
        <f t="shared" si="22"/>
        <v>189.16</v>
      </c>
      <c r="E487" s="23">
        <v>600</v>
      </c>
      <c r="F487" s="40">
        <v>41798</v>
      </c>
      <c r="G487" s="40">
        <v>29116</v>
      </c>
      <c r="H487" s="41">
        <v>0</v>
      </c>
      <c r="I487" s="85">
        <f t="shared" si="23"/>
        <v>4359.3194851850294</v>
      </c>
      <c r="J487" s="76">
        <f t="shared" si="24"/>
        <v>3233.9165320363713</v>
      </c>
    </row>
    <row r="488" spans="1:10" x14ac:dyDescent="0.2">
      <c r="A488" s="68"/>
      <c r="B488" s="83"/>
      <c r="C488" s="57">
        <v>880</v>
      </c>
      <c r="D488" s="42">
        <f t="shared" si="22"/>
        <v>189.2</v>
      </c>
      <c r="E488" s="23">
        <v>600</v>
      </c>
      <c r="F488" s="40">
        <v>41798</v>
      </c>
      <c r="G488" s="40">
        <v>29116</v>
      </c>
      <c r="H488" s="41">
        <v>0</v>
      </c>
      <c r="I488" s="85">
        <f t="shared" si="23"/>
        <v>4358.5638082029609</v>
      </c>
      <c r="J488" s="76">
        <f t="shared" si="24"/>
        <v>3233.355940803383</v>
      </c>
    </row>
    <row r="489" spans="1:10" x14ac:dyDescent="0.2">
      <c r="A489" s="68"/>
      <c r="B489" s="83"/>
      <c r="C489" s="57">
        <v>881</v>
      </c>
      <c r="D489" s="42">
        <f t="shared" si="22"/>
        <v>189.24</v>
      </c>
      <c r="E489" s="23">
        <v>600</v>
      </c>
      <c r="F489" s="40">
        <v>41798</v>
      </c>
      <c r="G489" s="40">
        <v>29116</v>
      </c>
      <c r="H489" s="41">
        <v>0</v>
      </c>
      <c r="I489" s="85">
        <f t="shared" si="23"/>
        <v>4357.8084506785035</v>
      </c>
      <c r="J489" s="76">
        <f t="shared" si="24"/>
        <v>3232.7955865567533</v>
      </c>
    </row>
    <row r="490" spans="1:10" x14ac:dyDescent="0.2">
      <c r="A490" s="68"/>
      <c r="B490" s="83"/>
      <c r="C490" s="57">
        <v>882</v>
      </c>
      <c r="D490" s="42">
        <f t="shared" si="22"/>
        <v>189.28</v>
      </c>
      <c r="E490" s="23">
        <v>600</v>
      </c>
      <c r="F490" s="40">
        <v>41798</v>
      </c>
      <c r="G490" s="40">
        <v>29116</v>
      </c>
      <c r="H490" s="41">
        <v>0</v>
      </c>
      <c r="I490" s="85">
        <f t="shared" si="23"/>
        <v>4357.05341240913</v>
      </c>
      <c r="J490" s="76">
        <f t="shared" si="24"/>
        <v>3232.2354691462383</v>
      </c>
    </row>
    <row r="491" spans="1:10" x14ac:dyDescent="0.2">
      <c r="A491" s="68"/>
      <c r="B491" s="83"/>
      <c r="C491" s="57">
        <v>883</v>
      </c>
      <c r="D491" s="42">
        <f t="shared" si="22"/>
        <v>189.32</v>
      </c>
      <c r="E491" s="23">
        <v>600</v>
      </c>
      <c r="F491" s="40">
        <v>41798</v>
      </c>
      <c r="G491" s="40">
        <v>29116</v>
      </c>
      <c r="H491" s="41">
        <v>0</v>
      </c>
      <c r="I491" s="85">
        <f t="shared" si="23"/>
        <v>4356.2986931924788</v>
      </c>
      <c r="J491" s="76">
        <f t="shared" si="24"/>
        <v>3231.6755884217196</v>
      </c>
    </row>
    <row r="492" spans="1:10" x14ac:dyDescent="0.2">
      <c r="A492" s="68"/>
      <c r="B492" s="83"/>
      <c r="C492" s="57">
        <v>884</v>
      </c>
      <c r="D492" s="42">
        <f t="shared" si="22"/>
        <v>189.36</v>
      </c>
      <c r="E492" s="23">
        <v>600</v>
      </c>
      <c r="F492" s="40">
        <v>41798</v>
      </c>
      <c r="G492" s="40">
        <v>29116</v>
      </c>
      <c r="H492" s="41">
        <v>0</v>
      </c>
      <c r="I492" s="85">
        <f t="shared" si="23"/>
        <v>4355.5442928263628</v>
      </c>
      <c r="J492" s="76">
        <f t="shared" si="24"/>
        <v>3231.1159442332064</v>
      </c>
    </row>
    <row r="493" spans="1:10" x14ac:dyDescent="0.2">
      <c r="A493" s="68"/>
      <c r="B493" s="83"/>
      <c r="C493" s="57">
        <v>885</v>
      </c>
      <c r="D493" s="42">
        <f t="shared" si="22"/>
        <v>189.4</v>
      </c>
      <c r="E493" s="23">
        <v>600</v>
      </c>
      <c r="F493" s="40">
        <v>41798</v>
      </c>
      <c r="G493" s="40">
        <v>29116</v>
      </c>
      <c r="H493" s="41">
        <v>0</v>
      </c>
      <c r="I493" s="85">
        <f t="shared" si="23"/>
        <v>4354.7902111087651</v>
      </c>
      <c r="J493" s="76">
        <f t="shared" si="24"/>
        <v>3230.5565364308341</v>
      </c>
    </row>
    <row r="494" spans="1:10" x14ac:dyDescent="0.2">
      <c r="A494" s="68"/>
      <c r="B494" s="83"/>
      <c r="C494" s="57">
        <v>886</v>
      </c>
      <c r="D494" s="42">
        <f t="shared" si="22"/>
        <v>189.44</v>
      </c>
      <c r="E494" s="23">
        <v>600</v>
      </c>
      <c r="F494" s="40">
        <v>41798</v>
      </c>
      <c r="G494" s="40">
        <v>29116</v>
      </c>
      <c r="H494" s="41">
        <v>0</v>
      </c>
      <c r="I494" s="85">
        <f t="shared" si="23"/>
        <v>4354.0364478378378</v>
      </c>
      <c r="J494" s="76">
        <f t="shared" si="24"/>
        <v>3229.9973648648647</v>
      </c>
    </row>
    <row r="495" spans="1:10" x14ac:dyDescent="0.2">
      <c r="A495" s="68"/>
      <c r="B495" s="83"/>
      <c r="C495" s="57">
        <v>887</v>
      </c>
      <c r="D495" s="42">
        <f t="shared" si="22"/>
        <v>189.48000000000002</v>
      </c>
      <c r="E495" s="23">
        <v>600</v>
      </c>
      <c r="F495" s="40">
        <v>41798</v>
      </c>
      <c r="G495" s="40">
        <v>29116</v>
      </c>
      <c r="H495" s="41">
        <v>0</v>
      </c>
      <c r="I495" s="85">
        <f t="shared" si="23"/>
        <v>4353.283002811906</v>
      </c>
      <c r="J495" s="76">
        <f t="shared" si="24"/>
        <v>3229.4384293856865</v>
      </c>
    </row>
    <row r="496" spans="1:10" x14ac:dyDescent="0.2">
      <c r="A496" s="68"/>
      <c r="B496" s="83"/>
      <c r="C496" s="57">
        <v>888</v>
      </c>
      <c r="D496" s="42">
        <f t="shared" si="22"/>
        <v>189.52</v>
      </c>
      <c r="E496" s="23">
        <v>600</v>
      </c>
      <c r="F496" s="40">
        <v>41798</v>
      </c>
      <c r="G496" s="40">
        <v>29116</v>
      </c>
      <c r="H496" s="41">
        <v>0</v>
      </c>
      <c r="I496" s="85">
        <f t="shared" si="23"/>
        <v>4352.5298758294639</v>
      </c>
      <c r="J496" s="76">
        <f t="shared" si="24"/>
        <v>3228.8797298438153</v>
      </c>
    </row>
    <row r="497" spans="1:10" x14ac:dyDescent="0.2">
      <c r="A497" s="68"/>
      <c r="B497" s="83"/>
      <c r="C497" s="57">
        <v>889</v>
      </c>
      <c r="D497" s="42">
        <f t="shared" si="22"/>
        <v>189.56</v>
      </c>
      <c r="E497" s="23">
        <v>600</v>
      </c>
      <c r="F497" s="40">
        <v>41798</v>
      </c>
      <c r="G497" s="40">
        <v>29116</v>
      </c>
      <c r="H497" s="41">
        <v>0</v>
      </c>
      <c r="I497" s="85">
        <f t="shared" si="23"/>
        <v>4351.7770666891756</v>
      </c>
      <c r="J497" s="76">
        <f t="shared" si="24"/>
        <v>3228.3212660898926</v>
      </c>
    </row>
    <row r="498" spans="1:10" x14ac:dyDescent="0.2">
      <c r="A498" s="68"/>
      <c r="B498" s="83"/>
      <c r="C498" s="57">
        <v>890</v>
      </c>
      <c r="D498" s="42">
        <f t="shared" si="22"/>
        <v>189.6</v>
      </c>
      <c r="E498" s="23">
        <v>600</v>
      </c>
      <c r="F498" s="40">
        <v>41798</v>
      </c>
      <c r="G498" s="40">
        <v>29116</v>
      </c>
      <c r="H498" s="41">
        <v>0</v>
      </c>
      <c r="I498" s="85">
        <f t="shared" si="23"/>
        <v>4351.0245751898747</v>
      </c>
      <c r="J498" s="76">
        <f t="shared" si="24"/>
        <v>3227.7630379746838</v>
      </c>
    </row>
    <row r="499" spans="1:10" x14ac:dyDescent="0.2">
      <c r="A499" s="68"/>
      <c r="B499" s="83"/>
      <c r="C499" s="57">
        <v>891</v>
      </c>
      <c r="D499" s="42">
        <f t="shared" si="22"/>
        <v>189.64</v>
      </c>
      <c r="E499" s="23">
        <v>600</v>
      </c>
      <c r="F499" s="40">
        <v>41798</v>
      </c>
      <c r="G499" s="40">
        <v>29116</v>
      </c>
      <c r="H499" s="41">
        <v>0</v>
      </c>
      <c r="I499" s="85">
        <f t="shared" si="23"/>
        <v>4350.2724011305645</v>
      </c>
      <c r="J499" s="76">
        <f t="shared" si="24"/>
        <v>3227.2050453490829</v>
      </c>
    </row>
    <row r="500" spans="1:10" x14ac:dyDescent="0.2">
      <c r="A500" s="68"/>
      <c r="B500" s="83"/>
      <c r="C500" s="57">
        <v>892</v>
      </c>
      <c r="D500" s="42">
        <f t="shared" si="22"/>
        <v>189.68</v>
      </c>
      <c r="E500" s="23">
        <v>600</v>
      </c>
      <c r="F500" s="40">
        <v>41798</v>
      </c>
      <c r="G500" s="40">
        <v>29116</v>
      </c>
      <c r="H500" s="41">
        <v>0</v>
      </c>
      <c r="I500" s="85">
        <f t="shared" si="23"/>
        <v>4349.5205443104178</v>
      </c>
      <c r="J500" s="76">
        <f t="shared" si="24"/>
        <v>3226.6472880641077</v>
      </c>
    </row>
    <row r="501" spans="1:10" x14ac:dyDescent="0.2">
      <c r="A501" s="68"/>
      <c r="B501" s="83"/>
      <c r="C501" s="57">
        <v>893</v>
      </c>
      <c r="D501" s="42">
        <f t="shared" si="22"/>
        <v>189.72</v>
      </c>
      <c r="E501" s="23">
        <v>600</v>
      </c>
      <c r="F501" s="40">
        <v>41798</v>
      </c>
      <c r="G501" s="40">
        <v>29116</v>
      </c>
      <c r="H501" s="41">
        <v>0</v>
      </c>
      <c r="I501" s="85">
        <f t="shared" si="23"/>
        <v>4348.76900452878</v>
      </c>
      <c r="J501" s="76">
        <f t="shared" si="24"/>
        <v>3226.0897659709044</v>
      </c>
    </row>
    <row r="502" spans="1:10" x14ac:dyDescent="0.2">
      <c r="A502" s="68"/>
      <c r="B502" s="83"/>
      <c r="C502" s="57">
        <v>894</v>
      </c>
      <c r="D502" s="42">
        <f t="shared" si="22"/>
        <v>189.76</v>
      </c>
      <c r="E502" s="23">
        <v>600</v>
      </c>
      <c r="F502" s="40">
        <v>41798</v>
      </c>
      <c r="G502" s="40">
        <v>29116</v>
      </c>
      <c r="H502" s="41">
        <v>0</v>
      </c>
      <c r="I502" s="85">
        <f t="shared" si="23"/>
        <v>4348.0177815851612</v>
      </c>
      <c r="J502" s="76">
        <f t="shared" si="24"/>
        <v>3225.5324789207421</v>
      </c>
    </row>
    <row r="503" spans="1:10" x14ac:dyDescent="0.2">
      <c r="A503" s="68"/>
      <c r="B503" s="83"/>
      <c r="C503" s="57">
        <v>895</v>
      </c>
      <c r="D503" s="42">
        <f t="shared" si="22"/>
        <v>189.8</v>
      </c>
      <c r="E503" s="23">
        <v>600</v>
      </c>
      <c r="F503" s="40">
        <v>41798</v>
      </c>
      <c r="G503" s="40">
        <v>29116</v>
      </c>
      <c r="H503" s="41">
        <v>0</v>
      </c>
      <c r="I503" s="85">
        <f t="shared" si="23"/>
        <v>4347.2668752792415</v>
      </c>
      <c r="J503" s="76">
        <f t="shared" si="24"/>
        <v>3224.975426765016</v>
      </c>
    </row>
    <row r="504" spans="1:10" x14ac:dyDescent="0.2">
      <c r="A504" s="68"/>
      <c r="B504" s="83"/>
      <c r="C504" s="57">
        <v>896</v>
      </c>
      <c r="D504" s="42">
        <f t="shared" si="22"/>
        <v>189.84</v>
      </c>
      <c r="E504" s="23">
        <v>600</v>
      </c>
      <c r="F504" s="40">
        <v>41798</v>
      </c>
      <c r="G504" s="40">
        <v>29116</v>
      </c>
      <c r="H504" s="41">
        <v>0</v>
      </c>
      <c r="I504" s="85">
        <f t="shared" si="23"/>
        <v>4346.516285410873</v>
      </c>
      <c r="J504" s="76">
        <f t="shared" si="24"/>
        <v>3224.4186093552471</v>
      </c>
    </row>
    <row r="505" spans="1:10" x14ac:dyDescent="0.2">
      <c r="A505" s="68"/>
      <c r="B505" s="83"/>
      <c r="C505" s="57">
        <v>897</v>
      </c>
      <c r="D505" s="42">
        <f t="shared" si="22"/>
        <v>189.88</v>
      </c>
      <c r="E505" s="23">
        <v>600</v>
      </c>
      <c r="F505" s="40">
        <v>41798</v>
      </c>
      <c r="G505" s="40">
        <v>29116</v>
      </c>
      <c r="H505" s="41">
        <v>0</v>
      </c>
      <c r="I505" s="85">
        <f t="shared" si="23"/>
        <v>4345.7660117800715</v>
      </c>
      <c r="J505" s="76">
        <f t="shared" si="24"/>
        <v>3223.8620265430795</v>
      </c>
    </row>
    <row r="506" spans="1:10" x14ac:dyDescent="0.2">
      <c r="A506" s="68"/>
      <c r="B506" s="83"/>
      <c r="C506" s="57">
        <v>898</v>
      </c>
      <c r="D506" s="42">
        <f t="shared" si="22"/>
        <v>189.92000000000002</v>
      </c>
      <c r="E506" s="23">
        <v>600</v>
      </c>
      <c r="F506" s="40">
        <v>41798</v>
      </c>
      <c r="G506" s="40">
        <v>29116</v>
      </c>
      <c r="H506" s="41">
        <v>0</v>
      </c>
      <c r="I506" s="85">
        <f t="shared" si="23"/>
        <v>4345.0160541870264</v>
      </c>
      <c r="J506" s="76">
        <f t="shared" si="24"/>
        <v>3223.3056781802861</v>
      </c>
    </row>
    <row r="507" spans="1:10" x14ac:dyDescent="0.2">
      <c r="A507" s="68"/>
      <c r="B507" s="83"/>
      <c r="C507" s="57">
        <v>899</v>
      </c>
      <c r="D507" s="42">
        <f t="shared" si="22"/>
        <v>189.96</v>
      </c>
      <c r="E507" s="23">
        <v>600</v>
      </c>
      <c r="F507" s="40">
        <v>41798</v>
      </c>
      <c r="G507" s="40">
        <v>29116</v>
      </c>
      <c r="H507" s="41">
        <v>0</v>
      </c>
      <c r="I507" s="85">
        <f t="shared" si="23"/>
        <v>4344.2664124320918</v>
      </c>
      <c r="J507" s="76">
        <f t="shared" si="24"/>
        <v>3222.7495641187616</v>
      </c>
    </row>
    <row r="508" spans="1:10" x14ac:dyDescent="0.2">
      <c r="A508" s="68"/>
      <c r="B508" s="83"/>
      <c r="C508" s="57">
        <v>900</v>
      </c>
      <c r="D508" s="42">
        <f t="shared" si="22"/>
        <v>190</v>
      </c>
      <c r="E508" s="23">
        <v>600</v>
      </c>
      <c r="F508" s="40">
        <v>41798</v>
      </c>
      <c r="G508" s="40">
        <v>29116</v>
      </c>
      <c r="H508" s="41">
        <v>0</v>
      </c>
      <c r="I508" s="85">
        <f t="shared" si="23"/>
        <v>4343.51708631579</v>
      </c>
      <c r="J508" s="76">
        <f t="shared" si="24"/>
        <v>3222.1936842105265</v>
      </c>
    </row>
    <row r="509" spans="1:10" x14ac:dyDescent="0.2">
      <c r="A509" s="68"/>
      <c r="B509" s="83"/>
      <c r="C509" s="57">
        <v>901</v>
      </c>
      <c r="D509" s="42">
        <f t="shared" si="22"/>
        <v>190.04</v>
      </c>
      <c r="E509" s="23">
        <v>600</v>
      </c>
      <c r="F509" s="40">
        <v>41798</v>
      </c>
      <c r="G509" s="40">
        <v>29116</v>
      </c>
      <c r="H509" s="41">
        <v>0</v>
      </c>
      <c r="I509" s="85">
        <f t="shared" si="23"/>
        <v>4342.7680756388127</v>
      </c>
      <c r="J509" s="76">
        <f t="shared" si="24"/>
        <v>3221.6380383077244</v>
      </c>
    </row>
    <row r="510" spans="1:10" x14ac:dyDescent="0.2">
      <c r="A510" s="68"/>
      <c r="B510" s="83"/>
      <c r="C510" s="57">
        <v>902</v>
      </c>
      <c r="D510" s="42">
        <f t="shared" si="22"/>
        <v>190.07999999999998</v>
      </c>
      <c r="E510" s="23">
        <v>600</v>
      </c>
      <c r="F510" s="40">
        <v>41798</v>
      </c>
      <c r="G510" s="40">
        <v>29116</v>
      </c>
      <c r="H510" s="41">
        <v>0</v>
      </c>
      <c r="I510" s="85">
        <f t="shared" si="23"/>
        <v>4342.0193802020212</v>
      </c>
      <c r="J510" s="76">
        <f t="shared" si="24"/>
        <v>3221.0826262626265</v>
      </c>
    </row>
    <row r="511" spans="1:10" x14ac:dyDescent="0.2">
      <c r="A511" s="68"/>
      <c r="B511" s="83"/>
      <c r="C511" s="57">
        <v>903</v>
      </c>
      <c r="D511" s="42">
        <f t="shared" si="22"/>
        <v>190.12</v>
      </c>
      <c r="E511" s="23">
        <v>600</v>
      </c>
      <c r="F511" s="40">
        <v>41798</v>
      </c>
      <c r="G511" s="40">
        <v>29116</v>
      </c>
      <c r="H511" s="41">
        <v>0</v>
      </c>
      <c r="I511" s="85">
        <f t="shared" si="23"/>
        <v>4341.2709998064383</v>
      </c>
      <c r="J511" s="76">
        <f t="shared" si="24"/>
        <v>3220.5274479276245</v>
      </c>
    </row>
    <row r="512" spans="1:10" x14ac:dyDescent="0.2">
      <c r="A512" s="68"/>
      <c r="B512" s="83"/>
      <c r="C512" s="57">
        <v>904</v>
      </c>
      <c r="D512" s="42">
        <f t="shared" si="22"/>
        <v>190.16</v>
      </c>
      <c r="E512" s="23">
        <v>600</v>
      </c>
      <c r="F512" s="40">
        <v>41798</v>
      </c>
      <c r="G512" s="40">
        <v>29116</v>
      </c>
      <c r="H512" s="41">
        <v>0</v>
      </c>
      <c r="I512" s="85">
        <f t="shared" si="23"/>
        <v>4340.5229342532612</v>
      </c>
      <c r="J512" s="76">
        <f t="shared" si="24"/>
        <v>3219.972503155238</v>
      </c>
    </row>
    <row r="513" spans="1:10" x14ac:dyDescent="0.2">
      <c r="A513" s="68"/>
      <c r="B513" s="83"/>
      <c r="C513" s="57">
        <v>905</v>
      </c>
      <c r="D513" s="42">
        <f t="shared" si="22"/>
        <v>190.2</v>
      </c>
      <c r="E513" s="23">
        <v>600</v>
      </c>
      <c r="F513" s="40">
        <v>41798</v>
      </c>
      <c r="G513" s="40">
        <v>29116</v>
      </c>
      <c r="H513" s="41">
        <v>0</v>
      </c>
      <c r="I513" s="85">
        <f t="shared" si="23"/>
        <v>4339.7751833438497</v>
      </c>
      <c r="J513" s="76">
        <f t="shared" si="24"/>
        <v>3219.4177917981078</v>
      </c>
    </row>
    <row r="514" spans="1:10" x14ac:dyDescent="0.2">
      <c r="A514" s="68"/>
      <c r="B514" s="83"/>
      <c r="C514" s="57">
        <v>906</v>
      </c>
      <c r="D514" s="42">
        <f t="shared" si="22"/>
        <v>190.24</v>
      </c>
      <c r="E514" s="23">
        <v>600</v>
      </c>
      <c r="F514" s="40">
        <v>41798</v>
      </c>
      <c r="G514" s="40">
        <v>29116</v>
      </c>
      <c r="H514" s="41">
        <v>0</v>
      </c>
      <c r="I514" s="85">
        <f t="shared" si="23"/>
        <v>4339.0277468797321</v>
      </c>
      <c r="J514" s="76">
        <f t="shared" si="24"/>
        <v>3218.8633137089996</v>
      </c>
    </row>
    <row r="515" spans="1:10" x14ac:dyDescent="0.2">
      <c r="A515" s="68"/>
      <c r="B515" s="83"/>
      <c r="C515" s="57">
        <v>907</v>
      </c>
      <c r="D515" s="42">
        <f t="shared" si="22"/>
        <v>190.28</v>
      </c>
      <c r="E515" s="23">
        <v>600</v>
      </c>
      <c r="F515" s="40">
        <v>41798</v>
      </c>
      <c r="G515" s="40">
        <v>29116</v>
      </c>
      <c r="H515" s="41">
        <v>0</v>
      </c>
      <c r="I515" s="85">
        <f t="shared" si="23"/>
        <v>4338.2806246626023</v>
      </c>
      <c r="J515" s="76">
        <f t="shared" si="24"/>
        <v>3218.309068740803</v>
      </c>
    </row>
    <row r="516" spans="1:10" x14ac:dyDescent="0.2">
      <c r="A516" s="68"/>
      <c r="B516" s="83"/>
      <c r="C516" s="57">
        <v>908</v>
      </c>
      <c r="D516" s="42">
        <f t="shared" si="22"/>
        <v>190.32</v>
      </c>
      <c r="E516" s="23">
        <v>600</v>
      </c>
      <c r="F516" s="40">
        <v>41798</v>
      </c>
      <c r="G516" s="40">
        <v>29116</v>
      </c>
      <c r="H516" s="41">
        <v>0</v>
      </c>
      <c r="I516" s="85">
        <f t="shared" si="23"/>
        <v>4337.5338164943259</v>
      </c>
      <c r="J516" s="76">
        <f t="shared" si="24"/>
        <v>3217.7550567465323</v>
      </c>
    </row>
    <row r="517" spans="1:10" x14ac:dyDescent="0.2">
      <c r="A517" s="68"/>
      <c r="B517" s="83"/>
      <c r="C517" s="57">
        <v>909</v>
      </c>
      <c r="D517" s="42">
        <f t="shared" si="22"/>
        <v>190.36</v>
      </c>
      <c r="E517" s="23">
        <v>600</v>
      </c>
      <c r="F517" s="40">
        <v>41798</v>
      </c>
      <c r="G517" s="40">
        <v>29116</v>
      </c>
      <c r="H517" s="41">
        <v>0</v>
      </c>
      <c r="I517" s="85">
        <f t="shared" si="23"/>
        <v>4336.7873221769287</v>
      </c>
      <c r="J517" s="76">
        <f t="shared" si="24"/>
        <v>3217.2012775793237</v>
      </c>
    </row>
    <row r="518" spans="1:10" x14ac:dyDescent="0.2">
      <c r="A518" s="68"/>
      <c r="B518" s="83"/>
      <c r="C518" s="57">
        <v>910</v>
      </c>
      <c r="D518" s="42">
        <f t="shared" si="22"/>
        <v>190.4</v>
      </c>
      <c r="E518" s="23">
        <v>600</v>
      </c>
      <c r="F518" s="40">
        <v>41798</v>
      </c>
      <c r="G518" s="40">
        <v>29116</v>
      </c>
      <c r="H518" s="41">
        <v>0</v>
      </c>
      <c r="I518" s="85">
        <f t="shared" si="23"/>
        <v>4336.0411415126055</v>
      </c>
      <c r="J518" s="76">
        <f t="shared" si="24"/>
        <v>3216.647731092437</v>
      </c>
    </row>
    <row r="519" spans="1:10" x14ac:dyDescent="0.2">
      <c r="A519" s="68"/>
      <c r="B519" s="83"/>
      <c r="C519" s="57">
        <v>911</v>
      </c>
      <c r="D519" s="42">
        <f t="shared" si="22"/>
        <v>190.44</v>
      </c>
      <c r="E519" s="23">
        <v>600</v>
      </c>
      <c r="F519" s="40">
        <v>41798</v>
      </c>
      <c r="G519" s="40">
        <v>29116</v>
      </c>
      <c r="H519" s="41">
        <v>0</v>
      </c>
      <c r="I519" s="85">
        <f t="shared" si="23"/>
        <v>4335.2952743037185</v>
      </c>
      <c r="J519" s="76">
        <f t="shared" si="24"/>
        <v>3216.0944171392566</v>
      </c>
    </row>
    <row r="520" spans="1:10" x14ac:dyDescent="0.2">
      <c r="A520" s="68"/>
      <c r="B520" s="83"/>
      <c r="C520" s="57">
        <v>912</v>
      </c>
      <c r="D520" s="42">
        <f t="shared" si="22"/>
        <v>190.48000000000002</v>
      </c>
      <c r="E520" s="23">
        <v>600</v>
      </c>
      <c r="F520" s="40">
        <v>41798</v>
      </c>
      <c r="G520" s="40">
        <v>29116</v>
      </c>
      <c r="H520" s="41">
        <v>0</v>
      </c>
      <c r="I520" s="85">
        <f t="shared" si="23"/>
        <v>4334.549720352793</v>
      </c>
      <c r="J520" s="76">
        <f t="shared" si="24"/>
        <v>3215.5413355732881</v>
      </c>
    </row>
    <row r="521" spans="1:10" x14ac:dyDescent="0.2">
      <c r="A521" s="68"/>
      <c r="B521" s="83"/>
      <c r="C521" s="57">
        <v>913</v>
      </c>
      <c r="D521" s="42">
        <f t="shared" si="22"/>
        <v>190.52</v>
      </c>
      <c r="E521" s="23">
        <v>600</v>
      </c>
      <c r="F521" s="40">
        <v>41798</v>
      </c>
      <c r="G521" s="40">
        <v>29116</v>
      </c>
      <c r="H521" s="41">
        <v>0</v>
      </c>
      <c r="I521" s="85">
        <f t="shared" si="23"/>
        <v>4333.8044794625248</v>
      </c>
      <c r="J521" s="76">
        <f t="shared" si="24"/>
        <v>3214.9884862481631</v>
      </c>
    </row>
    <row r="522" spans="1:10" x14ac:dyDescent="0.2">
      <c r="A522" s="68"/>
      <c r="B522" s="83"/>
      <c r="C522" s="57">
        <v>914</v>
      </c>
      <c r="D522" s="42">
        <f t="shared" ref="D522:D585" si="25">0.04*C522+154</f>
        <v>190.56</v>
      </c>
      <c r="E522" s="23">
        <v>600</v>
      </c>
      <c r="F522" s="40">
        <v>41798</v>
      </c>
      <c r="G522" s="40">
        <v>29116</v>
      </c>
      <c r="H522" s="41">
        <v>0</v>
      </c>
      <c r="I522" s="85">
        <f t="shared" ref="I522:I585" si="26">12*1.348*(1/D522*F522+1/E522*G522)+H522</f>
        <v>4333.0595514357692</v>
      </c>
      <c r="J522" s="76">
        <f t="shared" si="24"/>
        <v>3214.4358690176327</v>
      </c>
    </row>
    <row r="523" spans="1:10" x14ac:dyDescent="0.2">
      <c r="A523" s="68"/>
      <c r="B523" s="83"/>
      <c r="C523" s="57">
        <v>915</v>
      </c>
      <c r="D523" s="42">
        <f t="shared" si="25"/>
        <v>190.6</v>
      </c>
      <c r="E523" s="23">
        <v>600</v>
      </c>
      <c r="F523" s="40">
        <v>41798</v>
      </c>
      <c r="G523" s="40">
        <v>29116</v>
      </c>
      <c r="H523" s="41">
        <v>0</v>
      </c>
      <c r="I523" s="85">
        <f t="shared" si="26"/>
        <v>4332.3149360755524</v>
      </c>
      <c r="J523" s="76">
        <f t="shared" si="24"/>
        <v>3213.8834837355726</v>
      </c>
    </row>
    <row r="524" spans="1:10" x14ac:dyDescent="0.2">
      <c r="A524" s="68"/>
      <c r="B524" s="83"/>
      <c r="C524" s="57">
        <v>916</v>
      </c>
      <c r="D524" s="42">
        <f t="shared" si="25"/>
        <v>190.64</v>
      </c>
      <c r="E524" s="23">
        <v>600</v>
      </c>
      <c r="F524" s="40">
        <v>41798</v>
      </c>
      <c r="G524" s="40">
        <v>29116</v>
      </c>
      <c r="H524" s="41">
        <v>0</v>
      </c>
      <c r="I524" s="85">
        <f t="shared" si="26"/>
        <v>4331.5706331850615</v>
      </c>
      <c r="J524" s="76">
        <f t="shared" si="24"/>
        <v>3213.33133025598</v>
      </c>
    </row>
    <row r="525" spans="1:10" x14ac:dyDescent="0.2">
      <c r="A525" s="68"/>
      <c r="B525" s="83"/>
      <c r="C525" s="57">
        <v>917</v>
      </c>
      <c r="D525" s="42">
        <f t="shared" si="25"/>
        <v>190.68</v>
      </c>
      <c r="E525" s="23">
        <v>600</v>
      </c>
      <c r="F525" s="40">
        <v>41798</v>
      </c>
      <c r="G525" s="40">
        <v>29116</v>
      </c>
      <c r="H525" s="41">
        <v>0</v>
      </c>
      <c r="I525" s="85">
        <f t="shared" si="26"/>
        <v>4330.8266425676529</v>
      </c>
      <c r="J525" s="76">
        <f t="shared" si="24"/>
        <v>3212.7794084329767</v>
      </c>
    </row>
    <row r="526" spans="1:10" x14ac:dyDescent="0.2">
      <c r="A526" s="68"/>
      <c r="B526" s="83"/>
      <c r="C526" s="57">
        <v>918</v>
      </c>
      <c r="D526" s="42">
        <f t="shared" si="25"/>
        <v>190.72</v>
      </c>
      <c r="E526" s="23">
        <v>600</v>
      </c>
      <c r="F526" s="40">
        <v>41798</v>
      </c>
      <c r="G526" s="40">
        <v>29116</v>
      </c>
      <c r="H526" s="41">
        <v>0</v>
      </c>
      <c r="I526" s="85">
        <f t="shared" si="26"/>
        <v>4330.0829640268466</v>
      </c>
      <c r="J526" s="76">
        <f t="shared" si="24"/>
        <v>3212.227718120806</v>
      </c>
    </row>
    <row r="527" spans="1:10" x14ac:dyDescent="0.2">
      <c r="A527" s="68"/>
      <c r="B527" s="83"/>
      <c r="C527" s="57">
        <v>919</v>
      </c>
      <c r="D527" s="42">
        <f t="shared" si="25"/>
        <v>190.76</v>
      </c>
      <c r="E527" s="23">
        <v>600</v>
      </c>
      <c r="F527" s="40">
        <v>41798</v>
      </c>
      <c r="G527" s="40">
        <v>29116</v>
      </c>
      <c r="H527" s="41">
        <v>0</v>
      </c>
      <c r="I527" s="85">
        <f t="shared" si="26"/>
        <v>4329.3395973663246</v>
      </c>
      <c r="J527" s="76">
        <f t="shared" si="24"/>
        <v>3211.6762591738311</v>
      </c>
    </row>
    <row r="528" spans="1:10" x14ac:dyDescent="0.2">
      <c r="A528" s="68"/>
      <c r="B528" s="83"/>
      <c r="C528" s="57">
        <v>920</v>
      </c>
      <c r="D528" s="42">
        <f t="shared" si="25"/>
        <v>190.8</v>
      </c>
      <c r="E528" s="23">
        <v>600</v>
      </c>
      <c r="F528" s="40">
        <v>41798</v>
      </c>
      <c r="G528" s="40">
        <v>29116</v>
      </c>
      <c r="H528" s="41">
        <v>0</v>
      </c>
      <c r="I528" s="85">
        <f t="shared" si="26"/>
        <v>4328.596542389937</v>
      </c>
      <c r="J528" s="76">
        <f t="shared" si="24"/>
        <v>3211.1250314465406</v>
      </c>
    </row>
    <row r="529" spans="1:10" x14ac:dyDescent="0.2">
      <c r="A529" s="68"/>
      <c r="B529" s="83"/>
      <c r="C529" s="57">
        <v>921</v>
      </c>
      <c r="D529" s="42">
        <f t="shared" si="25"/>
        <v>190.84</v>
      </c>
      <c r="E529" s="23">
        <v>600</v>
      </c>
      <c r="F529" s="40">
        <v>41798</v>
      </c>
      <c r="G529" s="40">
        <v>29116</v>
      </c>
      <c r="H529" s="41">
        <v>0</v>
      </c>
      <c r="I529" s="85">
        <f t="shared" si="26"/>
        <v>4327.8537989016986</v>
      </c>
      <c r="J529" s="76">
        <f t="shared" si="24"/>
        <v>3210.5740347935443</v>
      </c>
    </row>
    <row r="530" spans="1:10" x14ac:dyDescent="0.2">
      <c r="A530" s="68"/>
      <c r="B530" s="83"/>
      <c r="C530" s="57">
        <v>922</v>
      </c>
      <c r="D530" s="42">
        <f t="shared" si="25"/>
        <v>190.88</v>
      </c>
      <c r="E530" s="23">
        <v>600</v>
      </c>
      <c r="F530" s="40">
        <v>41798</v>
      </c>
      <c r="G530" s="40">
        <v>29116</v>
      </c>
      <c r="H530" s="41">
        <v>0</v>
      </c>
      <c r="I530" s="85">
        <f t="shared" si="26"/>
        <v>4327.1113667057843</v>
      </c>
      <c r="J530" s="76">
        <f t="shared" si="24"/>
        <v>3210.0232690695725</v>
      </c>
    </row>
    <row r="531" spans="1:10" x14ac:dyDescent="0.2">
      <c r="A531" s="68"/>
      <c r="B531" s="83"/>
      <c r="C531" s="57">
        <v>923</v>
      </c>
      <c r="D531" s="42">
        <f t="shared" si="25"/>
        <v>190.92000000000002</v>
      </c>
      <c r="E531" s="23">
        <v>600</v>
      </c>
      <c r="F531" s="40">
        <v>41798</v>
      </c>
      <c r="G531" s="40">
        <v>29116</v>
      </c>
      <c r="H531" s="41">
        <v>0</v>
      </c>
      <c r="I531" s="85">
        <f t="shared" si="26"/>
        <v>4326.3692456065364</v>
      </c>
      <c r="J531" s="76">
        <f t="shared" si="24"/>
        <v>3209.4727341294779</v>
      </c>
    </row>
    <row r="532" spans="1:10" x14ac:dyDescent="0.2">
      <c r="A532" s="68"/>
      <c r="B532" s="83"/>
      <c r="C532" s="57">
        <v>924</v>
      </c>
      <c r="D532" s="42">
        <f t="shared" si="25"/>
        <v>190.96</v>
      </c>
      <c r="E532" s="23">
        <v>600</v>
      </c>
      <c r="F532" s="40">
        <v>41798</v>
      </c>
      <c r="G532" s="40">
        <v>29116</v>
      </c>
      <c r="H532" s="41">
        <v>0</v>
      </c>
      <c r="I532" s="85">
        <f t="shared" si="26"/>
        <v>4325.6274354084626</v>
      </c>
      <c r="J532" s="76">
        <f t="shared" si="24"/>
        <v>3208.9224298282361</v>
      </c>
    </row>
    <row r="533" spans="1:10" x14ac:dyDescent="0.2">
      <c r="A533" s="68"/>
      <c r="B533" s="83"/>
      <c r="C533" s="57">
        <v>925</v>
      </c>
      <c r="D533" s="42">
        <f t="shared" si="25"/>
        <v>191</v>
      </c>
      <c r="E533" s="23">
        <v>600</v>
      </c>
      <c r="F533" s="40">
        <v>41798</v>
      </c>
      <c r="G533" s="40">
        <v>29116</v>
      </c>
      <c r="H533" s="41">
        <v>0</v>
      </c>
      <c r="I533" s="85">
        <f t="shared" si="26"/>
        <v>4324.8859359162316</v>
      </c>
      <c r="J533" s="76">
        <f t="shared" si="24"/>
        <v>3208.3723560209428</v>
      </c>
    </row>
    <row r="534" spans="1:10" x14ac:dyDescent="0.2">
      <c r="A534" s="68"/>
      <c r="B534" s="83"/>
      <c r="C534" s="57">
        <v>926</v>
      </c>
      <c r="D534" s="42">
        <f t="shared" si="25"/>
        <v>191.04</v>
      </c>
      <c r="E534" s="23">
        <v>600</v>
      </c>
      <c r="F534" s="40">
        <v>41798</v>
      </c>
      <c r="G534" s="40">
        <v>29116</v>
      </c>
      <c r="H534" s="41">
        <v>0</v>
      </c>
      <c r="I534" s="85">
        <f t="shared" si="26"/>
        <v>4324.144746934674</v>
      </c>
      <c r="J534" s="76">
        <f t="shared" si="24"/>
        <v>3207.8225125628142</v>
      </c>
    </row>
    <row r="535" spans="1:10" x14ac:dyDescent="0.2">
      <c r="A535" s="68"/>
      <c r="B535" s="83"/>
      <c r="C535" s="57">
        <v>927</v>
      </c>
      <c r="D535" s="42">
        <f t="shared" si="25"/>
        <v>191.07999999999998</v>
      </c>
      <c r="E535" s="23">
        <v>600</v>
      </c>
      <c r="F535" s="40">
        <v>41798</v>
      </c>
      <c r="G535" s="40">
        <v>29116</v>
      </c>
      <c r="H535" s="41">
        <v>0</v>
      </c>
      <c r="I535" s="85">
        <f t="shared" si="26"/>
        <v>4323.4038682687888</v>
      </c>
      <c r="J535" s="76">
        <f t="shared" si="24"/>
        <v>3207.2728993091901</v>
      </c>
    </row>
    <row r="536" spans="1:10" x14ac:dyDescent="0.2">
      <c r="A536" s="68"/>
      <c r="B536" s="83"/>
      <c r="C536" s="57">
        <v>928</v>
      </c>
      <c r="D536" s="42">
        <f t="shared" si="25"/>
        <v>191.12</v>
      </c>
      <c r="E536" s="23">
        <v>600</v>
      </c>
      <c r="F536" s="40">
        <v>41798</v>
      </c>
      <c r="G536" s="40">
        <v>29116</v>
      </c>
      <c r="H536" s="41">
        <v>0</v>
      </c>
      <c r="I536" s="85">
        <f t="shared" si="26"/>
        <v>4322.6632997237339</v>
      </c>
      <c r="J536" s="76">
        <f t="shared" si="24"/>
        <v>3206.723516115529</v>
      </c>
    </row>
    <row r="537" spans="1:10" x14ac:dyDescent="0.2">
      <c r="A537" s="68"/>
      <c r="B537" s="83"/>
      <c r="C537" s="57">
        <v>929</v>
      </c>
      <c r="D537" s="42">
        <f t="shared" si="25"/>
        <v>191.16</v>
      </c>
      <c r="E537" s="23">
        <v>600</v>
      </c>
      <c r="F537" s="40">
        <v>41798</v>
      </c>
      <c r="G537" s="40">
        <v>29116</v>
      </c>
      <c r="H537" s="41">
        <v>0</v>
      </c>
      <c r="I537" s="85">
        <f t="shared" si="26"/>
        <v>4321.9230411048338</v>
      </c>
      <c r="J537" s="76">
        <f t="shared" si="24"/>
        <v>3206.1743628374134</v>
      </c>
    </row>
    <row r="538" spans="1:10" x14ac:dyDescent="0.2">
      <c r="A538" s="68"/>
      <c r="B538" s="83"/>
      <c r="C538" s="57">
        <v>930</v>
      </c>
      <c r="D538" s="42">
        <f t="shared" si="25"/>
        <v>191.2</v>
      </c>
      <c r="E538" s="23">
        <v>600</v>
      </c>
      <c r="F538" s="40">
        <v>41798</v>
      </c>
      <c r="G538" s="40">
        <v>29116</v>
      </c>
      <c r="H538" s="41">
        <v>0</v>
      </c>
      <c r="I538" s="85">
        <f t="shared" si="26"/>
        <v>4321.1830922175741</v>
      </c>
      <c r="J538" s="76">
        <f t="shared" si="24"/>
        <v>3205.6254393305444</v>
      </c>
    </row>
    <row r="539" spans="1:10" x14ac:dyDescent="0.2">
      <c r="A539" s="68"/>
      <c r="B539" s="83"/>
      <c r="C539" s="57">
        <v>931</v>
      </c>
      <c r="D539" s="42">
        <f t="shared" si="25"/>
        <v>191.24</v>
      </c>
      <c r="E539" s="23">
        <v>600</v>
      </c>
      <c r="F539" s="40">
        <v>41798</v>
      </c>
      <c r="G539" s="40">
        <v>29116</v>
      </c>
      <c r="H539" s="41">
        <v>0</v>
      </c>
      <c r="I539" s="85">
        <f t="shared" si="26"/>
        <v>4320.4434528676011</v>
      </c>
      <c r="J539" s="76">
        <f t="shared" si="24"/>
        <v>3205.0767454507422</v>
      </c>
    </row>
    <row r="540" spans="1:10" x14ac:dyDescent="0.2">
      <c r="A540" s="68"/>
      <c r="B540" s="83"/>
      <c r="C540" s="57">
        <v>932</v>
      </c>
      <c r="D540" s="42">
        <f t="shared" si="25"/>
        <v>191.28</v>
      </c>
      <c r="E540" s="23">
        <v>600</v>
      </c>
      <c r="F540" s="40">
        <v>41798</v>
      </c>
      <c r="G540" s="40">
        <v>29116</v>
      </c>
      <c r="H540" s="41">
        <v>0</v>
      </c>
      <c r="I540" s="85">
        <f t="shared" si="26"/>
        <v>4319.7041228607286</v>
      </c>
      <c r="J540" s="76">
        <f t="shared" si="24"/>
        <v>3204.5282810539525</v>
      </c>
    </row>
    <row r="541" spans="1:10" x14ac:dyDescent="0.2">
      <c r="A541" s="68"/>
      <c r="B541" s="83"/>
      <c r="C541" s="57">
        <v>933</v>
      </c>
      <c r="D541" s="42">
        <f t="shared" si="25"/>
        <v>191.32</v>
      </c>
      <c r="E541" s="23">
        <v>600</v>
      </c>
      <c r="F541" s="40">
        <v>41798</v>
      </c>
      <c r="G541" s="40">
        <v>29116</v>
      </c>
      <c r="H541" s="41">
        <v>0</v>
      </c>
      <c r="I541" s="85">
        <f t="shared" si="26"/>
        <v>4318.9651020029278</v>
      </c>
      <c r="J541" s="76">
        <f t="shared" si="24"/>
        <v>3203.9800459962366</v>
      </c>
    </row>
    <row r="542" spans="1:10" x14ac:dyDescent="0.2">
      <c r="A542" s="68"/>
      <c r="B542" s="83"/>
      <c r="C542" s="57">
        <v>934</v>
      </c>
      <c r="D542" s="42">
        <f t="shared" si="25"/>
        <v>191.36</v>
      </c>
      <c r="E542" s="23">
        <v>600</v>
      </c>
      <c r="F542" s="40">
        <v>41798</v>
      </c>
      <c r="G542" s="40">
        <v>29116</v>
      </c>
      <c r="H542" s="41">
        <v>0</v>
      </c>
      <c r="I542" s="85">
        <f t="shared" si="26"/>
        <v>4318.2263901003344</v>
      </c>
      <c r="J542" s="76">
        <f t="shared" si="24"/>
        <v>3203.4320401337791</v>
      </c>
    </row>
    <row r="543" spans="1:10" x14ac:dyDescent="0.2">
      <c r="A543" s="68"/>
      <c r="B543" s="83"/>
      <c r="C543" s="57">
        <v>935</v>
      </c>
      <c r="D543" s="42">
        <f t="shared" si="25"/>
        <v>191.4</v>
      </c>
      <c r="E543" s="23">
        <v>600</v>
      </c>
      <c r="F543" s="40">
        <v>41798</v>
      </c>
      <c r="G543" s="40">
        <v>29116</v>
      </c>
      <c r="H543" s="41">
        <v>0</v>
      </c>
      <c r="I543" s="85">
        <f t="shared" si="26"/>
        <v>4317.4879869592487</v>
      </c>
      <c r="J543" s="76">
        <f t="shared" si="24"/>
        <v>3202.8842633228842</v>
      </c>
    </row>
    <row r="544" spans="1:10" x14ac:dyDescent="0.2">
      <c r="A544" s="68"/>
      <c r="B544" s="83"/>
      <c r="C544" s="57">
        <v>936</v>
      </c>
      <c r="D544" s="42">
        <f t="shared" si="25"/>
        <v>191.44</v>
      </c>
      <c r="E544" s="23">
        <v>600</v>
      </c>
      <c r="F544" s="40">
        <v>41798</v>
      </c>
      <c r="G544" s="40">
        <v>29116</v>
      </c>
      <c r="H544" s="41">
        <v>0</v>
      </c>
      <c r="I544" s="85">
        <f t="shared" si="26"/>
        <v>4316.7498923861267</v>
      </c>
      <c r="J544" s="76">
        <f t="shared" si="24"/>
        <v>3202.336715419975</v>
      </c>
    </row>
    <row r="545" spans="1:10" x14ac:dyDescent="0.2">
      <c r="A545" s="68"/>
      <c r="B545" s="83"/>
      <c r="C545" s="57">
        <v>937</v>
      </c>
      <c r="D545" s="42">
        <f t="shared" si="25"/>
        <v>191.48000000000002</v>
      </c>
      <c r="E545" s="23">
        <v>600</v>
      </c>
      <c r="F545" s="40">
        <v>41798</v>
      </c>
      <c r="G545" s="40">
        <v>29116</v>
      </c>
      <c r="H545" s="41">
        <v>0</v>
      </c>
      <c r="I545" s="85">
        <f t="shared" si="26"/>
        <v>4316.0121061875916</v>
      </c>
      <c r="J545" s="76">
        <f t="shared" si="24"/>
        <v>3201.7893962815961</v>
      </c>
    </row>
    <row r="546" spans="1:10" x14ac:dyDescent="0.2">
      <c r="A546" s="68"/>
      <c r="B546" s="83"/>
      <c r="C546" s="57">
        <v>938</v>
      </c>
      <c r="D546" s="42">
        <f t="shared" si="25"/>
        <v>191.52</v>
      </c>
      <c r="E546" s="23">
        <v>600</v>
      </c>
      <c r="F546" s="40">
        <v>41798</v>
      </c>
      <c r="G546" s="40">
        <v>29116</v>
      </c>
      <c r="H546" s="41">
        <v>0</v>
      </c>
      <c r="I546" s="85">
        <f t="shared" si="26"/>
        <v>4315.2746281704258</v>
      </c>
      <c r="J546" s="76">
        <f t="shared" si="24"/>
        <v>3201.2423057644105</v>
      </c>
    </row>
    <row r="547" spans="1:10" x14ac:dyDescent="0.2">
      <c r="A547" s="68"/>
      <c r="B547" s="83"/>
      <c r="C547" s="57">
        <v>939</v>
      </c>
      <c r="D547" s="42">
        <f t="shared" si="25"/>
        <v>191.56</v>
      </c>
      <c r="E547" s="23">
        <v>600</v>
      </c>
      <c r="F547" s="40">
        <v>41798</v>
      </c>
      <c r="G547" s="40">
        <v>29116</v>
      </c>
      <c r="H547" s="41">
        <v>0</v>
      </c>
      <c r="I547" s="85">
        <f t="shared" si="26"/>
        <v>4314.5374581415754</v>
      </c>
      <c r="J547" s="76">
        <f t="shared" si="24"/>
        <v>3200.6954437252034</v>
      </c>
    </row>
    <row r="548" spans="1:10" x14ac:dyDescent="0.2">
      <c r="A548" s="68"/>
      <c r="B548" s="83"/>
      <c r="C548" s="57">
        <v>940</v>
      </c>
      <c r="D548" s="42">
        <f t="shared" si="25"/>
        <v>191.6</v>
      </c>
      <c r="E548" s="23">
        <v>600</v>
      </c>
      <c r="F548" s="40">
        <v>41798</v>
      </c>
      <c r="G548" s="40">
        <v>29116</v>
      </c>
      <c r="H548" s="41">
        <v>0</v>
      </c>
      <c r="I548" s="85">
        <f t="shared" si="26"/>
        <v>4313.800595908142</v>
      </c>
      <c r="J548" s="76">
        <f t="shared" si="24"/>
        <v>3200.1488100208767</v>
      </c>
    </row>
    <row r="549" spans="1:10" x14ac:dyDescent="0.2">
      <c r="A549" s="68"/>
      <c r="B549" s="83"/>
      <c r="C549" s="57">
        <v>941</v>
      </c>
      <c r="D549" s="42">
        <f t="shared" si="25"/>
        <v>191.64</v>
      </c>
      <c r="E549" s="23">
        <v>600</v>
      </c>
      <c r="F549" s="40">
        <v>41798</v>
      </c>
      <c r="G549" s="40">
        <v>29116</v>
      </c>
      <c r="H549" s="41">
        <v>0</v>
      </c>
      <c r="I549" s="85">
        <f t="shared" si="26"/>
        <v>4313.0640412773964</v>
      </c>
      <c r="J549" s="76">
        <f t="shared" si="24"/>
        <v>3199.6024045084537</v>
      </c>
    </row>
    <row r="550" spans="1:10" x14ac:dyDescent="0.2">
      <c r="A550" s="68"/>
      <c r="B550" s="83"/>
      <c r="C550" s="57">
        <v>942</v>
      </c>
      <c r="D550" s="42">
        <f t="shared" si="25"/>
        <v>191.68</v>
      </c>
      <c r="E550" s="23">
        <v>600</v>
      </c>
      <c r="F550" s="40">
        <v>41798</v>
      </c>
      <c r="G550" s="40">
        <v>29116</v>
      </c>
      <c r="H550" s="41">
        <v>0</v>
      </c>
      <c r="I550" s="85">
        <f t="shared" si="26"/>
        <v>4312.3277940567623</v>
      </c>
      <c r="J550" s="76">
        <f t="shared" ref="J550:J613" si="27">12*(1/D550*F550+1/E550*G550)</f>
        <v>3199.0562270450755</v>
      </c>
    </row>
    <row r="551" spans="1:10" x14ac:dyDescent="0.2">
      <c r="A551" s="68"/>
      <c r="B551" s="83"/>
      <c r="C551" s="57">
        <v>943</v>
      </c>
      <c r="D551" s="42">
        <f t="shared" si="25"/>
        <v>191.72</v>
      </c>
      <c r="E551" s="23">
        <v>600</v>
      </c>
      <c r="F551" s="40">
        <v>41798</v>
      </c>
      <c r="G551" s="40">
        <v>29116</v>
      </c>
      <c r="H551" s="41">
        <v>0</v>
      </c>
      <c r="I551" s="85">
        <f t="shared" si="26"/>
        <v>4311.5918540538287</v>
      </c>
      <c r="J551" s="76">
        <f t="shared" si="27"/>
        <v>3198.5102774880029</v>
      </c>
    </row>
    <row r="552" spans="1:10" x14ac:dyDescent="0.2">
      <c r="A552" s="68"/>
      <c r="B552" s="83"/>
      <c r="C552" s="57">
        <v>944</v>
      </c>
      <c r="D552" s="42">
        <f t="shared" si="25"/>
        <v>191.76</v>
      </c>
      <c r="E552" s="23">
        <v>600</v>
      </c>
      <c r="F552" s="40">
        <v>41798</v>
      </c>
      <c r="G552" s="40">
        <v>29116</v>
      </c>
      <c r="H552" s="41">
        <v>0</v>
      </c>
      <c r="I552" s="85">
        <f t="shared" si="26"/>
        <v>4310.8562210763466</v>
      </c>
      <c r="J552" s="76">
        <f t="shared" si="27"/>
        <v>3197.9645556946189</v>
      </c>
    </row>
    <row r="553" spans="1:10" x14ac:dyDescent="0.2">
      <c r="A553" s="68"/>
      <c r="B553" s="83"/>
      <c r="C553" s="57">
        <v>945</v>
      </c>
      <c r="D553" s="42">
        <f t="shared" si="25"/>
        <v>191.8</v>
      </c>
      <c r="E553" s="23">
        <v>600</v>
      </c>
      <c r="F553" s="40">
        <v>41798</v>
      </c>
      <c r="G553" s="40">
        <v>29116</v>
      </c>
      <c r="H553" s="41">
        <v>0</v>
      </c>
      <c r="I553" s="85">
        <f t="shared" si="26"/>
        <v>4310.1208949322217</v>
      </c>
      <c r="J553" s="76">
        <f t="shared" si="27"/>
        <v>3197.4190615224193</v>
      </c>
    </row>
    <row r="554" spans="1:10" x14ac:dyDescent="0.2">
      <c r="A554" s="68"/>
      <c r="B554" s="83"/>
      <c r="C554" s="57">
        <v>946</v>
      </c>
      <c r="D554" s="42">
        <f t="shared" si="25"/>
        <v>191.84</v>
      </c>
      <c r="E554" s="23">
        <v>600</v>
      </c>
      <c r="F554" s="40">
        <v>41798</v>
      </c>
      <c r="G554" s="40">
        <v>29116</v>
      </c>
      <c r="H554" s="41">
        <v>0</v>
      </c>
      <c r="I554" s="85">
        <f t="shared" si="26"/>
        <v>4309.3858754295243</v>
      </c>
      <c r="J554" s="76">
        <f t="shared" si="27"/>
        <v>3196.8737948290236</v>
      </c>
    </row>
    <row r="555" spans="1:10" x14ac:dyDescent="0.2">
      <c r="A555" s="68"/>
      <c r="B555" s="83"/>
      <c r="C555" s="57">
        <v>947</v>
      </c>
      <c r="D555" s="42">
        <f t="shared" si="25"/>
        <v>191.88</v>
      </c>
      <c r="E555" s="23">
        <v>600</v>
      </c>
      <c r="F555" s="40">
        <v>41798</v>
      </c>
      <c r="G555" s="40">
        <v>29116</v>
      </c>
      <c r="H555" s="41">
        <v>0</v>
      </c>
      <c r="I555" s="85">
        <f t="shared" si="26"/>
        <v>4308.6511623764864</v>
      </c>
      <c r="J555" s="76">
        <f t="shared" si="27"/>
        <v>3196.3287554721705</v>
      </c>
    </row>
    <row r="556" spans="1:10" x14ac:dyDescent="0.2">
      <c r="A556" s="68"/>
      <c r="B556" s="83"/>
      <c r="C556" s="57">
        <v>948</v>
      </c>
      <c r="D556" s="42">
        <f t="shared" si="25"/>
        <v>191.92000000000002</v>
      </c>
      <c r="E556" s="23">
        <v>600</v>
      </c>
      <c r="F556" s="40">
        <v>41798</v>
      </c>
      <c r="G556" s="40">
        <v>29116</v>
      </c>
      <c r="H556" s="41">
        <v>0</v>
      </c>
      <c r="I556" s="85">
        <f t="shared" si="26"/>
        <v>4307.9167555814929</v>
      </c>
      <c r="J556" s="76">
        <f t="shared" si="27"/>
        <v>3195.7839433097124</v>
      </c>
    </row>
    <row r="557" spans="1:10" x14ac:dyDescent="0.2">
      <c r="A557" s="68"/>
      <c r="B557" s="83"/>
      <c r="C557" s="57">
        <v>949</v>
      </c>
      <c r="D557" s="42">
        <f t="shared" si="25"/>
        <v>191.96</v>
      </c>
      <c r="E557" s="23">
        <v>600</v>
      </c>
      <c r="F557" s="40">
        <v>41798</v>
      </c>
      <c r="G557" s="40">
        <v>29116</v>
      </c>
      <c r="H557" s="41">
        <v>0</v>
      </c>
      <c r="I557" s="85">
        <f t="shared" si="26"/>
        <v>4307.1826548530944</v>
      </c>
      <c r="J557" s="76">
        <f t="shared" si="27"/>
        <v>3195.2393581996248</v>
      </c>
    </row>
    <row r="558" spans="1:10" x14ac:dyDescent="0.2">
      <c r="A558" s="68"/>
      <c r="B558" s="83"/>
      <c r="C558" s="57">
        <v>950</v>
      </c>
      <c r="D558" s="42">
        <f t="shared" si="25"/>
        <v>192</v>
      </c>
      <c r="E558" s="23">
        <v>600</v>
      </c>
      <c r="F558" s="40">
        <v>41798</v>
      </c>
      <c r="G558" s="40">
        <v>29116</v>
      </c>
      <c r="H558" s="41">
        <v>0</v>
      </c>
      <c r="I558" s="85">
        <f t="shared" si="26"/>
        <v>4306.4488600000004</v>
      </c>
      <c r="J558" s="76">
        <f t="shared" si="27"/>
        <v>3194.6949999999997</v>
      </c>
    </row>
    <row r="559" spans="1:10" x14ac:dyDescent="0.2">
      <c r="A559" s="68"/>
      <c r="B559" s="83"/>
      <c r="C559" s="57">
        <v>951</v>
      </c>
      <c r="D559" s="42">
        <f t="shared" si="25"/>
        <v>192.04</v>
      </c>
      <c r="E559" s="23">
        <v>600</v>
      </c>
      <c r="F559" s="40">
        <v>41798</v>
      </c>
      <c r="G559" s="40">
        <v>29116</v>
      </c>
      <c r="H559" s="41">
        <v>0</v>
      </c>
      <c r="I559" s="85">
        <f t="shared" si="26"/>
        <v>4305.715370831078</v>
      </c>
      <c r="J559" s="76">
        <f t="shared" si="27"/>
        <v>3194.1508685690487</v>
      </c>
    </row>
    <row r="560" spans="1:10" x14ac:dyDescent="0.2">
      <c r="A560" s="68"/>
      <c r="B560" s="83"/>
      <c r="C560" s="57">
        <v>952</v>
      </c>
      <c r="D560" s="42">
        <f t="shared" si="25"/>
        <v>192.07999999999998</v>
      </c>
      <c r="E560" s="23">
        <v>600</v>
      </c>
      <c r="F560" s="40">
        <v>41798</v>
      </c>
      <c r="G560" s="40">
        <v>29116</v>
      </c>
      <c r="H560" s="41">
        <v>0</v>
      </c>
      <c r="I560" s="85">
        <f t="shared" si="26"/>
        <v>4304.9821871553531</v>
      </c>
      <c r="J560" s="76">
        <f t="shared" si="27"/>
        <v>3193.606963765098</v>
      </c>
    </row>
    <row r="561" spans="1:10" x14ac:dyDescent="0.2">
      <c r="A561" s="68"/>
      <c r="B561" s="83"/>
      <c r="C561" s="57">
        <v>953</v>
      </c>
      <c r="D561" s="42">
        <f t="shared" si="25"/>
        <v>192.12</v>
      </c>
      <c r="E561" s="23">
        <v>600</v>
      </c>
      <c r="F561" s="40">
        <v>41798</v>
      </c>
      <c r="G561" s="40">
        <v>29116</v>
      </c>
      <c r="H561" s="41">
        <v>0</v>
      </c>
      <c r="I561" s="85">
        <f t="shared" si="26"/>
        <v>4304.2493087820121</v>
      </c>
      <c r="J561" s="76">
        <f t="shared" si="27"/>
        <v>3193.0632854465962</v>
      </c>
    </row>
    <row r="562" spans="1:10" x14ac:dyDescent="0.2">
      <c r="A562" s="68"/>
      <c r="B562" s="83"/>
      <c r="C562" s="57">
        <v>954</v>
      </c>
      <c r="D562" s="42">
        <f t="shared" si="25"/>
        <v>192.16</v>
      </c>
      <c r="E562" s="23">
        <v>600</v>
      </c>
      <c r="F562" s="40">
        <v>41798</v>
      </c>
      <c r="G562" s="40">
        <v>29116</v>
      </c>
      <c r="H562" s="41">
        <v>0</v>
      </c>
      <c r="I562" s="85">
        <f t="shared" si="26"/>
        <v>4303.5167355204012</v>
      </c>
      <c r="J562" s="76">
        <f t="shared" si="27"/>
        <v>3192.5198334721072</v>
      </c>
    </row>
    <row r="563" spans="1:10" x14ac:dyDescent="0.2">
      <c r="A563" s="68"/>
      <c r="B563" s="83"/>
      <c r="C563" s="57">
        <v>955</v>
      </c>
      <c r="D563" s="42">
        <f t="shared" si="25"/>
        <v>192.2</v>
      </c>
      <c r="E563" s="23">
        <v>600</v>
      </c>
      <c r="F563" s="40">
        <v>41798</v>
      </c>
      <c r="G563" s="40">
        <v>29116</v>
      </c>
      <c r="H563" s="41">
        <v>0</v>
      </c>
      <c r="I563" s="85">
        <f t="shared" si="26"/>
        <v>4302.7844671800212</v>
      </c>
      <c r="J563" s="76">
        <f t="shared" si="27"/>
        <v>3191.9766077003119</v>
      </c>
    </row>
    <row r="564" spans="1:10" x14ac:dyDescent="0.2">
      <c r="A564" s="68"/>
      <c r="B564" s="83"/>
      <c r="C564" s="57">
        <v>956</v>
      </c>
      <c r="D564" s="42">
        <f t="shared" si="25"/>
        <v>192.24</v>
      </c>
      <c r="E564" s="23">
        <v>600</v>
      </c>
      <c r="F564" s="40">
        <v>41798</v>
      </c>
      <c r="G564" s="40">
        <v>29116</v>
      </c>
      <c r="H564" s="41">
        <v>0</v>
      </c>
      <c r="I564" s="85">
        <f t="shared" si="26"/>
        <v>4302.0525035705377</v>
      </c>
      <c r="J564" s="76">
        <f t="shared" si="27"/>
        <v>3191.4336079900127</v>
      </c>
    </row>
    <row r="565" spans="1:10" x14ac:dyDescent="0.2">
      <c r="A565" s="68"/>
      <c r="B565" s="83"/>
      <c r="C565" s="57">
        <v>957</v>
      </c>
      <c r="D565" s="42">
        <f t="shared" si="25"/>
        <v>192.28</v>
      </c>
      <c r="E565" s="23">
        <v>600</v>
      </c>
      <c r="F565" s="40">
        <v>41798</v>
      </c>
      <c r="G565" s="40">
        <v>29116</v>
      </c>
      <c r="H565" s="41">
        <v>0</v>
      </c>
      <c r="I565" s="85">
        <f t="shared" si="26"/>
        <v>4301.320844501769</v>
      </c>
      <c r="J565" s="76">
        <f t="shared" si="27"/>
        <v>3190.890834200125</v>
      </c>
    </row>
    <row r="566" spans="1:10" x14ac:dyDescent="0.2">
      <c r="A566" s="68"/>
      <c r="B566" s="83"/>
      <c r="C566" s="57">
        <v>958</v>
      </c>
      <c r="D566" s="42">
        <f t="shared" si="25"/>
        <v>192.32</v>
      </c>
      <c r="E566" s="23">
        <v>600</v>
      </c>
      <c r="F566" s="40">
        <v>41798</v>
      </c>
      <c r="G566" s="40">
        <v>29116</v>
      </c>
      <c r="H566" s="41">
        <v>0</v>
      </c>
      <c r="I566" s="85">
        <f t="shared" si="26"/>
        <v>4300.5894897836952</v>
      </c>
      <c r="J566" s="76">
        <f t="shared" si="27"/>
        <v>3190.3482861896846</v>
      </c>
    </row>
    <row r="567" spans="1:10" x14ac:dyDescent="0.2">
      <c r="A567" s="68"/>
      <c r="B567" s="83"/>
      <c r="C567" s="57">
        <v>959</v>
      </c>
      <c r="D567" s="42">
        <f t="shared" si="25"/>
        <v>192.36</v>
      </c>
      <c r="E567" s="23">
        <v>600</v>
      </c>
      <c r="F567" s="40">
        <v>41798</v>
      </c>
      <c r="G567" s="40">
        <v>29116</v>
      </c>
      <c r="H567" s="41">
        <v>0</v>
      </c>
      <c r="I567" s="85">
        <f t="shared" si="26"/>
        <v>4299.8584392264511</v>
      </c>
      <c r="J567" s="76">
        <f t="shared" si="27"/>
        <v>3189.8059638178415</v>
      </c>
    </row>
    <row r="568" spans="1:10" x14ac:dyDescent="0.2">
      <c r="A568" s="68"/>
      <c r="B568" s="83"/>
      <c r="C568" s="57">
        <v>960</v>
      </c>
      <c r="D568" s="42">
        <f t="shared" si="25"/>
        <v>192.4</v>
      </c>
      <c r="E568" s="23">
        <v>600</v>
      </c>
      <c r="F568" s="40">
        <v>41798</v>
      </c>
      <c r="G568" s="40">
        <v>29116</v>
      </c>
      <c r="H568" s="41">
        <v>0</v>
      </c>
      <c r="I568" s="85">
        <f t="shared" si="26"/>
        <v>4299.1276926403325</v>
      </c>
      <c r="J568" s="76">
        <f t="shared" si="27"/>
        <v>3189.2638669438666</v>
      </c>
    </row>
    <row r="569" spans="1:10" x14ac:dyDescent="0.2">
      <c r="A569" s="68"/>
      <c r="B569" s="83"/>
      <c r="C569" s="57">
        <v>961</v>
      </c>
      <c r="D569" s="42">
        <f t="shared" si="25"/>
        <v>192.44</v>
      </c>
      <c r="E569" s="23">
        <v>600</v>
      </c>
      <c r="F569" s="40">
        <v>41798</v>
      </c>
      <c r="G569" s="40">
        <v>29116</v>
      </c>
      <c r="H569" s="41">
        <v>0</v>
      </c>
      <c r="I569" s="85">
        <f t="shared" si="26"/>
        <v>4298.3972498357934</v>
      </c>
      <c r="J569" s="76">
        <f t="shared" si="27"/>
        <v>3188.7219954271459</v>
      </c>
    </row>
    <row r="570" spans="1:10" x14ac:dyDescent="0.2">
      <c r="A570" s="68"/>
      <c r="B570" s="83"/>
      <c r="C570" s="57">
        <v>962</v>
      </c>
      <c r="D570" s="42">
        <f t="shared" si="25"/>
        <v>192.48000000000002</v>
      </c>
      <c r="E570" s="23">
        <v>600</v>
      </c>
      <c r="F570" s="40">
        <v>41798</v>
      </c>
      <c r="G570" s="40">
        <v>29116</v>
      </c>
      <c r="H570" s="41">
        <v>0</v>
      </c>
      <c r="I570" s="85">
        <f t="shared" si="26"/>
        <v>4297.6671106234417</v>
      </c>
      <c r="J570" s="76">
        <f t="shared" si="27"/>
        <v>3188.1803491271817</v>
      </c>
    </row>
    <row r="571" spans="1:10" x14ac:dyDescent="0.2">
      <c r="A571" s="68"/>
      <c r="B571" s="83"/>
      <c r="C571" s="57">
        <v>963</v>
      </c>
      <c r="D571" s="42">
        <f t="shared" si="25"/>
        <v>192.52</v>
      </c>
      <c r="E571" s="23">
        <v>600</v>
      </c>
      <c r="F571" s="40">
        <v>41798</v>
      </c>
      <c r="G571" s="40">
        <v>29116</v>
      </c>
      <c r="H571" s="41">
        <v>0</v>
      </c>
      <c r="I571" s="85">
        <f t="shared" si="26"/>
        <v>4296.9372748140458</v>
      </c>
      <c r="J571" s="76">
        <f t="shared" si="27"/>
        <v>3187.6389279035943</v>
      </c>
    </row>
    <row r="572" spans="1:10" x14ac:dyDescent="0.2">
      <c r="A572" s="68"/>
      <c r="B572" s="83"/>
      <c r="C572" s="57">
        <v>964</v>
      </c>
      <c r="D572" s="42">
        <f t="shared" si="25"/>
        <v>192.56</v>
      </c>
      <c r="E572" s="23">
        <v>600</v>
      </c>
      <c r="F572" s="40">
        <v>41798</v>
      </c>
      <c r="G572" s="40">
        <v>29116</v>
      </c>
      <c r="H572" s="41">
        <v>0</v>
      </c>
      <c r="I572" s="85">
        <f t="shared" si="26"/>
        <v>4296.2077422185293</v>
      </c>
      <c r="J572" s="76">
        <f t="shared" si="27"/>
        <v>3187.0977316161193</v>
      </c>
    </row>
    <row r="573" spans="1:10" x14ac:dyDescent="0.2">
      <c r="A573" s="68"/>
      <c r="B573" s="83"/>
      <c r="C573" s="57">
        <v>965</v>
      </c>
      <c r="D573" s="42">
        <f t="shared" si="25"/>
        <v>192.6</v>
      </c>
      <c r="E573" s="23">
        <v>600</v>
      </c>
      <c r="F573" s="40">
        <v>41798</v>
      </c>
      <c r="G573" s="40">
        <v>29116</v>
      </c>
      <c r="H573" s="41">
        <v>0</v>
      </c>
      <c r="I573" s="85">
        <f t="shared" si="26"/>
        <v>4295.4785126479755</v>
      </c>
      <c r="J573" s="76">
        <f t="shared" si="27"/>
        <v>3186.5567601246107</v>
      </c>
    </row>
    <row r="574" spans="1:10" x14ac:dyDescent="0.2">
      <c r="A574" s="68"/>
      <c r="B574" s="83"/>
      <c r="C574" s="57">
        <v>966</v>
      </c>
      <c r="D574" s="42">
        <f t="shared" si="25"/>
        <v>192.64</v>
      </c>
      <c r="E574" s="23">
        <v>600</v>
      </c>
      <c r="F574" s="40">
        <v>41798</v>
      </c>
      <c r="G574" s="40">
        <v>29116</v>
      </c>
      <c r="H574" s="41">
        <v>0</v>
      </c>
      <c r="I574" s="85">
        <f t="shared" si="26"/>
        <v>4294.7495859136216</v>
      </c>
      <c r="J574" s="76">
        <f t="shared" si="27"/>
        <v>3186.0160132890369</v>
      </c>
    </row>
    <row r="575" spans="1:10" x14ac:dyDescent="0.2">
      <c r="A575" s="68"/>
      <c r="B575" s="83"/>
      <c r="C575" s="57">
        <v>967</v>
      </c>
      <c r="D575" s="42">
        <f t="shared" si="25"/>
        <v>192.68</v>
      </c>
      <c r="E575" s="23">
        <v>600</v>
      </c>
      <c r="F575" s="40">
        <v>41798</v>
      </c>
      <c r="G575" s="40">
        <v>29116</v>
      </c>
      <c r="H575" s="41">
        <v>0</v>
      </c>
      <c r="I575" s="85">
        <f t="shared" si="26"/>
        <v>4294.0209618268627</v>
      </c>
      <c r="J575" s="76">
        <f t="shared" si="27"/>
        <v>3185.4754909694825</v>
      </c>
    </row>
    <row r="576" spans="1:10" x14ac:dyDescent="0.2">
      <c r="A576" s="68"/>
      <c r="B576" s="83"/>
      <c r="C576" s="57">
        <v>968</v>
      </c>
      <c r="D576" s="42">
        <f t="shared" si="25"/>
        <v>192.72</v>
      </c>
      <c r="E576" s="23">
        <v>600</v>
      </c>
      <c r="F576" s="40">
        <v>41798</v>
      </c>
      <c r="G576" s="40">
        <v>29116</v>
      </c>
      <c r="H576" s="41">
        <v>0</v>
      </c>
      <c r="I576" s="85">
        <f t="shared" si="26"/>
        <v>4293.2926401992527</v>
      </c>
      <c r="J576" s="76">
        <f t="shared" si="27"/>
        <v>3184.9351930261519</v>
      </c>
    </row>
    <row r="577" spans="1:10" x14ac:dyDescent="0.2">
      <c r="A577" s="68"/>
      <c r="B577" s="83"/>
      <c r="C577" s="57">
        <v>969</v>
      </c>
      <c r="D577" s="42">
        <f t="shared" si="25"/>
        <v>192.76</v>
      </c>
      <c r="E577" s="23">
        <v>600</v>
      </c>
      <c r="F577" s="40">
        <v>41798</v>
      </c>
      <c r="G577" s="40">
        <v>29116</v>
      </c>
      <c r="H577" s="41">
        <v>0</v>
      </c>
      <c r="I577" s="85">
        <f t="shared" si="26"/>
        <v>4292.5646208424987</v>
      </c>
      <c r="J577" s="76">
        <f t="shared" si="27"/>
        <v>3184.3951193193607</v>
      </c>
    </row>
    <row r="578" spans="1:10" x14ac:dyDescent="0.2">
      <c r="A578" s="68"/>
      <c r="B578" s="83"/>
      <c r="C578" s="57">
        <v>970</v>
      </c>
      <c r="D578" s="42">
        <f t="shared" si="25"/>
        <v>192.8</v>
      </c>
      <c r="E578" s="23">
        <v>600</v>
      </c>
      <c r="F578" s="40">
        <v>41798</v>
      </c>
      <c r="G578" s="40">
        <v>29116</v>
      </c>
      <c r="H578" s="41">
        <v>0</v>
      </c>
      <c r="I578" s="85">
        <f t="shared" si="26"/>
        <v>4291.8369035684655</v>
      </c>
      <c r="J578" s="76">
        <f t="shared" si="27"/>
        <v>3183.8552697095438</v>
      </c>
    </row>
    <row r="579" spans="1:10" x14ac:dyDescent="0.2">
      <c r="A579" s="68"/>
      <c r="B579" s="83"/>
      <c r="C579" s="57">
        <v>971</v>
      </c>
      <c r="D579" s="42">
        <f t="shared" si="25"/>
        <v>192.84</v>
      </c>
      <c r="E579" s="23">
        <v>600</v>
      </c>
      <c r="F579" s="40">
        <v>41798</v>
      </c>
      <c r="G579" s="40">
        <v>29116</v>
      </c>
      <c r="H579" s="41">
        <v>0</v>
      </c>
      <c r="I579" s="85">
        <f t="shared" si="26"/>
        <v>4291.1094881891722</v>
      </c>
      <c r="J579" s="76">
        <f t="shared" si="27"/>
        <v>3183.3156440572488</v>
      </c>
    </row>
    <row r="580" spans="1:10" x14ac:dyDescent="0.2">
      <c r="A580" s="68"/>
      <c r="B580" s="83"/>
      <c r="C580" s="57">
        <v>972</v>
      </c>
      <c r="D580" s="42">
        <f t="shared" si="25"/>
        <v>192.88</v>
      </c>
      <c r="E580" s="23">
        <v>600</v>
      </c>
      <c r="F580" s="40">
        <v>41798</v>
      </c>
      <c r="G580" s="40">
        <v>29116</v>
      </c>
      <c r="H580" s="41">
        <v>0</v>
      </c>
      <c r="I580" s="85">
        <f t="shared" si="26"/>
        <v>4290.3823745167992</v>
      </c>
      <c r="J580" s="76">
        <f t="shared" si="27"/>
        <v>3182.7762422231444</v>
      </c>
    </row>
    <row r="581" spans="1:10" x14ac:dyDescent="0.2">
      <c r="A581" s="68"/>
      <c r="B581" s="83"/>
      <c r="C581" s="57">
        <v>973</v>
      </c>
      <c r="D581" s="42">
        <f t="shared" si="25"/>
        <v>192.92000000000002</v>
      </c>
      <c r="E581" s="23">
        <v>600</v>
      </c>
      <c r="F581" s="40">
        <v>41798</v>
      </c>
      <c r="G581" s="40">
        <v>29116</v>
      </c>
      <c r="H581" s="41">
        <v>0</v>
      </c>
      <c r="I581" s="85">
        <f t="shared" si="26"/>
        <v>4289.6555623636741</v>
      </c>
      <c r="J581" s="76">
        <f t="shared" si="27"/>
        <v>3182.2370640680074</v>
      </c>
    </row>
    <row r="582" spans="1:10" x14ac:dyDescent="0.2">
      <c r="A582" s="68"/>
      <c r="B582" s="83"/>
      <c r="C582" s="57">
        <v>974</v>
      </c>
      <c r="D582" s="42">
        <f t="shared" si="25"/>
        <v>192.96</v>
      </c>
      <c r="E582" s="23">
        <v>600</v>
      </c>
      <c r="F582" s="40">
        <v>41798</v>
      </c>
      <c r="G582" s="40">
        <v>29116</v>
      </c>
      <c r="H582" s="41">
        <v>0</v>
      </c>
      <c r="I582" s="85">
        <f t="shared" si="26"/>
        <v>4288.929051542289</v>
      </c>
      <c r="J582" s="76">
        <f t="shared" si="27"/>
        <v>3181.6981094527364</v>
      </c>
    </row>
    <row r="583" spans="1:10" x14ac:dyDescent="0.2">
      <c r="A583" s="68"/>
      <c r="B583" s="83"/>
      <c r="C583" s="57">
        <v>975</v>
      </c>
      <c r="D583" s="42">
        <f t="shared" si="25"/>
        <v>193</v>
      </c>
      <c r="E583" s="23">
        <v>600</v>
      </c>
      <c r="F583" s="40">
        <v>41798</v>
      </c>
      <c r="G583" s="40">
        <v>29116</v>
      </c>
      <c r="H583" s="41">
        <v>0</v>
      </c>
      <c r="I583" s="85">
        <f t="shared" si="26"/>
        <v>4288.2028418652862</v>
      </c>
      <c r="J583" s="76">
        <f t="shared" si="27"/>
        <v>3181.1593782383425</v>
      </c>
    </row>
    <row r="584" spans="1:10" x14ac:dyDescent="0.2">
      <c r="A584" s="68"/>
      <c r="B584" s="83"/>
      <c r="C584" s="57">
        <v>976</v>
      </c>
      <c r="D584" s="42">
        <f t="shared" si="25"/>
        <v>193.04</v>
      </c>
      <c r="E584" s="23">
        <v>600</v>
      </c>
      <c r="F584" s="40">
        <v>41798</v>
      </c>
      <c r="G584" s="40">
        <v>29116</v>
      </c>
      <c r="H584" s="41">
        <v>0</v>
      </c>
      <c r="I584" s="85">
        <f t="shared" si="26"/>
        <v>4287.4769331454627</v>
      </c>
      <c r="J584" s="76">
        <f t="shared" si="27"/>
        <v>3180.6208702859512</v>
      </c>
    </row>
    <row r="585" spans="1:10" x14ac:dyDescent="0.2">
      <c r="A585" s="68"/>
      <c r="B585" s="83"/>
      <c r="C585" s="57">
        <v>977</v>
      </c>
      <c r="D585" s="42">
        <f t="shared" si="25"/>
        <v>193.07999999999998</v>
      </c>
      <c r="E585" s="23">
        <v>600</v>
      </c>
      <c r="F585" s="40">
        <v>41798</v>
      </c>
      <c r="G585" s="40">
        <v>29116</v>
      </c>
      <c r="H585" s="41">
        <v>0</v>
      </c>
      <c r="I585" s="85">
        <f t="shared" si="26"/>
        <v>4286.7513251957744</v>
      </c>
      <c r="J585" s="76">
        <f t="shared" si="27"/>
        <v>3180.0825854568056</v>
      </c>
    </row>
    <row r="586" spans="1:10" x14ac:dyDescent="0.2">
      <c r="A586" s="68"/>
      <c r="B586" s="83"/>
      <c r="C586" s="57">
        <v>978</v>
      </c>
      <c r="D586" s="42">
        <f t="shared" ref="D586:D649" si="28">0.04*C586+154</f>
        <v>193.12</v>
      </c>
      <c r="E586" s="23">
        <v>600</v>
      </c>
      <c r="F586" s="40">
        <v>41798</v>
      </c>
      <c r="G586" s="40">
        <v>29116</v>
      </c>
      <c r="H586" s="41">
        <v>0</v>
      </c>
      <c r="I586" s="85">
        <f t="shared" ref="I586:I649" si="29">12*1.348*(1/D586*F586+1/E586*G586)+H586</f>
        <v>4286.0260178293292</v>
      </c>
      <c r="J586" s="76">
        <f t="shared" si="27"/>
        <v>3179.5445236122619</v>
      </c>
    </row>
    <row r="587" spans="1:10" x14ac:dyDescent="0.2">
      <c r="A587" s="68"/>
      <c r="B587" s="83"/>
      <c r="C587" s="57">
        <v>979</v>
      </c>
      <c r="D587" s="42">
        <f t="shared" si="28"/>
        <v>193.16</v>
      </c>
      <c r="E587" s="23">
        <v>600</v>
      </c>
      <c r="F587" s="40">
        <v>41798</v>
      </c>
      <c r="G587" s="40">
        <v>29116</v>
      </c>
      <c r="H587" s="41">
        <v>0</v>
      </c>
      <c r="I587" s="85">
        <f t="shared" si="29"/>
        <v>4285.3010108593917</v>
      </c>
      <c r="J587" s="76">
        <f t="shared" si="27"/>
        <v>3179.006684613792</v>
      </c>
    </row>
    <row r="588" spans="1:10" x14ac:dyDescent="0.2">
      <c r="A588" s="68"/>
      <c r="B588" s="83"/>
      <c r="C588" s="57">
        <v>980</v>
      </c>
      <c r="D588" s="42">
        <f t="shared" si="28"/>
        <v>193.2</v>
      </c>
      <c r="E588" s="23">
        <v>600</v>
      </c>
      <c r="F588" s="40">
        <v>41798</v>
      </c>
      <c r="G588" s="40">
        <v>29116</v>
      </c>
      <c r="H588" s="41">
        <v>0</v>
      </c>
      <c r="I588" s="85">
        <f t="shared" si="29"/>
        <v>4284.5763040993788</v>
      </c>
      <c r="J588" s="76">
        <f t="shared" si="27"/>
        <v>3178.469068322981</v>
      </c>
    </row>
    <row r="589" spans="1:10" x14ac:dyDescent="0.2">
      <c r="A589" s="68"/>
      <c r="B589" s="83"/>
      <c r="C589" s="57">
        <v>981</v>
      </c>
      <c r="D589" s="42">
        <f t="shared" si="28"/>
        <v>193.24</v>
      </c>
      <c r="E589" s="23">
        <v>600</v>
      </c>
      <c r="F589" s="40">
        <v>41798</v>
      </c>
      <c r="G589" s="40">
        <v>29116</v>
      </c>
      <c r="H589" s="41">
        <v>0</v>
      </c>
      <c r="I589" s="85">
        <f t="shared" si="29"/>
        <v>4283.8518973628652</v>
      </c>
      <c r="J589" s="76">
        <f t="shared" si="27"/>
        <v>3177.9316746015315</v>
      </c>
    </row>
    <row r="590" spans="1:10" x14ac:dyDescent="0.2">
      <c r="A590" s="68"/>
      <c r="B590" s="83"/>
      <c r="C590" s="57">
        <v>982</v>
      </c>
      <c r="D590" s="42">
        <f t="shared" si="28"/>
        <v>193.28</v>
      </c>
      <c r="E590" s="23">
        <v>600</v>
      </c>
      <c r="F590" s="40">
        <v>41798</v>
      </c>
      <c r="G590" s="40">
        <v>29116</v>
      </c>
      <c r="H590" s="41">
        <v>0</v>
      </c>
      <c r="I590" s="85">
        <f t="shared" si="29"/>
        <v>4283.1277904635763</v>
      </c>
      <c r="J590" s="76">
        <f t="shared" si="27"/>
        <v>3177.3945033112582</v>
      </c>
    </row>
    <row r="591" spans="1:10" x14ac:dyDescent="0.2">
      <c r="A591" s="68"/>
      <c r="B591" s="83"/>
      <c r="C591" s="57">
        <v>983</v>
      </c>
      <c r="D591" s="42">
        <f t="shared" si="28"/>
        <v>193.32</v>
      </c>
      <c r="E591" s="23">
        <v>600</v>
      </c>
      <c r="F591" s="40">
        <v>41798</v>
      </c>
      <c r="G591" s="40">
        <v>29116</v>
      </c>
      <c r="H591" s="41">
        <v>0</v>
      </c>
      <c r="I591" s="85">
        <f t="shared" si="29"/>
        <v>4282.4039832153949</v>
      </c>
      <c r="J591" s="76">
        <f t="shared" si="27"/>
        <v>3176.857554314091</v>
      </c>
    </row>
    <row r="592" spans="1:10" x14ac:dyDescent="0.2">
      <c r="A592" s="68"/>
      <c r="B592" s="83"/>
      <c r="C592" s="57">
        <v>984</v>
      </c>
      <c r="D592" s="42">
        <f t="shared" si="28"/>
        <v>193.36</v>
      </c>
      <c r="E592" s="23">
        <v>600</v>
      </c>
      <c r="F592" s="40">
        <v>41798</v>
      </c>
      <c r="G592" s="40">
        <v>29116</v>
      </c>
      <c r="H592" s="41">
        <v>0</v>
      </c>
      <c r="I592" s="85">
        <f t="shared" si="29"/>
        <v>4281.6804754323539</v>
      </c>
      <c r="J592" s="76">
        <f t="shared" si="27"/>
        <v>3176.3208274720723</v>
      </c>
    </row>
    <row r="593" spans="1:10" x14ac:dyDescent="0.2">
      <c r="A593" s="68"/>
      <c r="B593" s="83"/>
      <c r="C593" s="57">
        <v>985</v>
      </c>
      <c r="D593" s="42">
        <f t="shared" si="28"/>
        <v>193.4</v>
      </c>
      <c r="E593" s="23">
        <v>600</v>
      </c>
      <c r="F593" s="40">
        <v>41798</v>
      </c>
      <c r="G593" s="40">
        <v>29116</v>
      </c>
      <c r="H593" s="41">
        <v>0</v>
      </c>
      <c r="I593" s="85">
        <f t="shared" si="29"/>
        <v>4280.9572669286463</v>
      </c>
      <c r="J593" s="76">
        <f t="shared" si="27"/>
        <v>3175.7843226473633</v>
      </c>
    </row>
    <row r="594" spans="1:10" x14ac:dyDescent="0.2">
      <c r="A594" s="68"/>
      <c r="B594" s="83"/>
      <c r="C594" s="57">
        <v>986</v>
      </c>
      <c r="D594" s="42">
        <f t="shared" si="28"/>
        <v>193.44</v>
      </c>
      <c r="E594" s="23">
        <v>600</v>
      </c>
      <c r="F594" s="40">
        <v>41798</v>
      </c>
      <c r="G594" s="40">
        <v>29116</v>
      </c>
      <c r="H594" s="41">
        <v>0</v>
      </c>
      <c r="I594" s="85">
        <f t="shared" si="29"/>
        <v>4280.2343575186114</v>
      </c>
      <c r="J594" s="76">
        <f t="shared" si="27"/>
        <v>3175.2480397022337</v>
      </c>
    </row>
    <row r="595" spans="1:10" x14ac:dyDescent="0.2">
      <c r="A595" s="68"/>
      <c r="B595" s="83"/>
      <c r="C595" s="57">
        <v>987</v>
      </c>
      <c r="D595" s="42">
        <f t="shared" si="28"/>
        <v>193.48000000000002</v>
      </c>
      <c r="E595" s="23">
        <v>600</v>
      </c>
      <c r="F595" s="40">
        <v>41798</v>
      </c>
      <c r="G595" s="40">
        <v>29116</v>
      </c>
      <c r="H595" s="41">
        <v>0</v>
      </c>
      <c r="I595" s="85">
        <f t="shared" si="29"/>
        <v>4279.5117470167461</v>
      </c>
      <c r="J595" s="76">
        <f t="shared" si="27"/>
        <v>3174.7119784990696</v>
      </c>
    </row>
    <row r="596" spans="1:10" x14ac:dyDescent="0.2">
      <c r="A596" s="68"/>
      <c r="B596" s="83"/>
      <c r="C596" s="57">
        <v>988</v>
      </c>
      <c r="D596" s="42">
        <f t="shared" si="28"/>
        <v>193.52</v>
      </c>
      <c r="E596" s="23">
        <v>600</v>
      </c>
      <c r="F596" s="40">
        <v>41798</v>
      </c>
      <c r="G596" s="40">
        <v>29116</v>
      </c>
      <c r="H596" s="41">
        <v>0</v>
      </c>
      <c r="I596" s="85">
        <f t="shared" si="29"/>
        <v>4278.7894352377016</v>
      </c>
      <c r="J596" s="76">
        <f t="shared" si="27"/>
        <v>3174.1761389003718</v>
      </c>
    </row>
    <row r="597" spans="1:10" x14ac:dyDescent="0.2">
      <c r="A597" s="68"/>
      <c r="B597" s="83"/>
      <c r="C597" s="57">
        <v>989</v>
      </c>
      <c r="D597" s="42">
        <f t="shared" si="28"/>
        <v>193.56</v>
      </c>
      <c r="E597" s="23">
        <v>600</v>
      </c>
      <c r="F597" s="40">
        <v>41798</v>
      </c>
      <c r="G597" s="40">
        <v>29116</v>
      </c>
      <c r="H597" s="41">
        <v>0</v>
      </c>
      <c r="I597" s="85">
        <f t="shared" si="29"/>
        <v>4278.0674219962802</v>
      </c>
      <c r="J597" s="76">
        <f t="shared" si="27"/>
        <v>3173.6405207687535</v>
      </c>
    </row>
    <row r="598" spans="1:10" x14ac:dyDescent="0.2">
      <c r="A598" s="68"/>
      <c r="B598" s="83"/>
      <c r="C598" s="57">
        <v>990</v>
      </c>
      <c r="D598" s="42">
        <f t="shared" si="28"/>
        <v>193.6</v>
      </c>
      <c r="E598" s="23">
        <v>600</v>
      </c>
      <c r="F598" s="40">
        <v>41798</v>
      </c>
      <c r="G598" s="40">
        <v>29116</v>
      </c>
      <c r="H598" s="41">
        <v>0</v>
      </c>
      <c r="I598" s="85">
        <f t="shared" si="29"/>
        <v>4277.3457071074381</v>
      </c>
      <c r="J598" s="76">
        <f t="shared" si="27"/>
        <v>3173.1051239669418</v>
      </c>
    </row>
    <row r="599" spans="1:10" x14ac:dyDescent="0.2">
      <c r="A599" s="68"/>
      <c r="B599" s="83"/>
      <c r="C599" s="57">
        <v>991</v>
      </c>
      <c r="D599" s="42">
        <f t="shared" si="28"/>
        <v>193.64</v>
      </c>
      <c r="E599" s="23">
        <v>600</v>
      </c>
      <c r="F599" s="40">
        <v>41798</v>
      </c>
      <c r="G599" s="40">
        <v>29116</v>
      </c>
      <c r="H599" s="41">
        <v>0</v>
      </c>
      <c r="I599" s="85">
        <f t="shared" si="29"/>
        <v>4276.624290386284</v>
      </c>
      <c r="J599" s="76">
        <f t="shared" si="27"/>
        <v>3172.5699483577773</v>
      </c>
    </row>
    <row r="600" spans="1:10" x14ac:dyDescent="0.2">
      <c r="A600" s="68"/>
      <c r="B600" s="83"/>
      <c r="C600" s="57">
        <v>992</v>
      </c>
      <c r="D600" s="42">
        <f t="shared" si="28"/>
        <v>193.68</v>
      </c>
      <c r="E600" s="23">
        <v>600</v>
      </c>
      <c r="F600" s="40">
        <v>41798</v>
      </c>
      <c r="G600" s="40">
        <v>29116</v>
      </c>
      <c r="H600" s="41">
        <v>0</v>
      </c>
      <c r="I600" s="85">
        <f t="shared" si="29"/>
        <v>4275.9031716480795</v>
      </c>
      <c r="J600" s="76">
        <f t="shared" si="27"/>
        <v>3172.0349938042127</v>
      </c>
    </row>
    <row r="601" spans="1:10" x14ac:dyDescent="0.2">
      <c r="A601" s="68"/>
      <c r="B601" s="83"/>
      <c r="C601" s="57">
        <v>993</v>
      </c>
      <c r="D601" s="42">
        <f t="shared" si="28"/>
        <v>193.72</v>
      </c>
      <c r="E601" s="23">
        <v>600</v>
      </c>
      <c r="F601" s="40">
        <v>41798</v>
      </c>
      <c r="G601" s="40">
        <v>29116</v>
      </c>
      <c r="H601" s="41">
        <v>0</v>
      </c>
      <c r="I601" s="85">
        <f t="shared" si="29"/>
        <v>4275.182350708239</v>
      </c>
      <c r="J601" s="76">
        <f t="shared" si="27"/>
        <v>3171.5002601693163</v>
      </c>
    </row>
    <row r="602" spans="1:10" x14ac:dyDescent="0.2">
      <c r="A602" s="68"/>
      <c r="B602" s="83"/>
      <c r="C602" s="57">
        <v>994</v>
      </c>
      <c r="D602" s="42">
        <f t="shared" si="28"/>
        <v>193.76</v>
      </c>
      <c r="E602" s="23">
        <v>600</v>
      </c>
      <c r="F602" s="40">
        <v>41798</v>
      </c>
      <c r="G602" s="40">
        <v>29116</v>
      </c>
      <c r="H602" s="41">
        <v>0</v>
      </c>
      <c r="I602" s="85">
        <f t="shared" si="29"/>
        <v>4274.4618273823289</v>
      </c>
      <c r="J602" s="76">
        <f t="shared" si="27"/>
        <v>3170.9657473162679</v>
      </c>
    </row>
    <row r="603" spans="1:10" x14ac:dyDescent="0.2">
      <c r="A603" s="68"/>
      <c r="B603" s="83"/>
      <c r="C603" s="57">
        <v>995</v>
      </c>
      <c r="D603" s="42">
        <f t="shared" si="28"/>
        <v>193.8</v>
      </c>
      <c r="E603" s="23">
        <v>600</v>
      </c>
      <c r="F603" s="40">
        <v>41798</v>
      </c>
      <c r="G603" s="40">
        <v>29116</v>
      </c>
      <c r="H603" s="41">
        <v>0</v>
      </c>
      <c r="I603" s="85">
        <f t="shared" si="29"/>
        <v>4273.7416014860682</v>
      </c>
      <c r="J603" s="76">
        <f t="shared" si="27"/>
        <v>3170.4314551083589</v>
      </c>
    </row>
    <row r="604" spans="1:10" x14ac:dyDescent="0.2">
      <c r="A604" s="68"/>
      <c r="B604" s="83"/>
      <c r="C604" s="57">
        <v>996</v>
      </c>
      <c r="D604" s="42">
        <f t="shared" si="28"/>
        <v>193.84</v>
      </c>
      <c r="E604" s="23">
        <v>600</v>
      </c>
      <c r="F604" s="40">
        <v>41798</v>
      </c>
      <c r="G604" s="40">
        <v>29116</v>
      </c>
      <c r="H604" s="41">
        <v>0</v>
      </c>
      <c r="I604" s="85">
        <f t="shared" si="29"/>
        <v>4273.0216728353289</v>
      </c>
      <c r="J604" s="76">
        <f t="shared" si="27"/>
        <v>3169.8973834089975</v>
      </c>
    </row>
    <row r="605" spans="1:10" x14ac:dyDescent="0.2">
      <c r="A605" s="68"/>
      <c r="B605" s="83"/>
      <c r="C605" s="57">
        <v>997</v>
      </c>
      <c r="D605" s="42">
        <f t="shared" si="28"/>
        <v>193.88</v>
      </c>
      <c r="E605" s="23">
        <v>600</v>
      </c>
      <c r="F605" s="40">
        <v>41798</v>
      </c>
      <c r="G605" s="40">
        <v>29116</v>
      </c>
      <c r="H605" s="41">
        <v>0</v>
      </c>
      <c r="I605" s="85">
        <f t="shared" si="29"/>
        <v>4272.3020412461319</v>
      </c>
      <c r="J605" s="76">
        <f t="shared" si="27"/>
        <v>3169.3635320816998</v>
      </c>
    </row>
    <row r="606" spans="1:10" x14ac:dyDescent="0.2">
      <c r="A606" s="68"/>
      <c r="B606" s="83"/>
      <c r="C606" s="57">
        <v>998</v>
      </c>
      <c r="D606" s="42">
        <f t="shared" si="28"/>
        <v>193.92000000000002</v>
      </c>
      <c r="E606" s="23">
        <v>600</v>
      </c>
      <c r="F606" s="40">
        <v>41798</v>
      </c>
      <c r="G606" s="40">
        <v>29116</v>
      </c>
      <c r="H606" s="41">
        <v>0</v>
      </c>
      <c r="I606" s="85">
        <f t="shared" si="29"/>
        <v>4271.5827065346539</v>
      </c>
      <c r="J606" s="76">
        <f t="shared" si="27"/>
        <v>3168.8299009900988</v>
      </c>
    </row>
    <row r="607" spans="1:10" x14ac:dyDescent="0.2">
      <c r="A607" s="68"/>
      <c r="B607" s="83"/>
      <c r="C607" s="57">
        <v>999</v>
      </c>
      <c r="D607" s="42">
        <f t="shared" si="28"/>
        <v>193.96</v>
      </c>
      <c r="E607" s="23">
        <v>600</v>
      </c>
      <c r="F607" s="40">
        <v>41798</v>
      </c>
      <c r="G607" s="40">
        <v>29116</v>
      </c>
      <c r="H607" s="41">
        <v>0</v>
      </c>
      <c r="I607" s="85">
        <f t="shared" si="29"/>
        <v>4270.8636685172205</v>
      </c>
      <c r="J607" s="76">
        <f t="shared" si="27"/>
        <v>3168.2964899979379</v>
      </c>
    </row>
    <row r="608" spans="1:10" x14ac:dyDescent="0.2">
      <c r="A608" s="68"/>
      <c r="B608" s="83"/>
      <c r="C608" s="57">
        <v>1000</v>
      </c>
      <c r="D608" s="42">
        <f t="shared" si="28"/>
        <v>194</v>
      </c>
      <c r="E608" s="23">
        <v>600</v>
      </c>
      <c r="F608" s="40">
        <v>41798</v>
      </c>
      <c r="G608" s="40">
        <v>29116</v>
      </c>
      <c r="H608" s="41">
        <v>0</v>
      </c>
      <c r="I608" s="85">
        <f t="shared" si="29"/>
        <v>4270.1449270103103</v>
      </c>
      <c r="J608" s="76">
        <f t="shared" si="27"/>
        <v>3167.7632989690724</v>
      </c>
    </row>
    <row r="609" spans="1:10" x14ac:dyDescent="0.2">
      <c r="A609" s="68"/>
      <c r="B609" s="83"/>
      <c r="C609" s="57">
        <v>1001</v>
      </c>
      <c r="D609" s="42">
        <f t="shared" si="28"/>
        <v>194.04</v>
      </c>
      <c r="E609" s="23">
        <v>600</v>
      </c>
      <c r="F609" s="40">
        <v>41798</v>
      </c>
      <c r="G609" s="40">
        <v>29116</v>
      </c>
      <c r="H609" s="41">
        <v>0</v>
      </c>
      <c r="I609" s="85">
        <f t="shared" si="29"/>
        <v>4269.426481830551</v>
      </c>
      <c r="J609" s="76">
        <f t="shared" si="27"/>
        <v>3167.230327767471</v>
      </c>
    </row>
    <row r="610" spans="1:10" x14ac:dyDescent="0.2">
      <c r="A610" s="68"/>
      <c r="B610" s="83"/>
      <c r="C610" s="57">
        <v>1002</v>
      </c>
      <c r="D610" s="42">
        <f t="shared" si="28"/>
        <v>194.07999999999998</v>
      </c>
      <c r="E610" s="23">
        <v>600</v>
      </c>
      <c r="F610" s="40">
        <v>41798</v>
      </c>
      <c r="G610" s="40">
        <v>29116</v>
      </c>
      <c r="H610" s="41">
        <v>0</v>
      </c>
      <c r="I610" s="85">
        <f t="shared" si="29"/>
        <v>4268.7083327947248</v>
      </c>
      <c r="J610" s="76">
        <f t="shared" si="27"/>
        <v>3166.6975762572138</v>
      </c>
    </row>
    <row r="611" spans="1:10" x14ac:dyDescent="0.2">
      <c r="A611" s="68"/>
      <c r="B611" s="83"/>
      <c r="C611" s="57">
        <v>1003</v>
      </c>
      <c r="D611" s="42">
        <f t="shared" si="28"/>
        <v>194.12</v>
      </c>
      <c r="E611" s="23">
        <v>600</v>
      </c>
      <c r="F611" s="40">
        <v>41798</v>
      </c>
      <c r="G611" s="40">
        <v>29116</v>
      </c>
      <c r="H611" s="41">
        <v>0</v>
      </c>
      <c r="I611" s="85">
        <f t="shared" si="29"/>
        <v>4267.9904797197614</v>
      </c>
      <c r="J611" s="76">
        <f t="shared" si="27"/>
        <v>3166.1650443024932</v>
      </c>
    </row>
    <row r="612" spans="1:10" x14ac:dyDescent="0.2">
      <c r="A612" s="68"/>
      <c r="B612" s="83"/>
      <c r="C612" s="57">
        <v>1004</v>
      </c>
      <c r="D612" s="42">
        <f t="shared" si="28"/>
        <v>194.16</v>
      </c>
      <c r="E612" s="23">
        <v>600</v>
      </c>
      <c r="F612" s="40">
        <v>41798</v>
      </c>
      <c r="G612" s="40">
        <v>29116</v>
      </c>
      <c r="H612" s="41">
        <v>0</v>
      </c>
      <c r="I612" s="85">
        <f t="shared" si="29"/>
        <v>4267.2729224227451</v>
      </c>
      <c r="J612" s="76">
        <f t="shared" si="27"/>
        <v>3165.6327317676141</v>
      </c>
    </row>
    <row r="613" spans="1:10" x14ac:dyDescent="0.2">
      <c r="A613" s="68"/>
      <c r="B613" s="83"/>
      <c r="C613" s="57">
        <v>1005</v>
      </c>
      <c r="D613" s="42">
        <f t="shared" si="28"/>
        <v>194.2</v>
      </c>
      <c r="E613" s="23">
        <v>600</v>
      </c>
      <c r="F613" s="40">
        <v>41798</v>
      </c>
      <c r="G613" s="40">
        <v>29116</v>
      </c>
      <c r="H613" s="41">
        <v>0</v>
      </c>
      <c r="I613" s="85">
        <f t="shared" si="29"/>
        <v>4266.5556607209064</v>
      </c>
      <c r="J613" s="76">
        <f t="shared" si="27"/>
        <v>3165.1006385169931</v>
      </c>
    </row>
    <row r="614" spans="1:10" x14ac:dyDescent="0.2">
      <c r="A614" s="68"/>
      <c r="B614" s="83"/>
      <c r="C614" s="57">
        <v>1006</v>
      </c>
      <c r="D614" s="42">
        <f t="shared" si="28"/>
        <v>194.24</v>
      </c>
      <c r="E614" s="23">
        <v>600</v>
      </c>
      <c r="F614" s="40">
        <v>41798</v>
      </c>
      <c r="G614" s="40">
        <v>29116</v>
      </c>
      <c r="H614" s="41">
        <v>0</v>
      </c>
      <c r="I614" s="85">
        <f t="shared" si="29"/>
        <v>4265.8386944316317</v>
      </c>
      <c r="J614" s="76">
        <f t="shared" ref="J614:J677" si="30">12*(1/D614*F614+1/E614*G614)</f>
        <v>3164.5687644151567</v>
      </c>
    </row>
    <row r="615" spans="1:10" x14ac:dyDescent="0.2">
      <c r="A615" s="68"/>
      <c r="B615" s="83"/>
      <c r="C615" s="57">
        <v>1007</v>
      </c>
      <c r="D615" s="42">
        <f t="shared" si="28"/>
        <v>194.28</v>
      </c>
      <c r="E615" s="23">
        <v>600</v>
      </c>
      <c r="F615" s="40">
        <v>41798</v>
      </c>
      <c r="G615" s="40">
        <v>29116</v>
      </c>
      <c r="H615" s="41">
        <v>0</v>
      </c>
      <c r="I615" s="85">
        <f t="shared" si="29"/>
        <v>4265.1220233724534</v>
      </c>
      <c r="J615" s="76">
        <f t="shared" si="30"/>
        <v>3164.0371093267449</v>
      </c>
    </row>
    <row r="616" spans="1:10" x14ac:dyDescent="0.2">
      <c r="A616" s="68"/>
      <c r="B616" s="83"/>
      <c r="C616" s="57">
        <v>1008</v>
      </c>
      <c r="D616" s="42">
        <f t="shared" si="28"/>
        <v>194.32</v>
      </c>
      <c r="E616" s="23">
        <v>600</v>
      </c>
      <c r="F616" s="40">
        <v>41798</v>
      </c>
      <c r="G616" s="40">
        <v>29116</v>
      </c>
      <c r="H616" s="41">
        <v>0</v>
      </c>
      <c r="I616" s="85">
        <f t="shared" si="29"/>
        <v>4264.4056473610544</v>
      </c>
      <c r="J616" s="76">
        <f t="shared" si="30"/>
        <v>3163.5056731165087</v>
      </c>
    </row>
    <row r="617" spans="1:10" x14ac:dyDescent="0.2">
      <c r="A617" s="68"/>
      <c r="B617" s="83"/>
      <c r="C617" s="57">
        <v>1009</v>
      </c>
      <c r="D617" s="42">
        <f t="shared" si="28"/>
        <v>194.36</v>
      </c>
      <c r="E617" s="23">
        <v>600</v>
      </c>
      <c r="F617" s="40">
        <v>41798</v>
      </c>
      <c r="G617" s="40">
        <v>29116</v>
      </c>
      <c r="H617" s="41">
        <v>0</v>
      </c>
      <c r="I617" s="85">
        <f t="shared" si="29"/>
        <v>4263.6895662152701</v>
      </c>
      <c r="J617" s="76">
        <f t="shared" si="30"/>
        <v>3162.9744556493101</v>
      </c>
    </row>
    <row r="618" spans="1:10" x14ac:dyDescent="0.2">
      <c r="A618" s="68"/>
      <c r="B618" s="83"/>
      <c r="C618" s="57">
        <v>1010</v>
      </c>
      <c r="D618" s="42">
        <f t="shared" si="28"/>
        <v>194.4</v>
      </c>
      <c r="E618" s="23">
        <v>600</v>
      </c>
      <c r="F618" s="40">
        <v>41798</v>
      </c>
      <c r="G618" s="40">
        <v>29116</v>
      </c>
      <c r="H618" s="41">
        <v>0</v>
      </c>
      <c r="I618" s="85">
        <f t="shared" si="29"/>
        <v>4262.9737797530861</v>
      </c>
      <c r="J618" s="76">
        <f t="shared" si="30"/>
        <v>3162.443456790123</v>
      </c>
    </row>
    <row r="619" spans="1:10" x14ac:dyDescent="0.2">
      <c r="A619" s="68"/>
      <c r="B619" s="83"/>
      <c r="C619" s="57">
        <v>1011</v>
      </c>
      <c r="D619" s="42">
        <f t="shared" si="28"/>
        <v>194.44</v>
      </c>
      <c r="E619" s="23">
        <v>600</v>
      </c>
      <c r="F619" s="40">
        <v>41798</v>
      </c>
      <c r="G619" s="40">
        <v>29116</v>
      </c>
      <c r="H619" s="41">
        <v>0</v>
      </c>
      <c r="I619" s="85">
        <f t="shared" si="29"/>
        <v>4262.2582877926361</v>
      </c>
      <c r="J619" s="76">
        <f t="shared" si="30"/>
        <v>3161.912676404032</v>
      </c>
    </row>
    <row r="620" spans="1:10" x14ac:dyDescent="0.2">
      <c r="A620" s="68"/>
      <c r="B620" s="83"/>
      <c r="C620" s="57">
        <v>1012</v>
      </c>
      <c r="D620" s="42">
        <f t="shared" si="28"/>
        <v>194.48000000000002</v>
      </c>
      <c r="E620" s="23">
        <v>600</v>
      </c>
      <c r="F620" s="40">
        <v>41798</v>
      </c>
      <c r="G620" s="40">
        <v>29116</v>
      </c>
      <c r="H620" s="41">
        <v>0</v>
      </c>
      <c r="I620" s="85">
        <f t="shared" si="29"/>
        <v>4261.5430901522013</v>
      </c>
      <c r="J620" s="76">
        <f t="shared" si="30"/>
        <v>3161.3821143562323</v>
      </c>
    </row>
    <row r="621" spans="1:10" x14ac:dyDescent="0.2">
      <c r="A621" s="68"/>
      <c r="B621" s="83"/>
      <c r="C621" s="57">
        <v>1013</v>
      </c>
      <c r="D621" s="42">
        <f t="shared" si="28"/>
        <v>194.52</v>
      </c>
      <c r="E621" s="23">
        <v>600</v>
      </c>
      <c r="F621" s="40">
        <v>41798</v>
      </c>
      <c r="G621" s="40">
        <v>29116</v>
      </c>
      <c r="H621" s="41">
        <v>0</v>
      </c>
      <c r="I621" s="85">
        <f t="shared" si="29"/>
        <v>4260.8281866502157</v>
      </c>
      <c r="J621" s="76">
        <f t="shared" si="30"/>
        <v>3160.8517705120294</v>
      </c>
    </row>
    <row r="622" spans="1:10" x14ac:dyDescent="0.2">
      <c r="A622" s="68"/>
      <c r="B622" s="83"/>
      <c r="C622" s="57">
        <v>1014</v>
      </c>
      <c r="D622" s="42">
        <f t="shared" si="28"/>
        <v>194.56</v>
      </c>
      <c r="E622" s="23">
        <v>600</v>
      </c>
      <c r="F622" s="40">
        <v>41798</v>
      </c>
      <c r="G622" s="40">
        <v>29116</v>
      </c>
      <c r="H622" s="41">
        <v>0</v>
      </c>
      <c r="I622" s="85">
        <f t="shared" si="29"/>
        <v>4260.1135771052641</v>
      </c>
      <c r="J622" s="76">
        <f t="shared" si="30"/>
        <v>3160.3216447368422</v>
      </c>
    </row>
    <row r="623" spans="1:10" x14ac:dyDescent="0.2">
      <c r="A623" s="68"/>
      <c r="B623" s="83"/>
      <c r="C623" s="57">
        <v>1015</v>
      </c>
      <c r="D623" s="42">
        <f t="shared" si="28"/>
        <v>194.6</v>
      </c>
      <c r="E623" s="23">
        <v>600</v>
      </c>
      <c r="F623" s="40">
        <v>41798</v>
      </c>
      <c r="G623" s="40">
        <v>29116</v>
      </c>
      <c r="H623" s="41">
        <v>0</v>
      </c>
      <c r="I623" s="85">
        <f t="shared" si="29"/>
        <v>4259.3992613360751</v>
      </c>
      <c r="J623" s="76">
        <f t="shared" si="30"/>
        <v>3159.7917368961976</v>
      </c>
    </row>
    <row r="624" spans="1:10" x14ac:dyDescent="0.2">
      <c r="A624" s="68"/>
      <c r="B624" s="83"/>
      <c r="C624" s="57">
        <v>1016</v>
      </c>
      <c r="D624" s="42">
        <f t="shared" si="28"/>
        <v>194.64</v>
      </c>
      <c r="E624" s="23">
        <v>600</v>
      </c>
      <c r="F624" s="40">
        <v>41798</v>
      </c>
      <c r="G624" s="40">
        <v>29116</v>
      </c>
      <c r="H624" s="41">
        <v>0</v>
      </c>
      <c r="I624" s="85">
        <f t="shared" si="29"/>
        <v>4258.6852391615294</v>
      </c>
      <c r="J624" s="76">
        <f t="shared" si="30"/>
        <v>3159.2620468557338</v>
      </c>
    </row>
    <row r="625" spans="1:10" x14ac:dyDescent="0.2">
      <c r="A625" s="68"/>
      <c r="B625" s="83"/>
      <c r="C625" s="57">
        <v>1017</v>
      </c>
      <c r="D625" s="42">
        <f t="shared" si="28"/>
        <v>194.68</v>
      </c>
      <c r="E625" s="23">
        <v>600</v>
      </c>
      <c r="F625" s="40">
        <v>41798</v>
      </c>
      <c r="G625" s="40">
        <v>29116</v>
      </c>
      <c r="H625" s="41">
        <v>0</v>
      </c>
      <c r="I625" s="85">
        <f t="shared" si="29"/>
        <v>4257.9715104006582</v>
      </c>
      <c r="J625" s="76">
        <f t="shared" si="30"/>
        <v>3158.7325744812001</v>
      </c>
    </row>
    <row r="626" spans="1:10" x14ac:dyDescent="0.2">
      <c r="A626" s="68"/>
      <c r="B626" s="83"/>
      <c r="C626" s="57">
        <v>1018</v>
      </c>
      <c r="D626" s="42">
        <f t="shared" si="28"/>
        <v>194.72</v>
      </c>
      <c r="E626" s="23">
        <v>600</v>
      </c>
      <c r="F626" s="40">
        <v>41798</v>
      </c>
      <c r="G626" s="40">
        <v>29116</v>
      </c>
      <c r="H626" s="41">
        <v>0</v>
      </c>
      <c r="I626" s="85">
        <f t="shared" si="29"/>
        <v>4257.2580748726377</v>
      </c>
      <c r="J626" s="76">
        <f t="shared" si="30"/>
        <v>3158.2033196384555</v>
      </c>
    </row>
    <row r="627" spans="1:10" x14ac:dyDescent="0.2">
      <c r="A627" s="68"/>
      <c r="B627" s="83"/>
      <c r="C627" s="57">
        <v>1019</v>
      </c>
      <c r="D627" s="42">
        <f t="shared" si="28"/>
        <v>194.76</v>
      </c>
      <c r="E627" s="23">
        <v>600</v>
      </c>
      <c r="F627" s="40">
        <v>41798</v>
      </c>
      <c r="G627" s="40">
        <v>29116</v>
      </c>
      <c r="H627" s="41">
        <v>0</v>
      </c>
      <c r="I627" s="85">
        <f t="shared" si="29"/>
        <v>4256.544932396796</v>
      </c>
      <c r="J627" s="76">
        <f t="shared" si="30"/>
        <v>3157.6742821934686</v>
      </c>
    </row>
    <row r="628" spans="1:10" x14ac:dyDescent="0.2">
      <c r="A628" s="68"/>
      <c r="B628" s="83"/>
      <c r="C628" s="57">
        <v>1020</v>
      </c>
      <c r="D628" s="42">
        <f t="shared" si="28"/>
        <v>194.8</v>
      </c>
      <c r="E628" s="23">
        <v>600</v>
      </c>
      <c r="F628" s="40">
        <v>41798</v>
      </c>
      <c r="G628" s="40">
        <v>29116</v>
      </c>
      <c r="H628" s="41">
        <v>0</v>
      </c>
      <c r="I628" s="85">
        <f t="shared" si="29"/>
        <v>4255.8320827926082</v>
      </c>
      <c r="J628" s="76">
        <f t="shared" si="30"/>
        <v>3157.14546201232</v>
      </c>
    </row>
    <row r="629" spans="1:10" x14ac:dyDescent="0.2">
      <c r="A629" s="68"/>
      <c r="B629" s="83"/>
      <c r="C629" s="57">
        <v>1021</v>
      </c>
      <c r="D629" s="42">
        <f t="shared" si="28"/>
        <v>194.84</v>
      </c>
      <c r="E629" s="23">
        <v>600</v>
      </c>
      <c r="F629" s="40">
        <v>41798</v>
      </c>
      <c r="G629" s="40">
        <v>29116</v>
      </c>
      <c r="H629" s="41">
        <v>0</v>
      </c>
      <c r="I629" s="85">
        <f t="shared" si="29"/>
        <v>4255.1195258796961</v>
      </c>
      <c r="J629" s="76">
        <f t="shared" si="30"/>
        <v>3156.6168589611984</v>
      </c>
    </row>
    <row r="630" spans="1:10" x14ac:dyDescent="0.2">
      <c r="A630" s="68"/>
      <c r="B630" s="83"/>
      <c r="C630" s="57">
        <v>1022</v>
      </c>
      <c r="D630" s="42">
        <f t="shared" si="28"/>
        <v>194.88</v>
      </c>
      <c r="E630" s="23">
        <v>600</v>
      </c>
      <c r="F630" s="40">
        <v>41798</v>
      </c>
      <c r="G630" s="40">
        <v>29116</v>
      </c>
      <c r="H630" s="41">
        <v>0</v>
      </c>
      <c r="I630" s="85">
        <f t="shared" si="29"/>
        <v>4254.4072614778333</v>
      </c>
      <c r="J630" s="76">
        <f t="shared" si="30"/>
        <v>3156.0884729064041</v>
      </c>
    </row>
    <row r="631" spans="1:10" x14ac:dyDescent="0.2">
      <c r="A631" s="68"/>
      <c r="B631" s="83"/>
      <c r="C631" s="57">
        <v>1023</v>
      </c>
      <c r="D631" s="42">
        <f t="shared" si="28"/>
        <v>194.92000000000002</v>
      </c>
      <c r="E631" s="23">
        <v>600</v>
      </c>
      <c r="F631" s="40">
        <v>41798</v>
      </c>
      <c r="G631" s="40">
        <v>29116</v>
      </c>
      <c r="H631" s="41">
        <v>0</v>
      </c>
      <c r="I631" s="85">
        <f t="shared" si="29"/>
        <v>4253.6952894069354</v>
      </c>
      <c r="J631" s="76">
        <f t="shared" si="30"/>
        <v>3155.5603037143437</v>
      </c>
    </row>
    <row r="632" spans="1:10" x14ac:dyDescent="0.2">
      <c r="A632" s="68"/>
      <c r="B632" s="83"/>
      <c r="C632" s="57">
        <v>1024</v>
      </c>
      <c r="D632" s="42">
        <f t="shared" si="28"/>
        <v>194.96</v>
      </c>
      <c r="E632" s="23">
        <v>600</v>
      </c>
      <c r="F632" s="40">
        <v>41798</v>
      </c>
      <c r="G632" s="40">
        <v>29116</v>
      </c>
      <c r="H632" s="41">
        <v>0</v>
      </c>
      <c r="I632" s="85">
        <f t="shared" si="29"/>
        <v>4252.9836094870743</v>
      </c>
      <c r="J632" s="76">
        <f t="shared" si="30"/>
        <v>3155.0323512515383</v>
      </c>
    </row>
    <row r="633" spans="1:10" x14ac:dyDescent="0.2">
      <c r="A633" s="68"/>
      <c r="B633" s="83"/>
      <c r="C633" s="57">
        <v>1025</v>
      </c>
      <c r="D633" s="42">
        <f t="shared" si="28"/>
        <v>195</v>
      </c>
      <c r="E633" s="23">
        <v>600</v>
      </c>
      <c r="F633" s="40">
        <v>41798</v>
      </c>
      <c r="G633" s="40">
        <v>29116</v>
      </c>
      <c r="H633" s="41">
        <v>0</v>
      </c>
      <c r="I633" s="85">
        <f t="shared" si="29"/>
        <v>4252.272221538462</v>
      </c>
      <c r="J633" s="76">
        <f t="shared" si="30"/>
        <v>3154.5046153846156</v>
      </c>
    </row>
    <row r="634" spans="1:10" x14ac:dyDescent="0.2">
      <c r="A634" s="68"/>
      <c r="B634" s="83"/>
      <c r="C634" s="57">
        <v>1026</v>
      </c>
      <c r="D634" s="42">
        <f t="shared" si="28"/>
        <v>195.04</v>
      </c>
      <c r="E634" s="23">
        <v>600</v>
      </c>
      <c r="F634" s="40">
        <v>41798</v>
      </c>
      <c r="G634" s="40">
        <v>29116</v>
      </c>
      <c r="H634" s="41">
        <v>0</v>
      </c>
      <c r="I634" s="85">
        <f t="shared" si="29"/>
        <v>4251.5611253814614</v>
      </c>
      <c r="J634" s="76">
        <f t="shared" si="30"/>
        <v>3153.9770959803122</v>
      </c>
    </row>
    <row r="635" spans="1:10" x14ac:dyDescent="0.2">
      <c r="A635" s="68"/>
      <c r="B635" s="83"/>
      <c r="C635" s="57">
        <v>1027</v>
      </c>
      <c r="D635" s="42">
        <f t="shared" si="28"/>
        <v>195.07999999999998</v>
      </c>
      <c r="E635" s="23">
        <v>600</v>
      </c>
      <c r="F635" s="40">
        <v>41798</v>
      </c>
      <c r="G635" s="40">
        <v>29116</v>
      </c>
      <c r="H635" s="41">
        <v>0</v>
      </c>
      <c r="I635" s="85">
        <f t="shared" si="29"/>
        <v>4250.850320836581</v>
      </c>
      <c r="J635" s="76">
        <f t="shared" si="30"/>
        <v>3153.4497929054751</v>
      </c>
    </row>
    <row r="636" spans="1:10" x14ac:dyDescent="0.2">
      <c r="A636" s="68"/>
      <c r="B636" s="83"/>
      <c r="C636" s="57">
        <v>1028</v>
      </c>
      <c r="D636" s="42">
        <f t="shared" si="28"/>
        <v>195.12</v>
      </c>
      <c r="E636" s="23">
        <v>600</v>
      </c>
      <c r="F636" s="40">
        <v>41798</v>
      </c>
      <c r="G636" s="40">
        <v>29116</v>
      </c>
      <c r="H636" s="41">
        <v>0</v>
      </c>
      <c r="I636" s="85">
        <f t="shared" si="29"/>
        <v>4250.1398077244785</v>
      </c>
      <c r="J636" s="76">
        <f t="shared" si="30"/>
        <v>3152.9227060270605</v>
      </c>
    </row>
    <row r="637" spans="1:10" x14ac:dyDescent="0.2">
      <c r="A637" s="68"/>
      <c r="B637" s="83"/>
      <c r="C637" s="57">
        <v>1029</v>
      </c>
      <c r="D637" s="42">
        <f t="shared" si="28"/>
        <v>195.16</v>
      </c>
      <c r="E637" s="23">
        <v>600</v>
      </c>
      <c r="F637" s="40">
        <v>41798</v>
      </c>
      <c r="G637" s="40">
        <v>29116</v>
      </c>
      <c r="H637" s="41">
        <v>0</v>
      </c>
      <c r="I637" s="85">
        <f t="shared" si="29"/>
        <v>4249.4295858659571</v>
      </c>
      <c r="J637" s="76">
        <f t="shared" si="30"/>
        <v>3152.395835212134</v>
      </c>
    </row>
    <row r="638" spans="1:10" x14ac:dyDescent="0.2">
      <c r="A638" s="68"/>
      <c r="B638" s="83"/>
      <c r="C638" s="57">
        <v>1030</v>
      </c>
      <c r="D638" s="42">
        <f t="shared" si="28"/>
        <v>195.2</v>
      </c>
      <c r="E638" s="23">
        <v>600</v>
      </c>
      <c r="F638" s="40">
        <v>41798</v>
      </c>
      <c r="G638" s="40">
        <v>29116</v>
      </c>
      <c r="H638" s="41">
        <v>0</v>
      </c>
      <c r="I638" s="85">
        <f t="shared" si="29"/>
        <v>4248.7196550819681</v>
      </c>
      <c r="J638" s="76">
        <f t="shared" si="30"/>
        <v>3151.8691803278693</v>
      </c>
    </row>
    <row r="639" spans="1:10" x14ac:dyDescent="0.2">
      <c r="A639" s="68"/>
      <c r="B639" s="83"/>
      <c r="C639" s="57">
        <v>1031</v>
      </c>
      <c r="D639" s="42">
        <f t="shared" si="28"/>
        <v>195.24</v>
      </c>
      <c r="E639" s="23">
        <v>600</v>
      </c>
      <c r="F639" s="40">
        <v>41798</v>
      </c>
      <c r="G639" s="40">
        <v>29116</v>
      </c>
      <c r="H639" s="41">
        <v>0</v>
      </c>
      <c r="I639" s="85">
        <f t="shared" si="29"/>
        <v>4248.0100151936085</v>
      </c>
      <c r="J639" s="76">
        <f t="shared" si="30"/>
        <v>3151.342741241549</v>
      </c>
    </row>
    <row r="640" spans="1:10" x14ac:dyDescent="0.2">
      <c r="A640" s="68"/>
      <c r="B640" s="83"/>
      <c r="C640" s="57">
        <v>1032</v>
      </c>
      <c r="D640" s="42">
        <f t="shared" si="28"/>
        <v>195.28</v>
      </c>
      <c r="E640" s="23">
        <v>600</v>
      </c>
      <c r="F640" s="40">
        <v>41798</v>
      </c>
      <c r="G640" s="40">
        <v>29116</v>
      </c>
      <c r="H640" s="41">
        <v>0</v>
      </c>
      <c r="I640" s="85">
        <f t="shared" si="29"/>
        <v>4247.3006660221226</v>
      </c>
      <c r="J640" s="76">
        <f t="shared" si="30"/>
        <v>3150.8165178205654</v>
      </c>
    </row>
    <row r="641" spans="1:10" x14ac:dyDescent="0.2">
      <c r="A641" s="68"/>
      <c r="B641" s="83"/>
      <c r="C641" s="57">
        <v>1033</v>
      </c>
      <c r="D641" s="42">
        <f t="shared" si="28"/>
        <v>195.32</v>
      </c>
      <c r="E641" s="23">
        <v>600</v>
      </c>
      <c r="F641" s="40">
        <v>41798</v>
      </c>
      <c r="G641" s="40">
        <v>29116</v>
      </c>
      <c r="H641" s="41">
        <v>0</v>
      </c>
      <c r="I641" s="85">
        <f t="shared" si="29"/>
        <v>4246.591607388902</v>
      </c>
      <c r="J641" s="76">
        <f t="shared" si="30"/>
        <v>3150.2905099324194</v>
      </c>
    </row>
    <row r="642" spans="1:10" x14ac:dyDescent="0.2">
      <c r="A642" s="68"/>
      <c r="B642" s="83"/>
      <c r="C642" s="57">
        <v>1034</v>
      </c>
      <c r="D642" s="42">
        <f t="shared" si="28"/>
        <v>195.36</v>
      </c>
      <c r="E642" s="23">
        <v>600</v>
      </c>
      <c r="F642" s="40">
        <v>41798</v>
      </c>
      <c r="G642" s="40">
        <v>29116</v>
      </c>
      <c r="H642" s="41">
        <v>0</v>
      </c>
      <c r="I642" s="85">
        <f t="shared" si="29"/>
        <v>4245.8828391154802</v>
      </c>
      <c r="J642" s="76">
        <f t="shared" si="30"/>
        <v>3149.7647174447179</v>
      </c>
    </row>
    <row r="643" spans="1:10" x14ac:dyDescent="0.2">
      <c r="A643" s="68"/>
      <c r="B643" s="83"/>
      <c r="C643" s="57">
        <v>1035</v>
      </c>
      <c r="D643" s="42">
        <f t="shared" si="28"/>
        <v>195.4</v>
      </c>
      <c r="E643" s="23">
        <v>600</v>
      </c>
      <c r="F643" s="40">
        <v>41798</v>
      </c>
      <c r="G643" s="40">
        <v>29116</v>
      </c>
      <c r="H643" s="41">
        <v>0</v>
      </c>
      <c r="I643" s="85">
        <f t="shared" si="29"/>
        <v>4245.1743610235417</v>
      </c>
      <c r="J643" s="76">
        <f t="shared" si="30"/>
        <v>3149.2391402251792</v>
      </c>
    </row>
    <row r="644" spans="1:10" x14ac:dyDescent="0.2">
      <c r="A644" s="68"/>
      <c r="B644" s="83"/>
      <c r="C644" s="57">
        <v>1036</v>
      </c>
      <c r="D644" s="42">
        <f t="shared" si="28"/>
        <v>195.44</v>
      </c>
      <c r="E644" s="23">
        <v>600</v>
      </c>
      <c r="F644" s="40">
        <v>41798</v>
      </c>
      <c r="G644" s="40">
        <v>29116</v>
      </c>
      <c r="H644" s="41">
        <v>0</v>
      </c>
      <c r="I644" s="85">
        <f t="shared" si="29"/>
        <v>4244.4661729349164</v>
      </c>
      <c r="J644" s="76">
        <f t="shared" si="30"/>
        <v>3148.7137781416295</v>
      </c>
    </row>
    <row r="645" spans="1:10" x14ac:dyDescent="0.2">
      <c r="A645" s="68"/>
      <c r="B645" s="83"/>
      <c r="C645" s="57">
        <v>1037</v>
      </c>
      <c r="D645" s="42">
        <f t="shared" si="28"/>
        <v>195.48000000000002</v>
      </c>
      <c r="E645" s="23">
        <v>600</v>
      </c>
      <c r="F645" s="40">
        <v>41798</v>
      </c>
      <c r="G645" s="40">
        <v>29116</v>
      </c>
      <c r="H645" s="41">
        <v>0</v>
      </c>
      <c r="I645" s="85">
        <f t="shared" si="29"/>
        <v>4243.7582746715771</v>
      </c>
      <c r="J645" s="76">
        <f t="shared" si="30"/>
        <v>3148.1886310620007</v>
      </c>
    </row>
    <row r="646" spans="1:10" x14ac:dyDescent="0.2">
      <c r="A646" s="68"/>
      <c r="B646" s="83"/>
      <c r="C646" s="57">
        <v>1038</v>
      </c>
      <c r="D646" s="42">
        <f t="shared" si="28"/>
        <v>195.52</v>
      </c>
      <c r="E646" s="23">
        <v>600</v>
      </c>
      <c r="F646" s="40">
        <v>41798</v>
      </c>
      <c r="G646" s="40">
        <v>29116</v>
      </c>
      <c r="H646" s="41">
        <v>0</v>
      </c>
      <c r="I646" s="85">
        <f t="shared" si="29"/>
        <v>4243.0506660556466</v>
      </c>
      <c r="J646" s="76">
        <f t="shared" si="30"/>
        <v>3147.6636988543369</v>
      </c>
    </row>
    <row r="647" spans="1:10" x14ac:dyDescent="0.2">
      <c r="A647" s="68"/>
      <c r="B647" s="83"/>
      <c r="C647" s="57">
        <v>1039</v>
      </c>
      <c r="D647" s="42">
        <f t="shared" si="28"/>
        <v>195.56</v>
      </c>
      <c r="E647" s="23">
        <v>600</v>
      </c>
      <c r="F647" s="40">
        <v>41798</v>
      </c>
      <c r="G647" s="40">
        <v>29116</v>
      </c>
      <c r="H647" s="41">
        <v>0</v>
      </c>
      <c r="I647" s="85">
        <f t="shared" si="29"/>
        <v>4242.3433469093898</v>
      </c>
      <c r="J647" s="76">
        <f t="shared" si="30"/>
        <v>3147.1389813867872</v>
      </c>
    </row>
    <row r="648" spans="1:10" x14ac:dyDescent="0.2">
      <c r="A648" s="68"/>
      <c r="B648" s="83"/>
      <c r="C648" s="57">
        <v>1040</v>
      </c>
      <c r="D648" s="42">
        <f t="shared" si="28"/>
        <v>195.6</v>
      </c>
      <c r="E648" s="23">
        <v>600</v>
      </c>
      <c r="F648" s="40">
        <v>41798</v>
      </c>
      <c r="G648" s="40">
        <v>29116</v>
      </c>
      <c r="H648" s="41">
        <v>0</v>
      </c>
      <c r="I648" s="85">
        <f t="shared" si="29"/>
        <v>4241.6363170552158</v>
      </c>
      <c r="J648" s="76">
        <f t="shared" si="30"/>
        <v>3146.6144785276074</v>
      </c>
    </row>
    <row r="649" spans="1:10" x14ac:dyDescent="0.2">
      <c r="A649" s="68"/>
      <c r="B649" s="83"/>
      <c r="C649" s="57">
        <v>1041</v>
      </c>
      <c r="D649" s="42">
        <f t="shared" si="28"/>
        <v>195.64</v>
      </c>
      <c r="E649" s="23">
        <v>600</v>
      </c>
      <c r="F649" s="40">
        <v>41798</v>
      </c>
      <c r="G649" s="40">
        <v>29116</v>
      </c>
      <c r="H649" s="41">
        <v>0</v>
      </c>
      <c r="I649" s="85">
        <f t="shared" si="29"/>
        <v>4240.9295763156833</v>
      </c>
      <c r="J649" s="76">
        <f t="shared" si="30"/>
        <v>3146.0901901451653</v>
      </c>
    </row>
    <row r="650" spans="1:10" x14ac:dyDescent="0.2">
      <c r="A650" s="68"/>
      <c r="B650" s="83"/>
      <c r="C650" s="57">
        <v>1042</v>
      </c>
      <c r="D650" s="42">
        <f t="shared" ref="D650:D713" si="31">0.04*C650+154</f>
        <v>195.68</v>
      </c>
      <c r="E650" s="23">
        <v>600</v>
      </c>
      <c r="F650" s="40">
        <v>41798</v>
      </c>
      <c r="G650" s="40">
        <v>29116</v>
      </c>
      <c r="H650" s="41">
        <v>0</v>
      </c>
      <c r="I650" s="85">
        <f t="shared" ref="I650:I713" si="32">12*1.348*(1/D650*F650+1/E650*G650)+H650</f>
        <v>4240.2231245134926</v>
      </c>
      <c r="J650" s="76">
        <f t="shared" si="30"/>
        <v>3145.5661161079315</v>
      </c>
    </row>
    <row r="651" spans="1:10" x14ac:dyDescent="0.2">
      <c r="A651" s="68"/>
      <c r="B651" s="83"/>
      <c r="C651" s="57">
        <v>1043</v>
      </c>
      <c r="D651" s="42">
        <f t="shared" si="31"/>
        <v>195.72</v>
      </c>
      <c r="E651" s="23">
        <v>600</v>
      </c>
      <c r="F651" s="40">
        <v>41798</v>
      </c>
      <c r="G651" s="40">
        <v>29116</v>
      </c>
      <c r="H651" s="41">
        <v>0</v>
      </c>
      <c r="I651" s="85">
        <f t="shared" si="32"/>
        <v>4239.5169614714905</v>
      </c>
      <c r="J651" s="76">
        <f t="shared" si="30"/>
        <v>3145.0422562844883</v>
      </c>
    </row>
    <row r="652" spans="1:10" x14ac:dyDescent="0.2">
      <c r="A652" s="68"/>
      <c r="B652" s="83"/>
      <c r="C652" s="57">
        <v>1044</v>
      </c>
      <c r="D652" s="42">
        <f t="shared" si="31"/>
        <v>195.76</v>
      </c>
      <c r="E652" s="23">
        <v>600</v>
      </c>
      <c r="F652" s="40">
        <v>41798</v>
      </c>
      <c r="G652" s="40">
        <v>29116</v>
      </c>
      <c r="H652" s="41">
        <v>0</v>
      </c>
      <c r="I652" s="85">
        <f t="shared" si="32"/>
        <v>4238.8110870126702</v>
      </c>
      <c r="J652" s="76">
        <f t="shared" si="30"/>
        <v>3144.5186105435232</v>
      </c>
    </row>
    <row r="653" spans="1:10" x14ac:dyDescent="0.2">
      <c r="A653" s="68"/>
      <c r="B653" s="83"/>
      <c r="C653" s="57">
        <v>1045</v>
      </c>
      <c r="D653" s="42">
        <f t="shared" si="31"/>
        <v>195.8</v>
      </c>
      <c r="E653" s="23">
        <v>600</v>
      </c>
      <c r="F653" s="40">
        <v>41798</v>
      </c>
      <c r="G653" s="40">
        <v>29116</v>
      </c>
      <c r="H653" s="41">
        <v>0</v>
      </c>
      <c r="I653" s="85">
        <f t="shared" si="32"/>
        <v>4238.1055009601641</v>
      </c>
      <c r="J653" s="76">
        <f t="shared" si="30"/>
        <v>3143.9951787538303</v>
      </c>
    </row>
    <row r="654" spans="1:10" x14ac:dyDescent="0.2">
      <c r="A654" s="68"/>
      <c r="B654" s="83"/>
      <c r="C654" s="57">
        <v>1046</v>
      </c>
      <c r="D654" s="42">
        <f t="shared" si="31"/>
        <v>195.84</v>
      </c>
      <c r="E654" s="23">
        <v>600</v>
      </c>
      <c r="F654" s="40">
        <v>41798</v>
      </c>
      <c r="G654" s="40">
        <v>29116</v>
      </c>
      <c r="H654" s="41">
        <v>0</v>
      </c>
      <c r="I654" s="85">
        <f t="shared" si="32"/>
        <v>4237.4002031372556</v>
      </c>
      <c r="J654" s="76">
        <f t="shared" si="30"/>
        <v>3143.471960784314</v>
      </c>
    </row>
    <row r="655" spans="1:10" x14ac:dyDescent="0.2">
      <c r="A655" s="68"/>
      <c r="B655" s="83"/>
      <c r="C655" s="57">
        <v>1047</v>
      </c>
      <c r="D655" s="42">
        <f t="shared" si="31"/>
        <v>195.88</v>
      </c>
      <c r="E655" s="23">
        <v>600</v>
      </c>
      <c r="F655" s="40">
        <v>41798</v>
      </c>
      <c r="G655" s="40">
        <v>29116</v>
      </c>
      <c r="H655" s="41">
        <v>0</v>
      </c>
      <c r="I655" s="85">
        <f t="shared" si="32"/>
        <v>4236.695193367369</v>
      </c>
      <c r="J655" s="76">
        <f t="shared" si="30"/>
        <v>3142.9489565039826</v>
      </c>
    </row>
    <row r="656" spans="1:10" x14ac:dyDescent="0.2">
      <c r="A656" s="68"/>
      <c r="B656" s="83"/>
      <c r="C656" s="57">
        <v>1048</v>
      </c>
      <c r="D656" s="42">
        <f t="shared" si="31"/>
        <v>195.92000000000002</v>
      </c>
      <c r="E656" s="23">
        <v>600</v>
      </c>
      <c r="F656" s="40">
        <v>41798</v>
      </c>
      <c r="G656" s="40">
        <v>29116</v>
      </c>
      <c r="H656" s="41">
        <v>0</v>
      </c>
      <c r="I656" s="85">
        <f t="shared" si="32"/>
        <v>4235.9904714740715</v>
      </c>
      <c r="J656" s="76">
        <f t="shared" si="30"/>
        <v>3142.426165781952</v>
      </c>
    </row>
    <row r="657" spans="1:10" x14ac:dyDescent="0.2">
      <c r="A657" s="68"/>
      <c r="B657" s="83"/>
      <c r="C657" s="57">
        <v>1049</v>
      </c>
      <c r="D657" s="42">
        <f t="shared" si="31"/>
        <v>195.96</v>
      </c>
      <c r="E657" s="23">
        <v>600</v>
      </c>
      <c r="F657" s="40">
        <v>41798</v>
      </c>
      <c r="G657" s="40">
        <v>29116</v>
      </c>
      <c r="H657" s="41">
        <v>0</v>
      </c>
      <c r="I657" s="85">
        <f t="shared" si="32"/>
        <v>4235.2860372810783</v>
      </c>
      <c r="J657" s="76">
        <f t="shared" si="30"/>
        <v>3141.9035884874461</v>
      </c>
    </row>
    <row r="658" spans="1:10" x14ac:dyDescent="0.2">
      <c r="A658" s="68"/>
      <c r="B658" s="83"/>
      <c r="C658" s="57">
        <v>1050</v>
      </c>
      <c r="D658" s="42">
        <f t="shared" si="31"/>
        <v>196</v>
      </c>
      <c r="E658" s="23">
        <v>600</v>
      </c>
      <c r="F658" s="40">
        <v>41798</v>
      </c>
      <c r="G658" s="40">
        <v>29116</v>
      </c>
      <c r="H658" s="41">
        <v>0</v>
      </c>
      <c r="I658" s="85">
        <f t="shared" si="32"/>
        <v>4234.5818906122449</v>
      </c>
      <c r="J658" s="76">
        <f t="shared" si="30"/>
        <v>3141.3812244897954</v>
      </c>
    </row>
    <row r="659" spans="1:10" x14ac:dyDescent="0.2">
      <c r="A659" s="68"/>
      <c r="B659" s="83"/>
      <c r="C659" s="57">
        <v>1051</v>
      </c>
      <c r="D659" s="42">
        <f t="shared" si="31"/>
        <v>196.04</v>
      </c>
      <c r="E659" s="23">
        <v>600</v>
      </c>
      <c r="F659" s="40">
        <v>41798</v>
      </c>
      <c r="G659" s="40">
        <v>29116</v>
      </c>
      <c r="H659" s="41">
        <v>0</v>
      </c>
      <c r="I659" s="85">
        <f t="shared" si="32"/>
        <v>4233.8780312915742</v>
      </c>
      <c r="J659" s="76">
        <f t="shared" si="30"/>
        <v>3140.8590736584374</v>
      </c>
    </row>
    <row r="660" spans="1:10" x14ac:dyDescent="0.2">
      <c r="A660" s="68"/>
      <c r="B660" s="83"/>
      <c r="C660" s="57">
        <v>1052</v>
      </c>
      <c r="D660" s="42">
        <f t="shared" si="31"/>
        <v>196.07999999999998</v>
      </c>
      <c r="E660" s="23">
        <v>600</v>
      </c>
      <c r="F660" s="40">
        <v>41798</v>
      </c>
      <c r="G660" s="40">
        <v>29116</v>
      </c>
      <c r="H660" s="41">
        <v>0</v>
      </c>
      <c r="I660" s="85">
        <f t="shared" si="32"/>
        <v>4233.174459143208</v>
      </c>
      <c r="J660" s="76">
        <f t="shared" si="30"/>
        <v>3140.3371358629138</v>
      </c>
    </row>
    <row r="661" spans="1:10" x14ac:dyDescent="0.2">
      <c r="A661" s="68"/>
      <c r="B661" s="83"/>
      <c r="C661" s="57">
        <v>1053</v>
      </c>
      <c r="D661" s="42">
        <f t="shared" si="31"/>
        <v>196.12</v>
      </c>
      <c r="E661" s="23">
        <v>600</v>
      </c>
      <c r="F661" s="40">
        <v>41798</v>
      </c>
      <c r="G661" s="40">
        <v>29116</v>
      </c>
      <c r="H661" s="41">
        <v>0</v>
      </c>
      <c r="I661" s="85">
        <f t="shared" si="32"/>
        <v>4232.4711739914337</v>
      </c>
      <c r="J661" s="76">
        <f t="shared" si="30"/>
        <v>3139.8154109728735</v>
      </c>
    </row>
    <row r="662" spans="1:10" x14ac:dyDescent="0.2">
      <c r="A662" s="68"/>
      <c r="B662" s="83"/>
      <c r="C662" s="57">
        <v>1054</v>
      </c>
      <c r="D662" s="42">
        <f t="shared" si="31"/>
        <v>196.16</v>
      </c>
      <c r="E662" s="23">
        <v>600</v>
      </c>
      <c r="F662" s="40">
        <v>41798</v>
      </c>
      <c r="G662" s="40">
        <v>29116</v>
      </c>
      <c r="H662" s="41">
        <v>0</v>
      </c>
      <c r="I662" s="85">
        <f t="shared" si="32"/>
        <v>4231.7681756606862</v>
      </c>
      <c r="J662" s="76">
        <f t="shared" si="30"/>
        <v>3139.2938988580754</v>
      </c>
    </row>
    <row r="663" spans="1:10" x14ac:dyDescent="0.2">
      <c r="A663" s="68"/>
      <c r="B663" s="83"/>
      <c r="C663" s="57">
        <v>1055</v>
      </c>
      <c r="D663" s="42">
        <f t="shared" si="31"/>
        <v>196.2</v>
      </c>
      <c r="E663" s="23">
        <v>600</v>
      </c>
      <c r="F663" s="40">
        <v>41798</v>
      </c>
      <c r="G663" s="40">
        <v>29116</v>
      </c>
      <c r="H663" s="41">
        <v>0</v>
      </c>
      <c r="I663" s="85">
        <f t="shared" si="32"/>
        <v>4231.0654639755357</v>
      </c>
      <c r="J663" s="76">
        <f t="shared" si="30"/>
        <v>3138.7725993883791</v>
      </c>
    </row>
    <row r="664" spans="1:10" x14ac:dyDescent="0.2">
      <c r="A664" s="68"/>
      <c r="B664" s="83"/>
      <c r="C664" s="57">
        <v>1056</v>
      </c>
      <c r="D664" s="42">
        <f t="shared" si="31"/>
        <v>196.24</v>
      </c>
      <c r="E664" s="23">
        <v>600</v>
      </c>
      <c r="F664" s="40">
        <v>41798</v>
      </c>
      <c r="G664" s="40">
        <v>29116</v>
      </c>
      <c r="H664" s="41">
        <v>0</v>
      </c>
      <c r="I664" s="85">
        <f t="shared" si="32"/>
        <v>4230.3630387607018</v>
      </c>
      <c r="J664" s="76">
        <f t="shared" si="30"/>
        <v>3138.2515124337547</v>
      </c>
    </row>
    <row r="665" spans="1:10" x14ac:dyDescent="0.2">
      <c r="A665" s="68"/>
      <c r="B665" s="83"/>
      <c r="C665" s="57">
        <v>1057</v>
      </c>
      <c r="D665" s="42">
        <f t="shared" si="31"/>
        <v>196.28</v>
      </c>
      <c r="E665" s="23">
        <v>600</v>
      </c>
      <c r="F665" s="40">
        <v>41798</v>
      </c>
      <c r="G665" s="40">
        <v>29116</v>
      </c>
      <c r="H665" s="41">
        <v>0</v>
      </c>
      <c r="I665" s="85">
        <f t="shared" si="32"/>
        <v>4229.6608998410438</v>
      </c>
      <c r="J665" s="76">
        <f t="shared" si="30"/>
        <v>3137.7306378642756</v>
      </c>
    </row>
    <row r="666" spans="1:10" x14ac:dyDescent="0.2">
      <c r="A666" s="68"/>
      <c r="B666" s="83"/>
      <c r="C666" s="57">
        <v>1058</v>
      </c>
      <c r="D666" s="42">
        <f t="shared" si="31"/>
        <v>196.32</v>
      </c>
      <c r="E666" s="23">
        <v>600</v>
      </c>
      <c r="F666" s="40">
        <v>41798</v>
      </c>
      <c r="G666" s="40">
        <v>29116</v>
      </c>
      <c r="H666" s="41">
        <v>0</v>
      </c>
      <c r="I666" s="85">
        <f t="shared" si="32"/>
        <v>4228.9590470415651</v>
      </c>
      <c r="J666" s="76">
        <f t="shared" si="30"/>
        <v>3137.2099755501222</v>
      </c>
    </row>
    <row r="667" spans="1:10" x14ac:dyDescent="0.2">
      <c r="A667" s="68"/>
      <c r="B667" s="83"/>
      <c r="C667" s="57">
        <v>1059</v>
      </c>
      <c r="D667" s="42">
        <f t="shared" si="31"/>
        <v>196.36</v>
      </c>
      <c r="E667" s="23">
        <v>600</v>
      </c>
      <c r="F667" s="40">
        <v>41798</v>
      </c>
      <c r="G667" s="40">
        <v>29116</v>
      </c>
      <c r="H667" s="41">
        <v>0</v>
      </c>
      <c r="I667" s="85">
        <f t="shared" si="32"/>
        <v>4228.2574801874116</v>
      </c>
      <c r="J667" s="76">
        <f t="shared" si="30"/>
        <v>3136.6895253615808</v>
      </c>
    </row>
    <row r="668" spans="1:10" x14ac:dyDescent="0.2">
      <c r="A668" s="68"/>
      <c r="B668" s="83"/>
      <c r="C668" s="57">
        <v>1060</v>
      </c>
      <c r="D668" s="42">
        <f t="shared" si="31"/>
        <v>196.4</v>
      </c>
      <c r="E668" s="23">
        <v>600</v>
      </c>
      <c r="F668" s="40">
        <v>41798</v>
      </c>
      <c r="G668" s="40">
        <v>29116</v>
      </c>
      <c r="H668" s="41">
        <v>0</v>
      </c>
      <c r="I668" s="85">
        <f t="shared" si="32"/>
        <v>4227.5561991038703</v>
      </c>
      <c r="J668" s="76">
        <f t="shared" si="30"/>
        <v>3136.1692871690429</v>
      </c>
    </row>
    <row r="669" spans="1:10" x14ac:dyDescent="0.2">
      <c r="A669" s="68"/>
      <c r="B669" s="83"/>
      <c r="C669" s="57">
        <v>1061</v>
      </c>
      <c r="D669" s="42">
        <f t="shared" si="31"/>
        <v>196.44</v>
      </c>
      <c r="E669" s="23">
        <v>600</v>
      </c>
      <c r="F669" s="40">
        <v>41798</v>
      </c>
      <c r="G669" s="40">
        <v>29116</v>
      </c>
      <c r="H669" s="41">
        <v>0</v>
      </c>
      <c r="I669" s="85">
        <f t="shared" si="32"/>
        <v>4226.8552036163719</v>
      </c>
      <c r="J669" s="76">
        <f t="shared" si="30"/>
        <v>3135.6492608430053</v>
      </c>
    </row>
    <row r="670" spans="1:10" x14ac:dyDescent="0.2">
      <c r="A670" s="68"/>
      <c r="B670" s="83"/>
      <c r="C670" s="57">
        <v>1062</v>
      </c>
      <c r="D670" s="42">
        <f t="shared" si="31"/>
        <v>196.48000000000002</v>
      </c>
      <c r="E670" s="23">
        <v>600</v>
      </c>
      <c r="F670" s="40">
        <v>41798</v>
      </c>
      <c r="G670" s="40">
        <v>29116</v>
      </c>
      <c r="H670" s="41">
        <v>0</v>
      </c>
      <c r="I670" s="85">
        <f t="shared" si="32"/>
        <v>4226.154493550489</v>
      </c>
      <c r="J670" s="76">
        <f t="shared" si="30"/>
        <v>3135.1294462540718</v>
      </c>
    </row>
    <row r="671" spans="1:10" x14ac:dyDescent="0.2">
      <c r="A671" s="68"/>
      <c r="B671" s="83"/>
      <c r="C671" s="57">
        <v>1063</v>
      </c>
      <c r="D671" s="42">
        <f t="shared" si="31"/>
        <v>196.52</v>
      </c>
      <c r="E671" s="23">
        <v>600</v>
      </c>
      <c r="F671" s="40">
        <v>41798</v>
      </c>
      <c r="G671" s="40">
        <v>29116</v>
      </c>
      <c r="H671" s="41">
        <v>0</v>
      </c>
      <c r="I671" s="85">
        <f t="shared" si="32"/>
        <v>4225.4540687319359</v>
      </c>
      <c r="J671" s="76">
        <f t="shared" si="30"/>
        <v>3134.6098432729491</v>
      </c>
    </row>
    <row r="672" spans="1:10" x14ac:dyDescent="0.2">
      <c r="A672" s="68"/>
      <c r="B672" s="83"/>
      <c r="C672" s="57">
        <v>1064</v>
      </c>
      <c r="D672" s="42">
        <f t="shared" si="31"/>
        <v>196.56</v>
      </c>
      <c r="E672" s="23">
        <v>600</v>
      </c>
      <c r="F672" s="40">
        <v>41798</v>
      </c>
      <c r="G672" s="40">
        <v>29116</v>
      </c>
      <c r="H672" s="41">
        <v>0</v>
      </c>
      <c r="I672" s="85">
        <f t="shared" si="32"/>
        <v>4224.753928986569</v>
      </c>
      <c r="J672" s="76">
        <f t="shared" si="30"/>
        <v>3134.0904517704516</v>
      </c>
    </row>
    <row r="673" spans="1:10" x14ac:dyDescent="0.2">
      <c r="A673" s="68"/>
      <c r="B673" s="83"/>
      <c r="C673" s="57">
        <v>1065</v>
      </c>
      <c r="D673" s="42">
        <f t="shared" si="31"/>
        <v>196.6</v>
      </c>
      <c r="E673" s="23">
        <v>600</v>
      </c>
      <c r="F673" s="40">
        <v>41798</v>
      </c>
      <c r="G673" s="40">
        <v>29116</v>
      </c>
      <c r="H673" s="41">
        <v>0</v>
      </c>
      <c r="I673" s="85">
        <f t="shared" si="32"/>
        <v>4224.0540741403875</v>
      </c>
      <c r="J673" s="76">
        <f t="shared" si="30"/>
        <v>3133.571271617498</v>
      </c>
    </row>
    <row r="674" spans="1:10" x14ac:dyDescent="0.2">
      <c r="A674" s="68"/>
      <c r="B674" s="83"/>
      <c r="C674" s="57">
        <v>1066</v>
      </c>
      <c r="D674" s="42">
        <f t="shared" si="31"/>
        <v>196.64</v>
      </c>
      <c r="E674" s="23">
        <v>600</v>
      </c>
      <c r="F674" s="40">
        <v>41798</v>
      </c>
      <c r="G674" s="40">
        <v>29116</v>
      </c>
      <c r="H674" s="41">
        <v>0</v>
      </c>
      <c r="I674" s="85">
        <f t="shared" si="32"/>
        <v>4223.3545040195286</v>
      </c>
      <c r="J674" s="76">
        <f t="shared" si="30"/>
        <v>3133.0523026851101</v>
      </c>
    </row>
    <row r="675" spans="1:10" x14ac:dyDescent="0.2">
      <c r="A675" s="68"/>
      <c r="B675" s="83"/>
      <c r="C675" s="57">
        <v>1067</v>
      </c>
      <c r="D675" s="42">
        <f t="shared" si="31"/>
        <v>196.68</v>
      </c>
      <c r="E675" s="23">
        <v>600</v>
      </c>
      <c r="F675" s="40">
        <v>41798</v>
      </c>
      <c r="G675" s="40">
        <v>29116</v>
      </c>
      <c r="H675" s="41">
        <v>0</v>
      </c>
      <c r="I675" s="85">
        <f t="shared" si="32"/>
        <v>4222.6552184502752</v>
      </c>
      <c r="J675" s="76">
        <f t="shared" si="30"/>
        <v>3132.5335448444175</v>
      </c>
    </row>
    <row r="676" spans="1:10" x14ac:dyDescent="0.2">
      <c r="A676" s="68"/>
      <c r="B676" s="83"/>
      <c r="C676" s="57">
        <v>1068</v>
      </c>
      <c r="D676" s="42">
        <f t="shared" si="31"/>
        <v>196.72</v>
      </c>
      <c r="E676" s="23">
        <v>600</v>
      </c>
      <c r="F676" s="40">
        <v>41798</v>
      </c>
      <c r="G676" s="40">
        <v>29116</v>
      </c>
      <c r="H676" s="41">
        <v>0</v>
      </c>
      <c r="I676" s="85">
        <f t="shared" si="32"/>
        <v>4221.9562172590495</v>
      </c>
      <c r="J676" s="76">
        <f t="shared" si="30"/>
        <v>3132.0149979666535</v>
      </c>
    </row>
    <row r="677" spans="1:10" x14ac:dyDescent="0.2">
      <c r="A677" s="68"/>
      <c r="B677" s="83"/>
      <c r="C677" s="57">
        <v>1069</v>
      </c>
      <c r="D677" s="42">
        <f t="shared" si="31"/>
        <v>196.76</v>
      </c>
      <c r="E677" s="23">
        <v>600</v>
      </c>
      <c r="F677" s="40">
        <v>41798</v>
      </c>
      <c r="G677" s="40">
        <v>29116</v>
      </c>
      <c r="H677" s="41">
        <v>0</v>
      </c>
      <c r="I677" s="85">
        <f t="shared" si="32"/>
        <v>4221.2575002724134</v>
      </c>
      <c r="J677" s="76">
        <f t="shared" si="30"/>
        <v>3131.496661923155</v>
      </c>
    </row>
    <row r="678" spans="1:10" x14ac:dyDescent="0.2">
      <c r="A678" s="68"/>
      <c r="B678" s="83"/>
      <c r="C678" s="57">
        <v>1070</v>
      </c>
      <c r="D678" s="42">
        <f t="shared" si="31"/>
        <v>196.8</v>
      </c>
      <c r="E678" s="23">
        <v>600</v>
      </c>
      <c r="F678" s="40">
        <v>41798</v>
      </c>
      <c r="G678" s="40">
        <v>29116</v>
      </c>
      <c r="H678" s="41">
        <v>0</v>
      </c>
      <c r="I678" s="85">
        <f t="shared" si="32"/>
        <v>4220.5590673170727</v>
      </c>
      <c r="J678" s="76">
        <f t="shared" ref="J678:J741" si="33">12*(1/D678*F678+1/E678*G678)</f>
        <v>3130.9785365853654</v>
      </c>
    </row>
    <row r="679" spans="1:10" x14ac:dyDescent="0.2">
      <c r="A679" s="68"/>
      <c r="B679" s="83"/>
      <c r="C679" s="57">
        <v>1071</v>
      </c>
      <c r="D679" s="42">
        <f t="shared" si="31"/>
        <v>196.84</v>
      </c>
      <c r="E679" s="23">
        <v>600</v>
      </c>
      <c r="F679" s="40">
        <v>41798</v>
      </c>
      <c r="G679" s="40">
        <v>29116</v>
      </c>
      <c r="H679" s="41">
        <v>0</v>
      </c>
      <c r="I679" s="85">
        <f t="shared" si="32"/>
        <v>4219.8609182198743</v>
      </c>
      <c r="J679" s="76">
        <f t="shared" si="33"/>
        <v>3130.4606218248327</v>
      </c>
    </row>
    <row r="680" spans="1:10" x14ac:dyDescent="0.2">
      <c r="A680" s="68"/>
      <c r="B680" s="83"/>
      <c r="C680" s="57">
        <v>1072</v>
      </c>
      <c r="D680" s="42">
        <f t="shared" si="31"/>
        <v>196.88</v>
      </c>
      <c r="E680" s="23">
        <v>600</v>
      </c>
      <c r="F680" s="40">
        <v>41798</v>
      </c>
      <c r="G680" s="40">
        <v>29116</v>
      </c>
      <c r="H680" s="41">
        <v>0</v>
      </c>
      <c r="I680" s="85">
        <f t="shared" si="32"/>
        <v>4219.1630528078031</v>
      </c>
      <c r="J680" s="76">
        <f t="shared" si="33"/>
        <v>3129.9429175132063</v>
      </c>
    </row>
    <row r="681" spans="1:10" x14ac:dyDescent="0.2">
      <c r="A681" s="68"/>
      <c r="B681" s="83"/>
      <c r="C681" s="57">
        <v>1073</v>
      </c>
      <c r="D681" s="42">
        <f t="shared" si="31"/>
        <v>196.92000000000002</v>
      </c>
      <c r="E681" s="23">
        <v>600</v>
      </c>
      <c r="F681" s="40">
        <v>41798</v>
      </c>
      <c r="G681" s="40">
        <v>29116</v>
      </c>
      <c r="H681" s="41">
        <v>0</v>
      </c>
      <c r="I681" s="85">
        <f t="shared" si="32"/>
        <v>4218.4654709079823</v>
      </c>
      <c r="J681" s="76">
        <f t="shared" si="33"/>
        <v>3129.425423522242</v>
      </c>
    </row>
    <row r="682" spans="1:10" x14ac:dyDescent="0.2">
      <c r="A682" s="68"/>
      <c r="B682" s="83"/>
      <c r="C682" s="57">
        <v>1074</v>
      </c>
      <c r="D682" s="42">
        <f t="shared" si="31"/>
        <v>196.96</v>
      </c>
      <c r="E682" s="23">
        <v>600</v>
      </c>
      <c r="F682" s="40">
        <v>41798</v>
      </c>
      <c r="G682" s="40">
        <v>29116</v>
      </c>
      <c r="H682" s="41">
        <v>0</v>
      </c>
      <c r="I682" s="85">
        <f t="shared" si="32"/>
        <v>4217.7681723476853</v>
      </c>
      <c r="J682" s="76">
        <f t="shared" si="33"/>
        <v>3128.9081397238015</v>
      </c>
    </row>
    <row r="683" spans="1:10" x14ac:dyDescent="0.2">
      <c r="A683" s="68"/>
      <c r="B683" s="83"/>
      <c r="C683" s="57">
        <v>1075</v>
      </c>
      <c r="D683" s="42">
        <f t="shared" si="31"/>
        <v>197</v>
      </c>
      <c r="E683" s="23">
        <v>600</v>
      </c>
      <c r="F683" s="40">
        <v>41798</v>
      </c>
      <c r="G683" s="40">
        <v>29116</v>
      </c>
      <c r="H683" s="41">
        <v>0</v>
      </c>
      <c r="I683" s="85">
        <f t="shared" si="32"/>
        <v>4217.0711569543155</v>
      </c>
      <c r="J683" s="76">
        <f t="shared" si="33"/>
        <v>3128.3910659898479</v>
      </c>
    </row>
    <row r="684" spans="1:10" x14ac:dyDescent="0.2">
      <c r="A684" s="68"/>
      <c r="B684" s="83"/>
      <c r="C684" s="57">
        <v>1076</v>
      </c>
      <c r="D684" s="42">
        <f t="shared" si="31"/>
        <v>197.04</v>
      </c>
      <c r="E684" s="23">
        <v>600</v>
      </c>
      <c r="F684" s="40">
        <v>41798</v>
      </c>
      <c r="G684" s="40">
        <v>29116</v>
      </c>
      <c r="H684" s="41">
        <v>0</v>
      </c>
      <c r="I684" s="85">
        <f t="shared" si="32"/>
        <v>4216.3744245554208</v>
      </c>
      <c r="J684" s="76">
        <f t="shared" si="33"/>
        <v>3127.8742021924481</v>
      </c>
    </row>
    <row r="685" spans="1:10" x14ac:dyDescent="0.2">
      <c r="A685" s="68"/>
      <c r="B685" s="83"/>
      <c r="C685" s="57">
        <v>1077</v>
      </c>
      <c r="D685" s="42">
        <f t="shared" si="31"/>
        <v>197.07999999999998</v>
      </c>
      <c r="E685" s="23">
        <v>600</v>
      </c>
      <c r="F685" s="40">
        <v>41798</v>
      </c>
      <c r="G685" s="40">
        <v>29116</v>
      </c>
      <c r="H685" s="41">
        <v>0</v>
      </c>
      <c r="I685" s="85">
        <f t="shared" si="32"/>
        <v>4215.6779749786892</v>
      </c>
      <c r="J685" s="76">
        <f t="shared" si="33"/>
        <v>3127.357548203775</v>
      </c>
    </row>
    <row r="686" spans="1:10" x14ac:dyDescent="0.2">
      <c r="A686" s="68"/>
      <c r="B686" s="83"/>
      <c r="C686" s="57">
        <v>1078</v>
      </c>
      <c r="D686" s="42">
        <f t="shared" si="31"/>
        <v>197.12</v>
      </c>
      <c r="E686" s="23">
        <v>600</v>
      </c>
      <c r="F686" s="40">
        <v>41798</v>
      </c>
      <c r="G686" s="40">
        <v>29116</v>
      </c>
      <c r="H686" s="41">
        <v>0</v>
      </c>
      <c r="I686" s="85">
        <f t="shared" si="32"/>
        <v>4214.981808051949</v>
      </c>
      <c r="J686" s="76">
        <f t="shared" si="33"/>
        <v>3126.841103896104</v>
      </c>
    </row>
    <row r="687" spans="1:10" x14ac:dyDescent="0.2">
      <c r="A687" s="68"/>
      <c r="B687" s="83"/>
      <c r="C687" s="57">
        <v>1079</v>
      </c>
      <c r="D687" s="42">
        <f t="shared" si="31"/>
        <v>197.16</v>
      </c>
      <c r="E687" s="23">
        <v>600</v>
      </c>
      <c r="F687" s="40">
        <v>41798</v>
      </c>
      <c r="G687" s="40">
        <v>29116</v>
      </c>
      <c r="H687" s="41">
        <v>0</v>
      </c>
      <c r="I687" s="85">
        <f t="shared" si="32"/>
        <v>4214.2859236031654</v>
      </c>
      <c r="J687" s="76">
        <f t="shared" si="33"/>
        <v>3126.3248691418139</v>
      </c>
    </row>
    <row r="688" spans="1:10" x14ac:dyDescent="0.2">
      <c r="A688" s="68"/>
      <c r="B688" s="83"/>
      <c r="C688" s="57">
        <v>1080</v>
      </c>
      <c r="D688" s="42">
        <f t="shared" si="31"/>
        <v>197.2</v>
      </c>
      <c r="E688" s="23">
        <v>600</v>
      </c>
      <c r="F688" s="40">
        <v>41798</v>
      </c>
      <c r="G688" s="40">
        <v>29116</v>
      </c>
      <c r="H688" s="41">
        <v>0</v>
      </c>
      <c r="I688" s="85">
        <f t="shared" si="32"/>
        <v>4213.5903214604468</v>
      </c>
      <c r="J688" s="76">
        <f t="shared" si="33"/>
        <v>3125.8088438133877</v>
      </c>
    </row>
    <row r="689" spans="1:10" x14ac:dyDescent="0.2">
      <c r="A689" s="68"/>
      <c r="B689" s="83"/>
      <c r="C689" s="57">
        <v>1081</v>
      </c>
      <c r="D689" s="42">
        <f t="shared" si="31"/>
        <v>197.24</v>
      </c>
      <c r="E689" s="23">
        <v>600</v>
      </c>
      <c r="F689" s="40">
        <v>41798</v>
      </c>
      <c r="G689" s="40">
        <v>29116</v>
      </c>
      <c r="H689" s="41">
        <v>0</v>
      </c>
      <c r="I689" s="85">
        <f t="shared" si="32"/>
        <v>4212.8950014520378</v>
      </c>
      <c r="J689" s="76">
        <f t="shared" si="33"/>
        <v>3125.2930277834107</v>
      </c>
    </row>
    <row r="690" spans="1:10" x14ac:dyDescent="0.2">
      <c r="A690" s="68"/>
      <c r="B690" s="83"/>
      <c r="C690" s="57">
        <v>1082</v>
      </c>
      <c r="D690" s="42">
        <f t="shared" si="31"/>
        <v>197.28</v>
      </c>
      <c r="E690" s="23">
        <v>600</v>
      </c>
      <c r="F690" s="40">
        <v>41798</v>
      </c>
      <c r="G690" s="40">
        <v>29116</v>
      </c>
      <c r="H690" s="41">
        <v>0</v>
      </c>
      <c r="I690" s="85">
        <f t="shared" si="32"/>
        <v>4212.1999634063259</v>
      </c>
      <c r="J690" s="76">
        <f t="shared" si="33"/>
        <v>3124.7774209245736</v>
      </c>
    </row>
    <row r="691" spans="1:10" x14ac:dyDescent="0.2">
      <c r="A691" s="68"/>
      <c r="B691" s="83"/>
      <c r="C691" s="57">
        <v>1083</v>
      </c>
      <c r="D691" s="42">
        <f t="shared" si="31"/>
        <v>197.32</v>
      </c>
      <c r="E691" s="23">
        <v>600</v>
      </c>
      <c r="F691" s="40">
        <v>41798</v>
      </c>
      <c r="G691" s="40">
        <v>29116</v>
      </c>
      <c r="H691" s="41">
        <v>0</v>
      </c>
      <c r="I691" s="85">
        <f t="shared" si="32"/>
        <v>4211.5052071518348</v>
      </c>
      <c r="J691" s="76">
        <f t="shared" si="33"/>
        <v>3124.2620231096698</v>
      </c>
    </row>
    <row r="692" spans="1:10" x14ac:dyDescent="0.2">
      <c r="A692" s="68"/>
      <c r="B692" s="83"/>
      <c r="C692" s="57">
        <v>1084</v>
      </c>
      <c r="D692" s="42">
        <f t="shared" si="31"/>
        <v>197.36</v>
      </c>
      <c r="E692" s="23">
        <v>600</v>
      </c>
      <c r="F692" s="40">
        <v>41798</v>
      </c>
      <c r="G692" s="40">
        <v>29116</v>
      </c>
      <c r="H692" s="41">
        <v>0</v>
      </c>
      <c r="I692" s="85">
        <f t="shared" si="32"/>
        <v>4210.8107325172277</v>
      </c>
      <c r="J692" s="76">
        <f t="shared" si="33"/>
        <v>3123.7468342115931</v>
      </c>
    </row>
    <row r="693" spans="1:10" x14ac:dyDescent="0.2">
      <c r="A693" s="68"/>
      <c r="B693" s="83"/>
      <c r="C693" s="57">
        <v>1085</v>
      </c>
      <c r="D693" s="42">
        <f t="shared" si="31"/>
        <v>197.4</v>
      </c>
      <c r="E693" s="23">
        <v>600</v>
      </c>
      <c r="F693" s="40">
        <v>41798</v>
      </c>
      <c r="G693" s="40">
        <v>29116</v>
      </c>
      <c r="H693" s="41">
        <v>0</v>
      </c>
      <c r="I693" s="85">
        <f t="shared" si="32"/>
        <v>4210.1165393313076</v>
      </c>
      <c r="J693" s="76">
        <f t="shared" si="33"/>
        <v>3123.2318541033433</v>
      </c>
    </row>
    <row r="694" spans="1:10" x14ac:dyDescent="0.2">
      <c r="A694" s="68"/>
      <c r="B694" s="83"/>
      <c r="C694" s="57">
        <v>1086</v>
      </c>
      <c r="D694" s="42">
        <f t="shared" si="31"/>
        <v>197.44</v>
      </c>
      <c r="E694" s="23">
        <v>600</v>
      </c>
      <c r="F694" s="40">
        <v>41798</v>
      </c>
      <c r="G694" s="40">
        <v>29116</v>
      </c>
      <c r="H694" s="41">
        <v>0</v>
      </c>
      <c r="I694" s="85">
        <f t="shared" si="32"/>
        <v>4209.4226274230159</v>
      </c>
      <c r="J694" s="76">
        <f t="shared" si="33"/>
        <v>3122.7170826580232</v>
      </c>
    </row>
    <row r="695" spans="1:10" x14ac:dyDescent="0.2">
      <c r="A695" s="68"/>
      <c r="B695" s="83"/>
      <c r="C695" s="57">
        <v>1087</v>
      </c>
      <c r="D695" s="42">
        <f t="shared" si="31"/>
        <v>197.48000000000002</v>
      </c>
      <c r="E695" s="23">
        <v>600</v>
      </c>
      <c r="F695" s="40">
        <v>41798</v>
      </c>
      <c r="G695" s="40">
        <v>29116</v>
      </c>
      <c r="H695" s="41">
        <v>0</v>
      </c>
      <c r="I695" s="85">
        <f t="shared" si="32"/>
        <v>4208.7289966214303</v>
      </c>
      <c r="J695" s="76">
        <f t="shared" si="33"/>
        <v>3122.2025197488356</v>
      </c>
    </row>
    <row r="696" spans="1:10" x14ac:dyDescent="0.2">
      <c r="A696" s="68"/>
      <c r="B696" s="83"/>
      <c r="C696" s="57">
        <v>1088</v>
      </c>
      <c r="D696" s="42">
        <f t="shared" si="31"/>
        <v>197.52</v>
      </c>
      <c r="E696" s="23">
        <v>600</v>
      </c>
      <c r="F696" s="40">
        <v>41798</v>
      </c>
      <c r="G696" s="40">
        <v>29116</v>
      </c>
      <c r="H696" s="41">
        <v>0</v>
      </c>
      <c r="I696" s="85">
        <f t="shared" si="32"/>
        <v>4208.0356467557722</v>
      </c>
      <c r="J696" s="76">
        <f t="shared" si="33"/>
        <v>3121.6881652490888</v>
      </c>
    </row>
    <row r="697" spans="1:10" x14ac:dyDescent="0.2">
      <c r="A697" s="68"/>
      <c r="B697" s="83"/>
      <c r="C697" s="57">
        <v>1089</v>
      </c>
      <c r="D697" s="42">
        <f t="shared" si="31"/>
        <v>197.56</v>
      </c>
      <c r="E697" s="23">
        <v>600</v>
      </c>
      <c r="F697" s="40">
        <v>41798</v>
      </c>
      <c r="G697" s="40">
        <v>29116</v>
      </c>
      <c r="H697" s="41">
        <v>0</v>
      </c>
      <c r="I697" s="85">
        <f t="shared" si="32"/>
        <v>4207.3425776553959</v>
      </c>
      <c r="J697" s="76">
        <f t="shared" si="33"/>
        <v>3121.1740190321925</v>
      </c>
    </row>
    <row r="698" spans="1:10" x14ac:dyDescent="0.2">
      <c r="A698" s="68"/>
      <c r="B698" s="83"/>
      <c r="C698" s="57">
        <v>1090</v>
      </c>
      <c r="D698" s="42">
        <f t="shared" si="31"/>
        <v>197.6</v>
      </c>
      <c r="E698" s="23">
        <v>600</v>
      </c>
      <c r="F698" s="40">
        <v>41798</v>
      </c>
      <c r="G698" s="40">
        <v>29116</v>
      </c>
      <c r="H698" s="41">
        <v>0</v>
      </c>
      <c r="I698" s="85">
        <f t="shared" si="32"/>
        <v>4206.6497891497984</v>
      </c>
      <c r="J698" s="76">
        <f t="shared" si="33"/>
        <v>3120.6600809716601</v>
      </c>
    </row>
    <row r="699" spans="1:10" x14ac:dyDescent="0.2">
      <c r="A699" s="68"/>
      <c r="B699" s="83"/>
      <c r="C699" s="57">
        <v>1091</v>
      </c>
      <c r="D699" s="42">
        <f t="shared" si="31"/>
        <v>197.64</v>
      </c>
      <c r="E699" s="23">
        <v>600</v>
      </c>
      <c r="F699" s="40">
        <v>41798</v>
      </c>
      <c r="G699" s="40">
        <v>29116</v>
      </c>
      <c r="H699" s="41">
        <v>0</v>
      </c>
      <c r="I699" s="85">
        <f t="shared" si="32"/>
        <v>4205.9572810686104</v>
      </c>
      <c r="J699" s="76">
        <f t="shared" si="33"/>
        <v>3120.1463509411055</v>
      </c>
    </row>
    <row r="700" spans="1:10" x14ac:dyDescent="0.2">
      <c r="A700" s="68"/>
      <c r="B700" s="83"/>
      <c r="C700" s="57">
        <v>1092</v>
      </c>
      <c r="D700" s="42">
        <f t="shared" si="31"/>
        <v>197.68</v>
      </c>
      <c r="E700" s="23">
        <v>600</v>
      </c>
      <c r="F700" s="40">
        <v>41798</v>
      </c>
      <c r="G700" s="40">
        <v>29116</v>
      </c>
      <c r="H700" s="41">
        <v>0</v>
      </c>
      <c r="I700" s="85">
        <f t="shared" si="32"/>
        <v>4205.2650532416037</v>
      </c>
      <c r="J700" s="76">
        <f t="shared" si="33"/>
        <v>3119.6328288142458</v>
      </c>
    </row>
    <row r="701" spans="1:10" x14ac:dyDescent="0.2">
      <c r="A701" s="68"/>
      <c r="B701" s="83"/>
      <c r="C701" s="57">
        <v>1093</v>
      </c>
      <c r="D701" s="42">
        <f t="shared" si="31"/>
        <v>197.72</v>
      </c>
      <c r="E701" s="23">
        <v>600</v>
      </c>
      <c r="F701" s="40">
        <v>41798</v>
      </c>
      <c r="G701" s="40">
        <v>29116</v>
      </c>
      <c r="H701" s="41">
        <v>0</v>
      </c>
      <c r="I701" s="85">
        <f t="shared" si="32"/>
        <v>4204.5731054986854</v>
      </c>
      <c r="J701" s="76">
        <f t="shared" si="33"/>
        <v>3119.1195144648996</v>
      </c>
    </row>
    <row r="702" spans="1:10" x14ac:dyDescent="0.2">
      <c r="A702" s="68"/>
      <c r="B702" s="83"/>
      <c r="C702" s="57">
        <v>1094</v>
      </c>
      <c r="D702" s="42">
        <f t="shared" si="31"/>
        <v>197.76</v>
      </c>
      <c r="E702" s="23">
        <v>600</v>
      </c>
      <c r="F702" s="40">
        <v>41798</v>
      </c>
      <c r="G702" s="40">
        <v>29116</v>
      </c>
      <c r="H702" s="41">
        <v>0</v>
      </c>
      <c r="I702" s="85">
        <f t="shared" si="32"/>
        <v>4203.8814376699038</v>
      </c>
      <c r="J702" s="76">
        <f t="shared" si="33"/>
        <v>3118.6064077669903</v>
      </c>
    </row>
    <row r="703" spans="1:10" x14ac:dyDescent="0.2">
      <c r="A703" s="68"/>
      <c r="B703" s="83"/>
      <c r="C703" s="57">
        <v>1095</v>
      </c>
      <c r="D703" s="42">
        <f t="shared" si="31"/>
        <v>197.8</v>
      </c>
      <c r="E703" s="23">
        <v>600</v>
      </c>
      <c r="F703" s="40">
        <v>41798</v>
      </c>
      <c r="G703" s="40">
        <v>29116</v>
      </c>
      <c r="H703" s="41">
        <v>0</v>
      </c>
      <c r="I703" s="85">
        <f t="shared" si="32"/>
        <v>4203.1900495854397</v>
      </c>
      <c r="J703" s="76">
        <f t="shared" si="33"/>
        <v>3118.0935085945398</v>
      </c>
    </row>
    <row r="704" spans="1:10" x14ac:dyDescent="0.2">
      <c r="A704" s="68"/>
      <c r="B704" s="83"/>
      <c r="C704" s="57">
        <v>1096</v>
      </c>
      <c r="D704" s="42">
        <f t="shared" si="31"/>
        <v>197.84</v>
      </c>
      <c r="E704" s="23">
        <v>600</v>
      </c>
      <c r="F704" s="40">
        <v>41798</v>
      </c>
      <c r="G704" s="40">
        <v>29116</v>
      </c>
      <c r="H704" s="41">
        <v>0</v>
      </c>
      <c r="I704" s="85">
        <f t="shared" si="32"/>
        <v>4202.498941075617</v>
      </c>
      <c r="J704" s="76">
        <f t="shared" si="33"/>
        <v>3117.5808168216745</v>
      </c>
    </row>
    <row r="705" spans="1:10" x14ac:dyDescent="0.2">
      <c r="A705" s="68"/>
      <c r="B705" s="83"/>
      <c r="C705" s="57">
        <v>1097</v>
      </c>
      <c r="D705" s="42">
        <f t="shared" si="31"/>
        <v>197.88</v>
      </c>
      <c r="E705" s="23">
        <v>600</v>
      </c>
      <c r="F705" s="40">
        <v>41798</v>
      </c>
      <c r="G705" s="40">
        <v>29116</v>
      </c>
      <c r="H705" s="41">
        <v>0</v>
      </c>
      <c r="I705" s="85">
        <f t="shared" si="32"/>
        <v>4201.8081119708922</v>
      </c>
      <c r="J705" s="76">
        <f t="shared" si="33"/>
        <v>3117.0683323226203</v>
      </c>
    </row>
    <row r="706" spans="1:10" x14ac:dyDescent="0.2">
      <c r="A706" s="68"/>
      <c r="B706" s="83"/>
      <c r="C706" s="57">
        <v>1098</v>
      </c>
      <c r="D706" s="42">
        <f t="shared" si="31"/>
        <v>197.92000000000002</v>
      </c>
      <c r="E706" s="23">
        <v>600</v>
      </c>
      <c r="F706" s="40">
        <v>41798</v>
      </c>
      <c r="G706" s="40">
        <v>29116</v>
      </c>
      <c r="H706" s="41">
        <v>0</v>
      </c>
      <c r="I706" s="85">
        <f t="shared" si="32"/>
        <v>4201.1175621018601</v>
      </c>
      <c r="J706" s="76">
        <f t="shared" si="33"/>
        <v>3116.5560549717061</v>
      </c>
    </row>
    <row r="707" spans="1:10" x14ac:dyDescent="0.2">
      <c r="A707" s="68"/>
      <c r="B707" s="83"/>
      <c r="C707" s="57">
        <v>1099</v>
      </c>
      <c r="D707" s="42">
        <f t="shared" si="31"/>
        <v>197.96</v>
      </c>
      <c r="E707" s="23">
        <v>600</v>
      </c>
      <c r="F707" s="40">
        <v>41798</v>
      </c>
      <c r="G707" s="40">
        <v>29116</v>
      </c>
      <c r="H707" s="41">
        <v>0</v>
      </c>
      <c r="I707" s="85">
        <f t="shared" si="32"/>
        <v>4200.4272912992519</v>
      </c>
      <c r="J707" s="76">
        <f t="shared" si="33"/>
        <v>3116.0439846433619</v>
      </c>
    </row>
    <row r="708" spans="1:10" x14ac:dyDescent="0.2">
      <c r="A708" s="68"/>
      <c r="B708" s="83"/>
      <c r="C708" s="57">
        <v>1100</v>
      </c>
      <c r="D708" s="42">
        <f t="shared" si="31"/>
        <v>198</v>
      </c>
      <c r="E708" s="23">
        <v>600</v>
      </c>
      <c r="F708" s="40">
        <v>41798</v>
      </c>
      <c r="G708" s="40">
        <v>29116</v>
      </c>
      <c r="H708" s="41">
        <v>0</v>
      </c>
      <c r="I708" s="85">
        <f t="shared" si="32"/>
        <v>4199.7372993939407</v>
      </c>
      <c r="J708" s="76">
        <f t="shared" si="33"/>
        <v>3115.5321212121216</v>
      </c>
    </row>
    <row r="709" spans="1:10" x14ac:dyDescent="0.2">
      <c r="A709" s="68"/>
      <c r="B709" s="83"/>
      <c r="C709" s="57">
        <v>1101</v>
      </c>
      <c r="D709" s="42">
        <f t="shared" si="31"/>
        <v>198.04</v>
      </c>
      <c r="E709" s="23">
        <v>600</v>
      </c>
      <c r="F709" s="40">
        <v>41798</v>
      </c>
      <c r="G709" s="40">
        <v>29116</v>
      </c>
      <c r="H709" s="41">
        <v>0</v>
      </c>
      <c r="I709" s="85">
        <f t="shared" si="32"/>
        <v>4199.047586216926</v>
      </c>
      <c r="J709" s="76">
        <f t="shared" si="33"/>
        <v>3115.0204645526155</v>
      </c>
    </row>
    <row r="710" spans="1:10" x14ac:dyDescent="0.2">
      <c r="A710" s="68"/>
      <c r="B710" s="83"/>
      <c r="C710" s="57">
        <v>1102</v>
      </c>
      <c r="D710" s="42">
        <f t="shared" si="31"/>
        <v>198.07999999999998</v>
      </c>
      <c r="E710" s="23">
        <v>600</v>
      </c>
      <c r="F710" s="40">
        <v>41798</v>
      </c>
      <c r="G710" s="40">
        <v>29116</v>
      </c>
      <c r="H710" s="41">
        <v>0</v>
      </c>
      <c r="I710" s="85">
        <f t="shared" si="32"/>
        <v>4198.3581515993546</v>
      </c>
      <c r="J710" s="76">
        <f t="shared" si="33"/>
        <v>3114.5090145395802</v>
      </c>
    </row>
    <row r="711" spans="1:10" x14ac:dyDescent="0.2">
      <c r="A711" s="68"/>
      <c r="B711" s="83"/>
      <c r="C711" s="57">
        <v>1103</v>
      </c>
      <c r="D711" s="42">
        <f t="shared" si="31"/>
        <v>198.12</v>
      </c>
      <c r="E711" s="23">
        <v>600</v>
      </c>
      <c r="F711" s="40">
        <v>41798</v>
      </c>
      <c r="G711" s="40">
        <v>29116</v>
      </c>
      <c r="H711" s="41">
        <v>0</v>
      </c>
      <c r="I711" s="85">
        <f t="shared" si="32"/>
        <v>4197.6689953725017</v>
      </c>
      <c r="J711" s="76">
        <f t="shared" si="33"/>
        <v>3113.9977710478493</v>
      </c>
    </row>
    <row r="712" spans="1:10" x14ac:dyDescent="0.2">
      <c r="A712" s="68"/>
      <c r="B712" s="83"/>
      <c r="C712" s="57">
        <v>1104</v>
      </c>
      <c r="D712" s="42">
        <f t="shared" si="31"/>
        <v>198.16</v>
      </c>
      <c r="E712" s="23">
        <v>600</v>
      </c>
      <c r="F712" s="40">
        <v>41798</v>
      </c>
      <c r="G712" s="40">
        <v>29116</v>
      </c>
      <c r="H712" s="41">
        <v>0</v>
      </c>
      <c r="I712" s="85">
        <f t="shared" si="32"/>
        <v>4196.9801173677834</v>
      </c>
      <c r="J712" s="76">
        <f t="shared" si="33"/>
        <v>3113.4867339523612</v>
      </c>
    </row>
    <row r="713" spans="1:10" x14ac:dyDescent="0.2">
      <c r="A713" s="68"/>
      <c r="B713" s="83"/>
      <c r="C713" s="57">
        <v>1105</v>
      </c>
      <c r="D713" s="42">
        <f t="shared" si="31"/>
        <v>198.2</v>
      </c>
      <c r="E713" s="23">
        <v>600</v>
      </c>
      <c r="F713" s="40">
        <v>41798</v>
      </c>
      <c r="G713" s="40">
        <v>29116</v>
      </c>
      <c r="H713" s="41">
        <v>0</v>
      </c>
      <c r="I713" s="85">
        <f t="shared" si="32"/>
        <v>4196.291517416751</v>
      </c>
      <c r="J713" s="76">
        <f t="shared" si="33"/>
        <v>3112.9759031281537</v>
      </c>
    </row>
    <row r="714" spans="1:10" x14ac:dyDescent="0.2">
      <c r="A714" s="68"/>
      <c r="B714" s="83"/>
      <c r="C714" s="57">
        <v>1106</v>
      </c>
      <c r="D714" s="42">
        <f t="shared" ref="D714:D777" si="34">0.04*C714+154</f>
        <v>198.24</v>
      </c>
      <c r="E714" s="23">
        <v>600</v>
      </c>
      <c r="F714" s="40">
        <v>41798</v>
      </c>
      <c r="G714" s="40">
        <v>29116</v>
      </c>
      <c r="H714" s="41">
        <v>0</v>
      </c>
      <c r="I714" s="85">
        <f t="shared" ref="I714:I777" si="35">12*1.348*(1/D714*F714+1/E714*G714)+H714</f>
        <v>4195.6031953510901</v>
      </c>
      <c r="J714" s="76">
        <f t="shared" si="33"/>
        <v>3112.4652784503633</v>
      </c>
    </row>
    <row r="715" spans="1:10" x14ac:dyDescent="0.2">
      <c r="A715" s="68"/>
      <c r="B715" s="83"/>
      <c r="C715" s="57">
        <v>1107</v>
      </c>
      <c r="D715" s="42">
        <f t="shared" si="34"/>
        <v>198.28</v>
      </c>
      <c r="E715" s="23">
        <v>600</v>
      </c>
      <c r="F715" s="40">
        <v>41798</v>
      </c>
      <c r="G715" s="40">
        <v>29116</v>
      </c>
      <c r="H715" s="41">
        <v>0</v>
      </c>
      <c r="I715" s="85">
        <f t="shared" si="35"/>
        <v>4194.9151510026222</v>
      </c>
      <c r="J715" s="76">
        <f t="shared" si="33"/>
        <v>3111.9548597942298</v>
      </c>
    </row>
    <row r="716" spans="1:10" x14ac:dyDescent="0.2">
      <c r="A716" s="68"/>
      <c r="B716" s="83"/>
      <c r="C716" s="57">
        <v>1108</v>
      </c>
      <c r="D716" s="42">
        <f t="shared" si="34"/>
        <v>198.32</v>
      </c>
      <c r="E716" s="23">
        <v>600</v>
      </c>
      <c r="F716" s="40">
        <v>41798</v>
      </c>
      <c r="G716" s="40">
        <v>29116</v>
      </c>
      <c r="H716" s="41">
        <v>0</v>
      </c>
      <c r="I716" s="85">
        <f t="shared" si="35"/>
        <v>4194.2273842033082</v>
      </c>
      <c r="J716" s="76">
        <f t="shared" si="33"/>
        <v>3111.4446470350949</v>
      </c>
    </row>
    <row r="717" spans="1:10" x14ac:dyDescent="0.2">
      <c r="A717" s="68"/>
      <c r="B717" s="83"/>
      <c r="C717" s="57">
        <v>1109</v>
      </c>
      <c r="D717" s="42">
        <f t="shared" si="34"/>
        <v>198.36</v>
      </c>
      <c r="E717" s="23">
        <v>600</v>
      </c>
      <c r="F717" s="40">
        <v>41798</v>
      </c>
      <c r="G717" s="40">
        <v>29116</v>
      </c>
      <c r="H717" s="41">
        <v>0</v>
      </c>
      <c r="I717" s="85">
        <f t="shared" si="35"/>
        <v>4193.5398947852391</v>
      </c>
      <c r="J717" s="76">
        <f t="shared" si="33"/>
        <v>3110.9346400483964</v>
      </c>
    </row>
    <row r="718" spans="1:10" x14ac:dyDescent="0.2">
      <c r="A718" s="68"/>
      <c r="B718" s="83"/>
      <c r="C718" s="57">
        <v>1110</v>
      </c>
      <c r="D718" s="42">
        <f t="shared" si="34"/>
        <v>198.4</v>
      </c>
      <c r="E718" s="23">
        <v>600</v>
      </c>
      <c r="F718" s="40">
        <v>41798</v>
      </c>
      <c r="G718" s="40">
        <v>29116</v>
      </c>
      <c r="H718" s="41">
        <v>0</v>
      </c>
      <c r="I718" s="85">
        <f t="shared" si="35"/>
        <v>4192.8526825806457</v>
      </c>
      <c r="J718" s="76">
        <f t="shared" si="33"/>
        <v>3110.4248387096773</v>
      </c>
    </row>
    <row r="719" spans="1:10" x14ac:dyDescent="0.2">
      <c r="A719" s="68"/>
      <c r="B719" s="83"/>
      <c r="C719" s="57">
        <v>1111</v>
      </c>
      <c r="D719" s="42">
        <f t="shared" si="34"/>
        <v>198.44</v>
      </c>
      <c r="E719" s="23">
        <v>600</v>
      </c>
      <c r="F719" s="40">
        <v>41798</v>
      </c>
      <c r="G719" s="40">
        <v>29116</v>
      </c>
      <c r="H719" s="41">
        <v>0</v>
      </c>
      <c r="I719" s="85">
        <f t="shared" si="35"/>
        <v>4192.165747421891</v>
      </c>
      <c r="J719" s="76">
        <f t="shared" si="33"/>
        <v>3109.9152428945772</v>
      </c>
    </row>
    <row r="720" spans="1:10" x14ac:dyDescent="0.2">
      <c r="A720" s="68"/>
      <c r="B720" s="83"/>
      <c r="C720" s="57">
        <v>1112</v>
      </c>
      <c r="D720" s="42">
        <f t="shared" si="34"/>
        <v>198.48000000000002</v>
      </c>
      <c r="E720" s="23">
        <v>600</v>
      </c>
      <c r="F720" s="40">
        <v>41798</v>
      </c>
      <c r="G720" s="40">
        <v>29116</v>
      </c>
      <c r="H720" s="41">
        <v>0</v>
      </c>
      <c r="I720" s="85">
        <f t="shared" si="35"/>
        <v>4191.4790891414759</v>
      </c>
      <c r="J720" s="76">
        <f t="shared" si="33"/>
        <v>3109.4058524788388</v>
      </c>
    </row>
    <row r="721" spans="1:10" x14ac:dyDescent="0.2">
      <c r="A721" s="68"/>
      <c r="B721" s="83"/>
      <c r="C721" s="57">
        <v>1113</v>
      </c>
      <c r="D721" s="42">
        <f t="shared" si="34"/>
        <v>198.52</v>
      </c>
      <c r="E721" s="23">
        <v>600</v>
      </c>
      <c r="F721" s="40">
        <v>41798</v>
      </c>
      <c r="G721" s="40">
        <v>29116</v>
      </c>
      <c r="H721" s="41">
        <v>0</v>
      </c>
      <c r="I721" s="85">
        <f t="shared" si="35"/>
        <v>4190.7927075720345</v>
      </c>
      <c r="J721" s="76">
        <f t="shared" si="33"/>
        <v>3108.8966673383038</v>
      </c>
    </row>
    <row r="722" spans="1:10" x14ac:dyDescent="0.2">
      <c r="A722" s="68"/>
      <c r="B722" s="83"/>
      <c r="C722" s="57">
        <v>1114</v>
      </c>
      <c r="D722" s="42">
        <f t="shared" si="34"/>
        <v>198.56</v>
      </c>
      <c r="E722" s="23">
        <v>600</v>
      </c>
      <c r="F722" s="40">
        <v>41798</v>
      </c>
      <c r="G722" s="40">
        <v>29116</v>
      </c>
      <c r="H722" s="41">
        <v>0</v>
      </c>
      <c r="I722" s="85">
        <f t="shared" si="35"/>
        <v>4190.1066025463342</v>
      </c>
      <c r="J722" s="76">
        <f t="shared" si="33"/>
        <v>3108.3876873489121</v>
      </c>
    </row>
    <row r="723" spans="1:10" x14ac:dyDescent="0.2">
      <c r="A723" s="68"/>
      <c r="B723" s="83"/>
      <c r="C723" s="57">
        <v>1115</v>
      </c>
      <c r="D723" s="42">
        <f t="shared" si="34"/>
        <v>198.6</v>
      </c>
      <c r="E723" s="23">
        <v>600</v>
      </c>
      <c r="F723" s="40">
        <v>41798</v>
      </c>
      <c r="G723" s="40">
        <v>29116</v>
      </c>
      <c r="H723" s="41">
        <v>0</v>
      </c>
      <c r="I723" s="85">
        <f t="shared" si="35"/>
        <v>4189.4207738972809</v>
      </c>
      <c r="J723" s="76">
        <f t="shared" si="33"/>
        <v>3107.8789123867068</v>
      </c>
    </row>
    <row r="724" spans="1:10" x14ac:dyDescent="0.2">
      <c r="A724" s="68"/>
      <c r="B724" s="83"/>
      <c r="C724" s="57">
        <v>1116</v>
      </c>
      <c r="D724" s="42">
        <f t="shared" si="34"/>
        <v>198.64</v>
      </c>
      <c r="E724" s="23">
        <v>600</v>
      </c>
      <c r="F724" s="40">
        <v>41798</v>
      </c>
      <c r="G724" s="40">
        <v>29116</v>
      </c>
      <c r="H724" s="41">
        <v>0</v>
      </c>
      <c r="I724" s="85">
        <f t="shared" si="35"/>
        <v>4188.735221457915</v>
      </c>
      <c r="J724" s="76">
        <f t="shared" si="33"/>
        <v>3107.3703423278298</v>
      </c>
    </row>
    <row r="725" spans="1:10" x14ac:dyDescent="0.2">
      <c r="A725" s="68"/>
      <c r="B725" s="83"/>
      <c r="C725" s="57">
        <v>1117</v>
      </c>
      <c r="D725" s="42">
        <f t="shared" si="34"/>
        <v>198.68</v>
      </c>
      <c r="E725" s="23">
        <v>600</v>
      </c>
      <c r="F725" s="40">
        <v>41798</v>
      </c>
      <c r="G725" s="40">
        <v>29116</v>
      </c>
      <c r="H725" s="41">
        <v>0</v>
      </c>
      <c r="I725" s="85">
        <f t="shared" si="35"/>
        <v>4188.0499450614061</v>
      </c>
      <c r="J725" s="76">
        <f t="shared" si="33"/>
        <v>3106.8619770485202</v>
      </c>
    </row>
    <row r="726" spans="1:10" x14ac:dyDescent="0.2">
      <c r="A726" s="68"/>
      <c r="B726" s="83"/>
      <c r="C726" s="57">
        <v>1118</v>
      </c>
      <c r="D726" s="42">
        <f t="shared" si="34"/>
        <v>198.72</v>
      </c>
      <c r="E726" s="23">
        <v>600</v>
      </c>
      <c r="F726" s="40">
        <v>41798</v>
      </c>
      <c r="G726" s="40">
        <v>29116</v>
      </c>
      <c r="H726" s="41">
        <v>0</v>
      </c>
      <c r="I726" s="85">
        <f t="shared" si="35"/>
        <v>4187.3649445410629</v>
      </c>
      <c r="J726" s="76">
        <f t="shared" si="33"/>
        <v>3106.3538164251204</v>
      </c>
    </row>
    <row r="727" spans="1:10" x14ac:dyDescent="0.2">
      <c r="A727" s="68"/>
      <c r="B727" s="83"/>
      <c r="C727" s="57">
        <v>1119</v>
      </c>
      <c r="D727" s="42">
        <f t="shared" si="34"/>
        <v>198.76</v>
      </c>
      <c r="E727" s="23">
        <v>600</v>
      </c>
      <c r="F727" s="40">
        <v>41798</v>
      </c>
      <c r="G727" s="40">
        <v>29116</v>
      </c>
      <c r="H727" s="41">
        <v>0</v>
      </c>
      <c r="I727" s="85">
        <f t="shared" si="35"/>
        <v>4186.6802197303277</v>
      </c>
      <c r="J727" s="76">
        <f t="shared" si="33"/>
        <v>3105.8458603340709</v>
      </c>
    </row>
    <row r="728" spans="1:10" x14ac:dyDescent="0.2">
      <c r="A728" s="68"/>
      <c r="B728" s="83"/>
      <c r="C728" s="57">
        <v>1120</v>
      </c>
      <c r="D728" s="42">
        <f t="shared" si="34"/>
        <v>198.8</v>
      </c>
      <c r="E728" s="23">
        <v>600</v>
      </c>
      <c r="F728" s="40">
        <v>41798</v>
      </c>
      <c r="G728" s="40">
        <v>29116</v>
      </c>
      <c r="H728" s="41">
        <v>0</v>
      </c>
      <c r="I728" s="85">
        <f t="shared" si="35"/>
        <v>4185.9957704627777</v>
      </c>
      <c r="J728" s="76">
        <f t="shared" si="33"/>
        <v>3105.3381086519116</v>
      </c>
    </row>
    <row r="729" spans="1:10" x14ac:dyDescent="0.2">
      <c r="A729" s="68"/>
      <c r="B729" s="83"/>
      <c r="C729" s="57">
        <v>1121</v>
      </c>
      <c r="D729" s="42">
        <f t="shared" si="34"/>
        <v>198.84</v>
      </c>
      <c r="E729" s="23">
        <v>600</v>
      </c>
      <c r="F729" s="40">
        <v>41798</v>
      </c>
      <c r="G729" s="40">
        <v>29116</v>
      </c>
      <c r="H729" s="41">
        <v>0</v>
      </c>
      <c r="I729" s="85">
        <f t="shared" si="35"/>
        <v>4185.311596572119</v>
      </c>
      <c r="J729" s="76">
        <f t="shared" si="33"/>
        <v>3104.8305612552808</v>
      </c>
    </row>
    <row r="730" spans="1:10" x14ac:dyDescent="0.2">
      <c r="A730" s="68"/>
      <c r="B730" s="83"/>
      <c r="C730" s="57">
        <v>1122</v>
      </c>
      <c r="D730" s="42">
        <f t="shared" si="34"/>
        <v>198.88</v>
      </c>
      <c r="E730" s="23">
        <v>600</v>
      </c>
      <c r="F730" s="40">
        <v>41798</v>
      </c>
      <c r="G730" s="40">
        <v>29116</v>
      </c>
      <c r="H730" s="41">
        <v>0</v>
      </c>
      <c r="I730" s="85">
        <f t="shared" si="35"/>
        <v>4184.6276978921969</v>
      </c>
      <c r="J730" s="76">
        <f t="shared" si="33"/>
        <v>3104.323218020917</v>
      </c>
    </row>
    <row r="731" spans="1:10" x14ac:dyDescent="0.2">
      <c r="A731" s="68"/>
      <c r="B731" s="83"/>
      <c r="C731" s="57">
        <v>1123</v>
      </c>
      <c r="D731" s="42">
        <f t="shared" si="34"/>
        <v>198.92000000000002</v>
      </c>
      <c r="E731" s="23">
        <v>600</v>
      </c>
      <c r="F731" s="40">
        <v>41798</v>
      </c>
      <c r="G731" s="40">
        <v>29116</v>
      </c>
      <c r="H731" s="41">
        <v>0</v>
      </c>
      <c r="I731" s="85">
        <f t="shared" si="35"/>
        <v>4183.9440742569877</v>
      </c>
      <c r="J731" s="76">
        <f t="shared" si="33"/>
        <v>3103.8160788256582</v>
      </c>
    </row>
    <row r="732" spans="1:10" x14ac:dyDescent="0.2">
      <c r="A732" s="68"/>
      <c r="B732" s="83"/>
      <c r="C732" s="57">
        <v>1124</v>
      </c>
      <c r="D732" s="42">
        <f t="shared" si="34"/>
        <v>198.96</v>
      </c>
      <c r="E732" s="23">
        <v>600</v>
      </c>
      <c r="F732" s="40">
        <v>41798</v>
      </c>
      <c r="G732" s="40">
        <v>29116</v>
      </c>
      <c r="H732" s="41">
        <v>0</v>
      </c>
      <c r="I732" s="85">
        <f t="shared" si="35"/>
        <v>4183.2607255006042</v>
      </c>
      <c r="J732" s="76">
        <f t="shared" si="33"/>
        <v>3103.3091435464416</v>
      </c>
    </row>
    <row r="733" spans="1:10" x14ac:dyDescent="0.2">
      <c r="A733" s="68"/>
      <c r="B733" s="83"/>
      <c r="C733" s="57">
        <v>1125</v>
      </c>
      <c r="D733" s="42">
        <f t="shared" si="34"/>
        <v>199</v>
      </c>
      <c r="E733" s="23">
        <v>600</v>
      </c>
      <c r="F733" s="40">
        <v>41798</v>
      </c>
      <c r="G733" s="40">
        <v>29116</v>
      </c>
      <c r="H733" s="41">
        <v>0</v>
      </c>
      <c r="I733" s="85">
        <f t="shared" si="35"/>
        <v>4182.5776514572872</v>
      </c>
      <c r="J733" s="76">
        <f t="shared" si="33"/>
        <v>3102.8024120603013</v>
      </c>
    </row>
    <row r="734" spans="1:10" x14ac:dyDescent="0.2">
      <c r="A734" s="68"/>
      <c r="B734" s="83"/>
      <c r="C734" s="57">
        <v>1126</v>
      </c>
      <c r="D734" s="42">
        <f t="shared" si="34"/>
        <v>199.04</v>
      </c>
      <c r="E734" s="23">
        <v>600</v>
      </c>
      <c r="F734" s="40">
        <v>41798</v>
      </c>
      <c r="G734" s="40">
        <v>29116</v>
      </c>
      <c r="H734" s="41">
        <v>0</v>
      </c>
      <c r="I734" s="85">
        <f t="shared" si="35"/>
        <v>4181.894851961416</v>
      </c>
      <c r="J734" s="76">
        <f t="shared" si="33"/>
        <v>3102.2958842443732</v>
      </c>
    </row>
    <row r="735" spans="1:10" x14ac:dyDescent="0.2">
      <c r="A735" s="68"/>
      <c r="B735" s="83"/>
      <c r="C735" s="57">
        <v>1127</v>
      </c>
      <c r="D735" s="42">
        <f t="shared" si="34"/>
        <v>199.07999999999998</v>
      </c>
      <c r="E735" s="23">
        <v>600</v>
      </c>
      <c r="F735" s="40">
        <v>41798</v>
      </c>
      <c r="G735" s="40">
        <v>29116</v>
      </c>
      <c r="H735" s="41">
        <v>0</v>
      </c>
      <c r="I735" s="85">
        <f t="shared" si="35"/>
        <v>4181.2123268474998</v>
      </c>
      <c r="J735" s="76">
        <f t="shared" si="33"/>
        <v>3101.7895599758895</v>
      </c>
    </row>
    <row r="736" spans="1:10" x14ac:dyDescent="0.2">
      <c r="A736" s="68"/>
      <c r="B736" s="83"/>
      <c r="C736" s="57">
        <v>1128</v>
      </c>
      <c r="D736" s="42">
        <f t="shared" si="34"/>
        <v>199.12</v>
      </c>
      <c r="E736" s="23">
        <v>600</v>
      </c>
      <c r="F736" s="40">
        <v>41798</v>
      </c>
      <c r="G736" s="40">
        <v>29116</v>
      </c>
      <c r="H736" s="41">
        <v>0</v>
      </c>
      <c r="I736" s="85">
        <f t="shared" si="35"/>
        <v>4180.5300759501815</v>
      </c>
      <c r="J736" s="76">
        <f t="shared" si="33"/>
        <v>3101.2834391321821</v>
      </c>
    </row>
    <row r="737" spans="1:10" x14ac:dyDescent="0.2">
      <c r="A737" s="68"/>
      <c r="B737" s="83"/>
      <c r="C737" s="57">
        <v>1129</v>
      </c>
      <c r="D737" s="42">
        <f t="shared" si="34"/>
        <v>199.16</v>
      </c>
      <c r="E737" s="23">
        <v>600</v>
      </c>
      <c r="F737" s="40">
        <v>41798</v>
      </c>
      <c r="G737" s="40">
        <v>29116</v>
      </c>
      <c r="H737" s="41">
        <v>0</v>
      </c>
      <c r="I737" s="85">
        <f t="shared" si="35"/>
        <v>4179.8480991042379</v>
      </c>
      <c r="J737" s="76">
        <f t="shared" si="33"/>
        <v>3100.7775215906809</v>
      </c>
    </row>
    <row r="738" spans="1:10" x14ac:dyDescent="0.2">
      <c r="A738" s="68"/>
      <c r="B738" s="83"/>
      <c r="C738" s="57">
        <v>1130</v>
      </c>
      <c r="D738" s="42">
        <f t="shared" si="34"/>
        <v>199.2</v>
      </c>
      <c r="E738" s="23">
        <v>600</v>
      </c>
      <c r="F738" s="40">
        <v>41798</v>
      </c>
      <c r="G738" s="40">
        <v>29116</v>
      </c>
      <c r="H738" s="41">
        <v>0</v>
      </c>
      <c r="I738" s="85">
        <f t="shared" si="35"/>
        <v>4179.1663961445793</v>
      </c>
      <c r="J738" s="76">
        <f t="shared" si="33"/>
        <v>3100.2718072289158</v>
      </c>
    </row>
    <row r="739" spans="1:10" x14ac:dyDescent="0.2">
      <c r="A739" s="68"/>
      <c r="B739" s="83"/>
      <c r="C739" s="57">
        <v>1131</v>
      </c>
      <c r="D739" s="42">
        <f t="shared" si="34"/>
        <v>199.24</v>
      </c>
      <c r="E739" s="23">
        <v>600</v>
      </c>
      <c r="F739" s="40">
        <v>41798</v>
      </c>
      <c r="G739" s="40">
        <v>29116</v>
      </c>
      <c r="H739" s="41">
        <v>0</v>
      </c>
      <c r="I739" s="85">
        <f t="shared" si="35"/>
        <v>4178.4849669062442</v>
      </c>
      <c r="J739" s="76">
        <f t="shared" si="33"/>
        <v>3099.7662959245126</v>
      </c>
    </row>
    <row r="740" spans="1:10" x14ac:dyDescent="0.2">
      <c r="A740" s="68"/>
      <c r="B740" s="83"/>
      <c r="C740" s="57">
        <v>1132</v>
      </c>
      <c r="D740" s="42">
        <f t="shared" si="34"/>
        <v>199.28</v>
      </c>
      <c r="E740" s="23">
        <v>600</v>
      </c>
      <c r="F740" s="40">
        <v>41798</v>
      </c>
      <c r="G740" s="40">
        <v>29116</v>
      </c>
      <c r="H740" s="41">
        <v>0</v>
      </c>
      <c r="I740" s="85">
        <f t="shared" si="35"/>
        <v>4177.8038112244076</v>
      </c>
      <c r="J740" s="76">
        <f t="shared" si="33"/>
        <v>3099.2609875551984</v>
      </c>
    </row>
    <row r="741" spans="1:10" x14ac:dyDescent="0.2">
      <c r="A741" s="68"/>
      <c r="B741" s="83"/>
      <c r="C741" s="57">
        <v>1133</v>
      </c>
      <c r="D741" s="42">
        <f t="shared" si="34"/>
        <v>199.32</v>
      </c>
      <c r="E741" s="23">
        <v>600</v>
      </c>
      <c r="F741" s="40">
        <v>41798</v>
      </c>
      <c r="G741" s="40">
        <v>29116</v>
      </c>
      <c r="H741" s="41">
        <v>0</v>
      </c>
      <c r="I741" s="85">
        <f t="shared" si="35"/>
        <v>4177.1229289343773</v>
      </c>
      <c r="J741" s="76">
        <f t="shared" si="33"/>
        <v>3098.7558819987958</v>
      </c>
    </row>
    <row r="742" spans="1:10" x14ac:dyDescent="0.2">
      <c r="A742" s="68"/>
      <c r="B742" s="83"/>
      <c r="C742" s="57">
        <v>1134</v>
      </c>
      <c r="D742" s="42">
        <f t="shared" si="34"/>
        <v>199.36</v>
      </c>
      <c r="E742" s="23">
        <v>600</v>
      </c>
      <c r="F742" s="40">
        <v>41798</v>
      </c>
      <c r="G742" s="40">
        <v>29116</v>
      </c>
      <c r="H742" s="41">
        <v>0</v>
      </c>
      <c r="I742" s="85">
        <f t="shared" si="35"/>
        <v>4176.4423198715895</v>
      </c>
      <c r="J742" s="76">
        <f t="shared" ref="J742:J805" si="36">12*(1/D742*F742+1/E742*G742)</f>
        <v>3098.2509791332263</v>
      </c>
    </row>
    <row r="743" spans="1:10" x14ac:dyDescent="0.2">
      <c r="A743" s="68"/>
      <c r="B743" s="83"/>
      <c r="C743" s="57">
        <v>1135</v>
      </c>
      <c r="D743" s="42">
        <f t="shared" si="34"/>
        <v>199.4</v>
      </c>
      <c r="E743" s="23">
        <v>600</v>
      </c>
      <c r="F743" s="40">
        <v>41798</v>
      </c>
      <c r="G743" s="40">
        <v>29116</v>
      </c>
      <c r="H743" s="41">
        <v>0</v>
      </c>
      <c r="I743" s="85">
        <f t="shared" si="35"/>
        <v>4175.7619838716146</v>
      </c>
      <c r="J743" s="76">
        <f t="shared" si="36"/>
        <v>3097.7462788365092</v>
      </c>
    </row>
    <row r="744" spans="1:10" x14ac:dyDescent="0.2">
      <c r="A744" s="68"/>
      <c r="B744" s="83"/>
      <c r="C744" s="57">
        <v>1136</v>
      </c>
      <c r="D744" s="42">
        <f t="shared" si="34"/>
        <v>199.44</v>
      </c>
      <c r="E744" s="23">
        <v>600</v>
      </c>
      <c r="F744" s="40">
        <v>41798</v>
      </c>
      <c r="G744" s="40">
        <v>29116</v>
      </c>
      <c r="H744" s="41">
        <v>0</v>
      </c>
      <c r="I744" s="85">
        <f t="shared" si="35"/>
        <v>4175.081920770157</v>
      </c>
      <c r="J744" s="76">
        <f t="shared" si="36"/>
        <v>3097.2417809867629</v>
      </c>
    </row>
    <row r="745" spans="1:10" x14ac:dyDescent="0.2">
      <c r="A745" s="68"/>
      <c r="B745" s="83"/>
      <c r="C745" s="57">
        <v>1137</v>
      </c>
      <c r="D745" s="42">
        <f t="shared" si="34"/>
        <v>199.48000000000002</v>
      </c>
      <c r="E745" s="23">
        <v>600</v>
      </c>
      <c r="F745" s="40">
        <v>41798</v>
      </c>
      <c r="G745" s="40">
        <v>29116</v>
      </c>
      <c r="H745" s="41">
        <v>0</v>
      </c>
      <c r="I745" s="85">
        <f t="shared" si="35"/>
        <v>4174.4021304030484</v>
      </c>
      <c r="J745" s="76">
        <f t="shared" si="36"/>
        <v>3096.7374854622017</v>
      </c>
    </row>
    <row r="746" spans="1:10" x14ac:dyDescent="0.2">
      <c r="A746" s="68"/>
      <c r="B746" s="83"/>
      <c r="C746" s="57">
        <v>1138</v>
      </c>
      <c r="D746" s="42">
        <f t="shared" si="34"/>
        <v>199.52</v>
      </c>
      <c r="E746" s="23">
        <v>600</v>
      </c>
      <c r="F746" s="40">
        <v>41798</v>
      </c>
      <c r="G746" s="40">
        <v>29116</v>
      </c>
      <c r="H746" s="41">
        <v>0</v>
      </c>
      <c r="I746" s="85">
        <f t="shared" si="35"/>
        <v>4173.722612606256</v>
      </c>
      <c r="J746" s="76">
        <f t="shared" si="36"/>
        <v>3096.2333921411391</v>
      </c>
    </row>
    <row r="747" spans="1:10" x14ac:dyDescent="0.2">
      <c r="A747" s="68"/>
      <c r="B747" s="83"/>
      <c r="C747" s="57">
        <v>1139</v>
      </c>
      <c r="D747" s="42">
        <f t="shared" si="34"/>
        <v>199.56</v>
      </c>
      <c r="E747" s="23">
        <v>600</v>
      </c>
      <c r="F747" s="40">
        <v>41798</v>
      </c>
      <c r="G747" s="40">
        <v>29116</v>
      </c>
      <c r="H747" s="41">
        <v>0</v>
      </c>
      <c r="I747" s="85">
        <f t="shared" si="35"/>
        <v>4173.0433672158752</v>
      </c>
      <c r="J747" s="76">
        <f t="shared" si="36"/>
        <v>3095.7295009019845</v>
      </c>
    </row>
    <row r="748" spans="1:10" x14ac:dyDescent="0.2">
      <c r="A748" s="68"/>
      <c r="B748" s="83"/>
      <c r="C748" s="57">
        <v>1140</v>
      </c>
      <c r="D748" s="42">
        <f t="shared" si="34"/>
        <v>199.6</v>
      </c>
      <c r="E748" s="23">
        <v>600</v>
      </c>
      <c r="F748" s="40">
        <v>41798</v>
      </c>
      <c r="G748" s="40">
        <v>29116</v>
      </c>
      <c r="H748" s="41">
        <v>0</v>
      </c>
      <c r="I748" s="85">
        <f t="shared" si="35"/>
        <v>4172.3643940681368</v>
      </c>
      <c r="J748" s="76">
        <f t="shared" si="36"/>
        <v>3095.2258116232465</v>
      </c>
    </row>
    <row r="749" spans="1:10" x14ac:dyDescent="0.2">
      <c r="A749" s="68"/>
      <c r="B749" s="83"/>
      <c r="C749" s="57">
        <v>1141</v>
      </c>
      <c r="D749" s="42">
        <f t="shared" si="34"/>
        <v>199.64</v>
      </c>
      <c r="E749" s="23">
        <v>600</v>
      </c>
      <c r="F749" s="40">
        <v>41798</v>
      </c>
      <c r="G749" s="40">
        <v>29116</v>
      </c>
      <c r="H749" s="41">
        <v>0</v>
      </c>
      <c r="I749" s="85">
        <f t="shared" si="35"/>
        <v>4171.6856929994001</v>
      </c>
      <c r="J749" s="76">
        <f t="shared" si="36"/>
        <v>3094.7223241835309</v>
      </c>
    </row>
    <row r="750" spans="1:10" x14ac:dyDescent="0.2">
      <c r="A750" s="68"/>
      <c r="B750" s="83"/>
      <c r="C750" s="57">
        <v>1142</v>
      </c>
      <c r="D750" s="42">
        <f t="shared" si="34"/>
        <v>199.68</v>
      </c>
      <c r="E750" s="23">
        <v>600</v>
      </c>
      <c r="F750" s="40">
        <v>41798</v>
      </c>
      <c r="G750" s="40">
        <v>29116</v>
      </c>
      <c r="H750" s="41">
        <v>0</v>
      </c>
      <c r="I750" s="85">
        <f t="shared" si="35"/>
        <v>4171.0072638461543</v>
      </c>
      <c r="J750" s="76">
        <f t="shared" si="36"/>
        <v>3094.2190384615387</v>
      </c>
    </row>
    <row r="751" spans="1:10" x14ac:dyDescent="0.2">
      <c r="A751" s="68"/>
      <c r="B751" s="83"/>
      <c r="C751" s="57">
        <v>1143</v>
      </c>
      <c r="D751" s="42">
        <f t="shared" si="34"/>
        <v>199.72</v>
      </c>
      <c r="E751" s="23">
        <v>600</v>
      </c>
      <c r="F751" s="40">
        <v>41798</v>
      </c>
      <c r="G751" s="40">
        <v>29116</v>
      </c>
      <c r="H751" s="41">
        <v>0</v>
      </c>
      <c r="I751" s="85">
        <f t="shared" si="35"/>
        <v>4170.3291064450241</v>
      </c>
      <c r="J751" s="76">
        <f t="shared" si="36"/>
        <v>3093.7159543360708</v>
      </c>
    </row>
    <row r="752" spans="1:10" x14ac:dyDescent="0.2">
      <c r="A752" s="68"/>
      <c r="B752" s="83"/>
      <c r="C752" s="57">
        <v>1144</v>
      </c>
      <c r="D752" s="42">
        <f t="shared" si="34"/>
        <v>199.76</v>
      </c>
      <c r="E752" s="23">
        <v>600</v>
      </c>
      <c r="F752" s="40">
        <v>41798</v>
      </c>
      <c r="G752" s="40">
        <v>29116</v>
      </c>
      <c r="H752" s="41">
        <v>0</v>
      </c>
      <c r="I752" s="85">
        <f t="shared" si="35"/>
        <v>4169.6512206327598</v>
      </c>
      <c r="J752" s="76">
        <f t="shared" si="36"/>
        <v>3093.2130716860233</v>
      </c>
    </row>
    <row r="753" spans="1:10" x14ac:dyDescent="0.2">
      <c r="A753" s="68"/>
      <c r="B753" s="83"/>
      <c r="C753" s="57">
        <v>1145</v>
      </c>
      <c r="D753" s="42">
        <f t="shared" si="34"/>
        <v>199.8</v>
      </c>
      <c r="E753" s="23">
        <v>600</v>
      </c>
      <c r="F753" s="40">
        <v>41798</v>
      </c>
      <c r="G753" s="40">
        <v>29116</v>
      </c>
      <c r="H753" s="41">
        <v>0</v>
      </c>
      <c r="I753" s="85">
        <f t="shared" si="35"/>
        <v>4168.9736062462471</v>
      </c>
      <c r="J753" s="76">
        <f t="shared" si="36"/>
        <v>3092.7103903903908</v>
      </c>
    </row>
    <row r="754" spans="1:10" x14ac:dyDescent="0.2">
      <c r="A754" s="68"/>
      <c r="B754" s="83"/>
      <c r="C754" s="57">
        <v>1146</v>
      </c>
      <c r="D754" s="42">
        <f t="shared" si="34"/>
        <v>199.84</v>
      </c>
      <c r="E754" s="23">
        <v>600</v>
      </c>
      <c r="F754" s="40">
        <v>41798</v>
      </c>
      <c r="G754" s="40">
        <v>29116</v>
      </c>
      <c r="H754" s="41">
        <v>0</v>
      </c>
      <c r="I754" s="85">
        <f t="shared" si="35"/>
        <v>4168.2962631224991</v>
      </c>
      <c r="J754" s="76">
        <f t="shared" si="36"/>
        <v>3092.2079103282631</v>
      </c>
    </row>
    <row r="755" spans="1:10" x14ac:dyDescent="0.2">
      <c r="A755" s="68"/>
      <c r="B755" s="83"/>
      <c r="C755" s="57">
        <v>1147</v>
      </c>
      <c r="D755" s="42">
        <f t="shared" si="34"/>
        <v>199.88</v>
      </c>
      <c r="E755" s="23">
        <v>600</v>
      </c>
      <c r="F755" s="40">
        <v>41798</v>
      </c>
      <c r="G755" s="40">
        <v>29116</v>
      </c>
      <c r="H755" s="41">
        <v>0</v>
      </c>
      <c r="I755" s="85">
        <f t="shared" si="35"/>
        <v>4167.619191098659</v>
      </c>
      <c r="J755" s="76">
        <f t="shared" si="36"/>
        <v>3091.7056313788271</v>
      </c>
    </row>
    <row r="756" spans="1:10" x14ac:dyDescent="0.2">
      <c r="A756" s="68"/>
      <c r="B756" s="83"/>
      <c r="C756" s="57">
        <v>1148</v>
      </c>
      <c r="D756" s="42">
        <f t="shared" si="34"/>
        <v>199.92000000000002</v>
      </c>
      <c r="E756" s="23">
        <v>600</v>
      </c>
      <c r="F756" s="40">
        <v>41798</v>
      </c>
      <c r="G756" s="40">
        <v>29116</v>
      </c>
      <c r="H756" s="41">
        <v>0</v>
      </c>
      <c r="I756" s="85">
        <f t="shared" si="35"/>
        <v>4166.9423900120046</v>
      </c>
      <c r="J756" s="76">
        <f t="shared" si="36"/>
        <v>3091.2035534213678</v>
      </c>
    </row>
    <row r="757" spans="1:10" x14ac:dyDescent="0.2">
      <c r="A757" s="68"/>
      <c r="B757" s="83"/>
      <c r="C757" s="57">
        <v>1149</v>
      </c>
      <c r="D757" s="42">
        <f t="shared" si="34"/>
        <v>199.96</v>
      </c>
      <c r="E757" s="23">
        <v>600</v>
      </c>
      <c r="F757" s="40">
        <v>41798</v>
      </c>
      <c r="G757" s="40">
        <v>29116</v>
      </c>
      <c r="H757" s="41">
        <v>0</v>
      </c>
      <c r="I757" s="85">
        <f t="shared" si="35"/>
        <v>4166.2658596999408</v>
      </c>
      <c r="J757" s="76">
        <f t="shared" si="36"/>
        <v>3090.7016763352672</v>
      </c>
    </row>
    <row r="758" spans="1:10" x14ac:dyDescent="0.2">
      <c r="A758" s="68"/>
      <c r="B758" s="83"/>
      <c r="C758" s="57">
        <v>1150</v>
      </c>
      <c r="D758" s="42">
        <f t="shared" si="34"/>
        <v>200</v>
      </c>
      <c r="E758" s="23">
        <v>600</v>
      </c>
      <c r="F758" s="40">
        <v>41798</v>
      </c>
      <c r="G758" s="40">
        <v>29116</v>
      </c>
      <c r="H758" s="41">
        <v>0</v>
      </c>
      <c r="I758" s="85">
        <f t="shared" si="35"/>
        <v>4165.5896000000002</v>
      </c>
      <c r="J758" s="76">
        <f t="shared" si="36"/>
        <v>3090.2</v>
      </c>
    </row>
    <row r="759" spans="1:10" x14ac:dyDescent="0.2">
      <c r="A759" s="68"/>
      <c r="B759" s="83"/>
      <c r="C759" s="57">
        <v>1151</v>
      </c>
      <c r="D759" s="42">
        <f t="shared" si="34"/>
        <v>200.04</v>
      </c>
      <c r="E759" s="23">
        <v>600</v>
      </c>
      <c r="F759" s="40">
        <v>41798</v>
      </c>
      <c r="G759" s="40">
        <v>29116</v>
      </c>
      <c r="H759" s="41">
        <v>0</v>
      </c>
      <c r="I759" s="85">
        <f t="shared" si="35"/>
        <v>4164.9136107498507</v>
      </c>
      <c r="J759" s="76">
        <f t="shared" si="36"/>
        <v>3089.6985242951414</v>
      </c>
    </row>
    <row r="760" spans="1:10" x14ac:dyDescent="0.2">
      <c r="A760" s="68"/>
      <c r="B760" s="83"/>
      <c r="C760" s="57">
        <v>1152</v>
      </c>
      <c r="D760" s="42">
        <f t="shared" si="34"/>
        <v>200.07999999999998</v>
      </c>
      <c r="E760" s="23">
        <v>600</v>
      </c>
      <c r="F760" s="40">
        <v>41798</v>
      </c>
      <c r="G760" s="40">
        <v>29116</v>
      </c>
      <c r="H760" s="41">
        <v>0</v>
      </c>
      <c r="I760" s="85">
        <f t="shared" si="35"/>
        <v>4164.2378917872866</v>
      </c>
      <c r="J760" s="76">
        <f t="shared" si="36"/>
        <v>3089.1972491003603</v>
      </c>
    </row>
    <row r="761" spans="1:10" x14ac:dyDescent="0.2">
      <c r="A761" s="68"/>
      <c r="B761" s="83"/>
      <c r="C761" s="57">
        <v>1153</v>
      </c>
      <c r="D761" s="42">
        <f t="shared" si="34"/>
        <v>200.12</v>
      </c>
      <c r="E761" s="23">
        <v>600</v>
      </c>
      <c r="F761" s="40">
        <v>41798</v>
      </c>
      <c r="G761" s="40">
        <v>29116</v>
      </c>
      <c r="H761" s="41">
        <v>0</v>
      </c>
      <c r="I761" s="85">
        <f t="shared" si="35"/>
        <v>4163.5624429502304</v>
      </c>
      <c r="J761" s="76">
        <f t="shared" si="36"/>
        <v>3088.6961742954231</v>
      </c>
    </row>
    <row r="762" spans="1:10" x14ac:dyDescent="0.2">
      <c r="A762" s="68"/>
      <c r="B762" s="83"/>
      <c r="C762" s="57">
        <v>1154</v>
      </c>
      <c r="D762" s="42">
        <f t="shared" si="34"/>
        <v>200.16</v>
      </c>
      <c r="E762" s="23">
        <v>600</v>
      </c>
      <c r="F762" s="40">
        <v>41798</v>
      </c>
      <c r="G762" s="40">
        <v>29116</v>
      </c>
      <c r="H762" s="41">
        <v>0</v>
      </c>
      <c r="I762" s="85">
        <f t="shared" si="35"/>
        <v>4162.8872640767395</v>
      </c>
      <c r="J762" s="76">
        <f t="shared" si="36"/>
        <v>3088.195299760192</v>
      </c>
    </row>
    <row r="763" spans="1:10" x14ac:dyDescent="0.2">
      <c r="A763" s="68"/>
      <c r="B763" s="83"/>
      <c r="C763" s="57">
        <v>1155</v>
      </c>
      <c r="D763" s="42">
        <f t="shared" si="34"/>
        <v>200.2</v>
      </c>
      <c r="E763" s="23">
        <v>600</v>
      </c>
      <c r="F763" s="40">
        <v>41798</v>
      </c>
      <c r="G763" s="40">
        <v>29116</v>
      </c>
      <c r="H763" s="41">
        <v>0</v>
      </c>
      <c r="I763" s="85">
        <f t="shared" si="35"/>
        <v>4162.2123550049955</v>
      </c>
      <c r="J763" s="76">
        <f t="shared" si="36"/>
        <v>3087.6946253746255</v>
      </c>
    </row>
    <row r="764" spans="1:10" x14ac:dyDescent="0.2">
      <c r="A764" s="68"/>
      <c r="B764" s="83"/>
      <c r="C764" s="57">
        <v>1156</v>
      </c>
      <c r="D764" s="42">
        <f t="shared" si="34"/>
        <v>200.24</v>
      </c>
      <c r="E764" s="23">
        <v>600</v>
      </c>
      <c r="F764" s="40">
        <v>41798</v>
      </c>
      <c r="G764" s="40">
        <v>29116</v>
      </c>
      <c r="H764" s="41">
        <v>0</v>
      </c>
      <c r="I764" s="85">
        <f t="shared" si="35"/>
        <v>4161.5377155733122</v>
      </c>
      <c r="J764" s="76">
        <f t="shared" si="36"/>
        <v>3087.1941510187771</v>
      </c>
    </row>
    <row r="765" spans="1:10" x14ac:dyDescent="0.2">
      <c r="A765" s="68"/>
      <c r="B765" s="83"/>
      <c r="C765" s="57">
        <v>1157</v>
      </c>
      <c r="D765" s="42">
        <f t="shared" si="34"/>
        <v>200.28</v>
      </c>
      <c r="E765" s="23">
        <v>600</v>
      </c>
      <c r="F765" s="40">
        <v>41798</v>
      </c>
      <c r="G765" s="40">
        <v>29116</v>
      </c>
      <c r="H765" s="41">
        <v>0</v>
      </c>
      <c r="I765" s="85">
        <f t="shared" si="35"/>
        <v>4160.8633456201323</v>
      </c>
      <c r="J765" s="76">
        <f t="shared" si="36"/>
        <v>3086.6938765727982</v>
      </c>
    </row>
    <row r="766" spans="1:10" x14ac:dyDescent="0.2">
      <c r="A766" s="68"/>
      <c r="B766" s="83"/>
      <c r="C766" s="57">
        <v>1158</v>
      </c>
      <c r="D766" s="42">
        <f t="shared" si="34"/>
        <v>200.32</v>
      </c>
      <c r="E766" s="23">
        <v>600</v>
      </c>
      <c r="F766" s="40">
        <v>41798</v>
      </c>
      <c r="G766" s="40">
        <v>29116</v>
      </c>
      <c r="H766" s="41">
        <v>0</v>
      </c>
      <c r="I766" s="85">
        <f t="shared" si="35"/>
        <v>4160.189244984027</v>
      </c>
      <c r="J766" s="76">
        <f t="shared" si="36"/>
        <v>3086.1938019169334</v>
      </c>
    </row>
    <row r="767" spans="1:10" x14ac:dyDescent="0.2">
      <c r="A767" s="68"/>
      <c r="B767" s="83"/>
      <c r="C767" s="57">
        <v>1159</v>
      </c>
      <c r="D767" s="42">
        <f t="shared" si="34"/>
        <v>200.36</v>
      </c>
      <c r="E767" s="23">
        <v>600</v>
      </c>
      <c r="F767" s="40">
        <v>41798</v>
      </c>
      <c r="G767" s="40">
        <v>29116</v>
      </c>
      <c r="H767" s="41">
        <v>0</v>
      </c>
      <c r="I767" s="85">
        <f t="shared" si="35"/>
        <v>4159.5154135036937</v>
      </c>
      <c r="J767" s="76">
        <f t="shared" si="36"/>
        <v>3085.693926931523</v>
      </c>
    </row>
    <row r="768" spans="1:10" x14ac:dyDescent="0.2">
      <c r="A768" s="68"/>
      <c r="B768" s="83"/>
      <c r="C768" s="57">
        <v>1160</v>
      </c>
      <c r="D768" s="42">
        <f t="shared" si="34"/>
        <v>200.4</v>
      </c>
      <c r="E768" s="23">
        <v>600</v>
      </c>
      <c r="F768" s="40">
        <v>41798</v>
      </c>
      <c r="G768" s="40">
        <v>29116</v>
      </c>
      <c r="H768" s="41">
        <v>0</v>
      </c>
      <c r="I768" s="85">
        <f t="shared" si="35"/>
        <v>4158.8418510179654</v>
      </c>
      <c r="J768" s="76">
        <f t="shared" si="36"/>
        <v>3085.1942514970065</v>
      </c>
    </row>
    <row r="769" spans="1:10" x14ac:dyDescent="0.2">
      <c r="A769" s="68"/>
      <c r="B769" s="83"/>
      <c r="C769" s="57">
        <v>1161</v>
      </c>
      <c r="D769" s="42">
        <f t="shared" si="34"/>
        <v>200.44</v>
      </c>
      <c r="E769" s="23">
        <v>600</v>
      </c>
      <c r="F769" s="40">
        <v>41798</v>
      </c>
      <c r="G769" s="40">
        <v>29116</v>
      </c>
      <c r="H769" s="41">
        <v>0</v>
      </c>
      <c r="I769" s="85">
        <f t="shared" si="35"/>
        <v>4158.168557365796</v>
      </c>
      <c r="J769" s="76">
        <f t="shared" si="36"/>
        <v>3084.6947754939138</v>
      </c>
    </row>
    <row r="770" spans="1:10" x14ac:dyDescent="0.2">
      <c r="A770" s="68"/>
      <c r="B770" s="83"/>
      <c r="C770" s="57">
        <v>1162</v>
      </c>
      <c r="D770" s="42">
        <f t="shared" si="34"/>
        <v>200.48000000000002</v>
      </c>
      <c r="E770" s="23">
        <v>600</v>
      </c>
      <c r="F770" s="40">
        <v>41798</v>
      </c>
      <c r="G770" s="40">
        <v>29116</v>
      </c>
      <c r="H770" s="41">
        <v>0</v>
      </c>
      <c r="I770" s="85">
        <f t="shared" si="35"/>
        <v>4157.4955323862723</v>
      </c>
      <c r="J770" s="76">
        <f t="shared" si="36"/>
        <v>3084.1954988028724</v>
      </c>
    </row>
    <row r="771" spans="1:10" x14ac:dyDescent="0.2">
      <c r="A771" s="68"/>
      <c r="B771" s="83"/>
      <c r="C771" s="57">
        <v>1163</v>
      </c>
      <c r="D771" s="42">
        <f t="shared" si="34"/>
        <v>200.52</v>
      </c>
      <c r="E771" s="23">
        <v>600</v>
      </c>
      <c r="F771" s="40">
        <v>41798</v>
      </c>
      <c r="G771" s="40">
        <v>29116</v>
      </c>
      <c r="H771" s="41">
        <v>0</v>
      </c>
      <c r="I771" s="85">
        <f t="shared" si="35"/>
        <v>4156.822775918612</v>
      </c>
      <c r="J771" s="76">
        <f t="shared" si="36"/>
        <v>3083.6964213046081</v>
      </c>
    </row>
    <row r="772" spans="1:10" x14ac:dyDescent="0.2">
      <c r="A772" s="68"/>
      <c r="B772" s="83"/>
      <c r="C772" s="57">
        <v>1164</v>
      </c>
      <c r="D772" s="42">
        <f t="shared" si="34"/>
        <v>200.56</v>
      </c>
      <c r="E772" s="23">
        <v>600</v>
      </c>
      <c r="F772" s="40">
        <v>41798</v>
      </c>
      <c r="G772" s="40">
        <v>29116</v>
      </c>
      <c r="H772" s="41">
        <v>0</v>
      </c>
      <c r="I772" s="85">
        <f t="shared" si="35"/>
        <v>4156.1502878021547</v>
      </c>
      <c r="J772" s="76">
        <f t="shared" si="36"/>
        <v>3083.197542879936</v>
      </c>
    </row>
    <row r="773" spans="1:10" x14ac:dyDescent="0.2">
      <c r="A773" s="68"/>
      <c r="B773" s="83"/>
      <c r="C773" s="57">
        <v>1165</v>
      </c>
      <c r="D773" s="42">
        <f t="shared" si="34"/>
        <v>200.6</v>
      </c>
      <c r="E773" s="23">
        <v>600</v>
      </c>
      <c r="F773" s="40">
        <v>41798</v>
      </c>
      <c r="G773" s="40">
        <v>29116</v>
      </c>
      <c r="H773" s="41">
        <v>0</v>
      </c>
      <c r="I773" s="85">
        <f t="shared" si="35"/>
        <v>4155.4780678763718</v>
      </c>
      <c r="J773" s="76">
        <f t="shared" si="36"/>
        <v>3082.6988634097706</v>
      </c>
    </row>
    <row r="774" spans="1:10" x14ac:dyDescent="0.2">
      <c r="A774" s="68"/>
      <c r="B774" s="83"/>
      <c r="C774" s="57">
        <v>1166</v>
      </c>
      <c r="D774" s="42">
        <f t="shared" si="34"/>
        <v>200.64</v>
      </c>
      <c r="E774" s="23">
        <v>600</v>
      </c>
      <c r="F774" s="40">
        <v>41798</v>
      </c>
      <c r="G774" s="40">
        <v>29116</v>
      </c>
      <c r="H774" s="41">
        <v>0</v>
      </c>
      <c r="I774" s="85">
        <f t="shared" si="35"/>
        <v>4154.8061159808622</v>
      </c>
      <c r="J774" s="76">
        <f t="shared" si="36"/>
        <v>3082.20038277512</v>
      </c>
    </row>
    <row r="775" spans="1:10" x14ac:dyDescent="0.2">
      <c r="A775" s="68"/>
      <c r="B775" s="83"/>
      <c r="C775" s="57">
        <v>1167</v>
      </c>
      <c r="D775" s="42">
        <f t="shared" si="34"/>
        <v>200.68</v>
      </c>
      <c r="E775" s="23">
        <v>600</v>
      </c>
      <c r="F775" s="40">
        <v>41798</v>
      </c>
      <c r="G775" s="40">
        <v>29116</v>
      </c>
      <c r="H775" s="41">
        <v>0</v>
      </c>
      <c r="I775" s="85">
        <f t="shared" si="35"/>
        <v>4154.1344319553527</v>
      </c>
      <c r="J775" s="76">
        <f t="shared" si="36"/>
        <v>3081.702100857086</v>
      </c>
    </row>
    <row r="776" spans="1:10" x14ac:dyDescent="0.2">
      <c r="A776" s="68"/>
      <c r="B776" s="83"/>
      <c r="C776" s="57">
        <v>1168</v>
      </c>
      <c r="D776" s="42">
        <f t="shared" si="34"/>
        <v>200.72</v>
      </c>
      <c r="E776" s="23">
        <v>600</v>
      </c>
      <c r="F776" s="40">
        <v>41798</v>
      </c>
      <c r="G776" s="40">
        <v>29116</v>
      </c>
      <c r="H776" s="41">
        <v>0</v>
      </c>
      <c r="I776" s="85">
        <f t="shared" si="35"/>
        <v>4153.463015639697</v>
      </c>
      <c r="J776" s="76">
        <f t="shared" si="36"/>
        <v>3081.204017536867</v>
      </c>
    </row>
    <row r="777" spans="1:10" x14ac:dyDescent="0.2">
      <c r="A777" s="68"/>
      <c r="B777" s="83"/>
      <c r="C777" s="57">
        <v>1169</v>
      </c>
      <c r="D777" s="42">
        <f t="shared" si="34"/>
        <v>200.76</v>
      </c>
      <c r="E777" s="23">
        <v>600</v>
      </c>
      <c r="F777" s="40">
        <v>41798</v>
      </c>
      <c r="G777" s="40">
        <v>29116</v>
      </c>
      <c r="H777" s="41">
        <v>0</v>
      </c>
      <c r="I777" s="85">
        <f t="shared" si="35"/>
        <v>4152.7918668738803</v>
      </c>
      <c r="J777" s="76">
        <f t="shared" si="36"/>
        <v>3080.7061326957564</v>
      </c>
    </row>
    <row r="778" spans="1:10" x14ac:dyDescent="0.2">
      <c r="A778" s="68"/>
      <c r="B778" s="83"/>
      <c r="C778" s="57">
        <v>1170</v>
      </c>
      <c r="D778" s="42">
        <f t="shared" ref="D778:D841" si="37">0.04*C778+154</f>
        <v>200.8</v>
      </c>
      <c r="E778" s="23">
        <v>600</v>
      </c>
      <c r="F778" s="40">
        <v>41798</v>
      </c>
      <c r="G778" s="40">
        <v>29116</v>
      </c>
      <c r="H778" s="41">
        <v>0</v>
      </c>
      <c r="I778" s="85">
        <f t="shared" ref="I778:I841" si="38">12*1.348*(1/D778*F778+1/E778*G778)+H778</f>
        <v>4152.1209854980088</v>
      </c>
      <c r="J778" s="76">
        <f t="shared" si="36"/>
        <v>3080.2084462151397</v>
      </c>
    </row>
    <row r="779" spans="1:10" x14ac:dyDescent="0.2">
      <c r="A779" s="68"/>
      <c r="B779" s="83"/>
      <c r="C779" s="57">
        <v>1171</v>
      </c>
      <c r="D779" s="42">
        <f t="shared" si="37"/>
        <v>200.84</v>
      </c>
      <c r="E779" s="23">
        <v>600</v>
      </c>
      <c r="F779" s="40">
        <v>41798</v>
      </c>
      <c r="G779" s="40">
        <v>29116</v>
      </c>
      <c r="H779" s="41">
        <v>0</v>
      </c>
      <c r="I779" s="85">
        <f t="shared" si="38"/>
        <v>4151.45037135232</v>
      </c>
      <c r="J779" s="76">
        <f t="shared" si="36"/>
        <v>3079.7109579764983</v>
      </c>
    </row>
    <row r="780" spans="1:10" x14ac:dyDescent="0.2">
      <c r="A780" s="68"/>
      <c r="B780" s="83"/>
      <c r="C780" s="57">
        <v>1172</v>
      </c>
      <c r="D780" s="42">
        <f t="shared" si="37"/>
        <v>200.88</v>
      </c>
      <c r="E780" s="23">
        <v>600</v>
      </c>
      <c r="F780" s="40">
        <v>41798</v>
      </c>
      <c r="G780" s="40">
        <v>29116</v>
      </c>
      <c r="H780" s="41">
        <v>0</v>
      </c>
      <c r="I780" s="85">
        <f t="shared" si="38"/>
        <v>4150.7800242771809</v>
      </c>
      <c r="J780" s="76">
        <f t="shared" si="36"/>
        <v>3079.2136678614097</v>
      </c>
    </row>
    <row r="781" spans="1:10" x14ac:dyDescent="0.2">
      <c r="A781" s="68"/>
      <c r="B781" s="83"/>
      <c r="C781" s="57">
        <v>1173</v>
      </c>
      <c r="D781" s="42">
        <f t="shared" si="37"/>
        <v>200.92000000000002</v>
      </c>
      <c r="E781" s="23">
        <v>600</v>
      </c>
      <c r="F781" s="40">
        <v>41798</v>
      </c>
      <c r="G781" s="40">
        <v>29116</v>
      </c>
      <c r="H781" s="41">
        <v>0</v>
      </c>
      <c r="I781" s="85">
        <f t="shared" si="38"/>
        <v>4150.10994411308</v>
      </c>
      <c r="J781" s="76">
        <f t="shared" si="36"/>
        <v>3078.7165757515427</v>
      </c>
    </row>
    <row r="782" spans="1:10" x14ac:dyDescent="0.2">
      <c r="A782" s="68"/>
      <c r="B782" s="83"/>
      <c r="C782" s="57">
        <v>1174</v>
      </c>
      <c r="D782" s="42">
        <f t="shared" si="37"/>
        <v>200.96</v>
      </c>
      <c r="E782" s="23">
        <v>600</v>
      </c>
      <c r="F782" s="40">
        <v>41798</v>
      </c>
      <c r="G782" s="40">
        <v>29116</v>
      </c>
      <c r="H782" s="41">
        <v>0</v>
      </c>
      <c r="I782" s="85">
        <f t="shared" si="38"/>
        <v>4149.4401307006374</v>
      </c>
      <c r="J782" s="76">
        <f t="shared" si="36"/>
        <v>3078.2196815286625</v>
      </c>
    </row>
    <row r="783" spans="1:10" x14ac:dyDescent="0.2">
      <c r="A783" s="68"/>
      <c r="B783" s="83"/>
      <c r="C783" s="57">
        <v>1175</v>
      </c>
      <c r="D783" s="42">
        <f t="shared" si="37"/>
        <v>201</v>
      </c>
      <c r="E783" s="23">
        <v>600</v>
      </c>
      <c r="F783" s="40">
        <v>41798</v>
      </c>
      <c r="G783" s="40">
        <v>29116</v>
      </c>
      <c r="H783" s="41">
        <v>0</v>
      </c>
      <c r="I783" s="85">
        <f t="shared" si="38"/>
        <v>4148.7705838805969</v>
      </c>
      <c r="J783" s="76">
        <f t="shared" si="36"/>
        <v>3077.7229850746266</v>
      </c>
    </row>
    <row r="784" spans="1:10" x14ac:dyDescent="0.2">
      <c r="A784" s="68"/>
      <c r="B784" s="83"/>
      <c r="C784" s="57">
        <v>1176</v>
      </c>
      <c r="D784" s="42">
        <f t="shared" si="37"/>
        <v>201.04</v>
      </c>
      <c r="E784" s="23">
        <v>600</v>
      </c>
      <c r="F784" s="40">
        <v>41798</v>
      </c>
      <c r="G784" s="40">
        <v>29116</v>
      </c>
      <c r="H784" s="41">
        <v>0</v>
      </c>
      <c r="I784" s="85">
        <f t="shared" si="38"/>
        <v>4148.1013034938323</v>
      </c>
      <c r="J784" s="76">
        <f t="shared" si="36"/>
        <v>3077.2264862713887</v>
      </c>
    </row>
    <row r="785" spans="1:10" x14ac:dyDescent="0.2">
      <c r="A785" s="68"/>
      <c r="B785" s="83"/>
      <c r="C785" s="57">
        <v>1177</v>
      </c>
      <c r="D785" s="42">
        <f t="shared" si="37"/>
        <v>201.07999999999998</v>
      </c>
      <c r="E785" s="23">
        <v>600</v>
      </c>
      <c r="F785" s="40">
        <v>41798</v>
      </c>
      <c r="G785" s="40">
        <v>29116</v>
      </c>
      <c r="H785" s="41">
        <v>0</v>
      </c>
      <c r="I785" s="85">
        <f t="shared" si="38"/>
        <v>4147.4322893813414</v>
      </c>
      <c r="J785" s="76">
        <f t="shared" si="36"/>
        <v>3076.7301850009949</v>
      </c>
    </row>
    <row r="786" spans="1:10" x14ac:dyDescent="0.2">
      <c r="A786" s="68"/>
      <c r="B786" s="83"/>
      <c r="C786" s="57">
        <v>1178</v>
      </c>
      <c r="D786" s="42">
        <f t="shared" si="37"/>
        <v>201.12</v>
      </c>
      <c r="E786" s="23">
        <v>600</v>
      </c>
      <c r="F786" s="40">
        <v>41798</v>
      </c>
      <c r="G786" s="40">
        <v>29116</v>
      </c>
      <c r="H786" s="41">
        <v>0</v>
      </c>
      <c r="I786" s="85">
        <f t="shared" si="38"/>
        <v>4146.763541384249</v>
      </c>
      <c r="J786" s="76">
        <f t="shared" si="36"/>
        <v>3076.2340811455852</v>
      </c>
    </row>
    <row r="787" spans="1:10" x14ac:dyDescent="0.2">
      <c r="A787" s="68"/>
      <c r="B787" s="83"/>
      <c r="C787" s="57">
        <v>1179</v>
      </c>
      <c r="D787" s="42">
        <f t="shared" si="37"/>
        <v>201.16</v>
      </c>
      <c r="E787" s="23">
        <v>600</v>
      </c>
      <c r="F787" s="40">
        <v>41798</v>
      </c>
      <c r="G787" s="40">
        <v>29116</v>
      </c>
      <c r="H787" s="41">
        <v>0</v>
      </c>
      <c r="I787" s="85">
        <f t="shared" si="38"/>
        <v>4146.0950593438065</v>
      </c>
      <c r="J787" s="76">
        <f t="shared" si="36"/>
        <v>3075.7381745873936</v>
      </c>
    </row>
    <row r="788" spans="1:10" x14ac:dyDescent="0.2">
      <c r="A788" s="68"/>
      <c r="B788" s="83"/>
      <c r="C788" s="57">
        <v>1180</v>
      </c>
      <c r="D788" s="42">
        <f t="shared" si="37"/>
        <v>201.2</v>
      </c>
      <c r="E788" s="23">
        <v>600</v>
      </c>
      <c r="F788" s="40">
        <v>41798</v>
      </c>
      <c r="G788" s="40">
        <v>29116</v>
      </c>
      <c r="H788" s="41">
        <v>0</v>
      </c>
      <c r="I788" s="85">
        <f t="shared" si="38"/>
        <v>4145.4268431013925</v>
      </c>
      <c r="J788" s="76">
        <f t="shared" si="36"/>
        <v>3075.2424652087475</v>
      </c>
    </row>
    <row r="789" spans="1:10" x14ac:dyDescent="0.2">
      <c r="A789" s="68"/>
      <c r="B789" s="83"/>
      <c r="C789" s="57">
        <v>1181</v>
      </c>
      <c r="D789" s="42">
        <f t="shared" si="37"/>
        <v>201.24</v>
      </c>
      <c r="E789" s="23">
        <v>600</v>
      </c>
      <c r="F789" s="40">
        <v>41798</v>
      </c>
      <c r="G789" s="40">
        <v>29116</v>
      </c>
      <c r="H789" s="41">
        <v>0</v>
      </c>
      <c r="I789" s="85">
        <f t="shared" si="38"/>
        <v>4144.7588924985093</v>
      </c>
      <c r="J789" s="76">
        <f t="shared" si="36"/>
        <v>3074.7469528920687</v>
      </c>
    </row>
    <row r="790" spans="1:10" x14ac:dyDescent="0.2">
      <c r="A790" s="68"/>
      <c r="B790" s="83"/>
      <c r="C790" s="57">
        <v>1182</v>
      </c>
      <c r="D790" s="42">
        <f t="shared" si="37"/>
        <v>201.28</v>
      </c>
      <c r="E790" s="23">
        <v>600</v>
      </c>
      <c r="F790" s="40">
        <v>41798</v>
      </c>
      <c r="G790" s="40">
        <v>29116</v>
      </c>
      <c r="H790" s="41">
        <v>0</v>
      </c>
      <c r="I790" s="85">
        <f t="shared" si="38"/>
        <v>4144.0912073767895</v>
      </c>
      <c r="J790" s="76">
        <f t="shared" si="36"/>
        <v>3074.2516375198734</v>
      </c>
    </row>
    <row r="791" spans="1:10" x14ac:dyDescent="0.2">
      <c r="A791" s="68"/>
      <c r="B791" s="83"/>
      <c r="C791" s="57">
        <v>1183</v>
      </c>
      <c r="D791" s="42">
        <f t="shared" si="37"/>
        <v>201.32</v>
      </c>
      <c r="E791" s="23">
        <v>600</v>
      </c>
      <c r="F791" s="40">
        <v>41798</v>
      </c>
      <c r="G791" s="40">
        <v>29116</v>
      </c>
      <c r="H791" s="41">
        <v>0</v>
      </c>
      <c r="I791" s="85">
        <f t="shared" si="38"/>
        <v>4143.4237875779863</v>
      </c>
      <c r="J791" s="76">
        <f t="shared" si="36"/>
        <v>3073.756518974767</v>
      </c>
    </row>
    <row r="792" spans="1:10" x14ac:dyDescent="0.2">
      <c r="A792" s="68"/>
      <c r="B792" s="83"/>
      <c r="C792" s="57">
        <v>1184</v>
      </c>
      <c r="D792" s="42">
        <f t="shared" si="37"/>
        <v>201.36</v>
      </c>
      <c r="E792" s="23">
        <v>600</v>
      </c>
      <c r="F792" s="40">
        <v>41798</v>
      </c>
      <c r="G792" s="40">
        <v>29116</v>
      </c>
      <c r="H792" s="41">
        <v>0</v>
      </c>
      <c r="I792" s="85">
        <f t="shared" si="38"/>
        <v>4142.7566329439815</v>
      </c>
      <c r="J792" s="76">
        <f t="shared" si="36"/>
        <v>3073.2615971394521</v>
      </c>
    </row>
    <row r="793" spans="1:10" x14ac:dyDescent="0.2">
      <c r="A793" s="68"/>
      <c r="B793" s="83"/>
      <c r="C793" s="57">
        <v>1185</v>
      </c>
      <c r="D793" s="42">
        <f t="shared" si="37"/>
        <v>201.4</v>
      </c>
      <c r="E793" s="23">
        <v>600</v>
      </c>
      <c r="F793" s="40">
        <v>41798</v>
      </c>
      <c r="G793" s="40">
        <v>29116</v>
      </c>
      <c r="H793" s="41">
        <v>0</v>
      </c>
      <c r="I793" s="85">
        <f t="shared" si="38"/>
        <v>4142.0897433167829</v>
      </c>
      <c r="J793" s="76">
        <f t="shared" si="36"/>
        <v>3072.7668718967234</v>
      </c>
    </row>
    <row r="794" spans="1:10" x14ac:dyDescent="0.2">
      <c r="A794" s="68"/>
      <c r="B794" s="83"/>
      <c r="C794" s="57">
        <v>1186</v>
      </c>
      <c r="D794" s="42">
        <f t="shared" si="37"/>
        <v>201.44</v>
      </c>
      <c r="E794" s="23">
        <v>600</v>
      </c>
      <c r="F794" s="40">
        <v>41798</v>
      </c>
      <c r="G794" s="40">
        <v>29116</v>
      </c>
      <c r="H794" s="41">
        <v>0</v>
      </c>
      <c r="I794" s="85">
        <f t="shared" si="38"/>
        <v>4141.4231185385224</v>
      </c>
      <c r="J794" s="76">
        <f t="shared" si="36"/>
        <v>3072.2723431294676</v>
      </c>
    </row>
    <row r="795" spans="1:10" x14ac:dyDescent="0.2">
      <c r="A795" s="68"/>
      <c r="B795" s="83"/>
      <c r="C795" s="57">
        <v>1187</v>
      </c>
      <c r="D795" s="42">
        <f t="shared" si="37"/>
        <v>201.48000000000002</v>
      </c>
      <c r="E795" s="23">
        <v>600</v>
      </c>
      <c r="F795" s="40">
        <v>41798</v>
      </c>
      <c r="G795" s="40">
        <v>29116</v>
      </c>
      <c r="H795" s="41">
        <v>0</v>
      </c>
      <c r="I795" s="85">
        <f t="shared" si="38"/>
        <v>4140.7567584514591</v>
      </c>
      <c r="J795" s="76">
        <f t="shared" si="36"/>
        <v>3071.7780107206668</v>
      </c>
    </row>
    <row r="796" spans="1:10" x14ac:dyDescent="0.2">
      <c r="A796" s="68"/>
      <c r="B796" s="83"/>
      <c r="C796" s="57">
        <v>1188</v>
      </c>
      <c r="D796" s="42">
        <f t="shared" si="37"/>
        <v>201.52</v>
      </c>
      <c r="E796" s="23">
        <v>600</v>
      </c>
      <c r="F796" s="40">
        <v>41798</v>
      </c>
      <c r="G796" s="40">
        <v>29116</v>
      </c>
      <c r="H796" s="41">
        <v>0</v>
      </c>
      <c r="I796" s="85">
        <f t="shared" si="38"/>
        <v>4140.0906628979756</v>
      </c>
      <c r="J796" s="76">
        <f t="shared" si="36"/>
        <v>3071.2838745533941</v>
      </c>
    </row>
    <row r="797" spans="1:10" x14ac:dyDescent="0.2">
      <c r="A797" s="68"/>
      <c r="B797" s="83"/>
      <c r="C797" s="57">
        <v>1189</v>
      </c>
      <c r="D797" s="42">
        <f t="shared" si="37"/>
        <v>201.56</v>
      </c>
      <c r="E797" s="23">
        <v>600</v>
      </c>
      <c r="F797" s="40">
        <v>41798</v>
      </c>
      <c r="G797" s="40">
        <v>29116</v>
      </c>
      <c r="H797" s="41">
        <v>0</v>
      </c>
      <c r="I797" s="85">
        <f t="shared" si="38"/>
        <v>4139.4248317205802</v>
      </c>
      <c r="J797" s="76">
        <f t="shared" si="36"/>
        <v>3070.7899345108158</v>
      </c>
    </row>
    <row r="798" spans="1:10" x14ac:dyDescent="0.2">
      <c r="A798" s="68"/>
      <c r="B798" s="83"/>
      <c r="C798" s="57">
        <v>1190</v>
      </c>
      <c r="D798" s="42">
        <f t="shared" si="37"/>
        <v>201.6</v>
      </c>
      <c r="E798" s="23">
        <v>600</v>
      </c>
      <c r="F798" s="40">
        <v>41798</v>
      </c>
      <c r="G798" s="40">
        <v>29116</v>
      </c>
      <c r="H798" s="41">
        <v>0</v>
      </c>
      <c r="I798" s="85">
        <f t="shared" si="38"/>
        <v>4138.7592647619049</v>
      </c>
      <c r="J798" s="76">
        <f t="shared" si="36"/>
        <v>3070.2961904761905</v>
      </c>
    </row>
    <row r="799" spans="1:10" x14ac:dyDescent="0.2">
      <c r="A799" s="68"/>
      <c r="B799" s="83"/>
      <c r="C799" s="57">
        <v>1191</v>
      </c>
      <c r="D799" s="42">
        <f t="shared" si="37"/>
        <v>201.64</v>
      </c>
      <c r="E799" s="23">
        <v>600</v>
      </c>
      <c r="F799" s="40">
        <v>41798</v>
      </c>
      <c r="G799" s="40">
        <v>29116</v>
      </c>
      <c r="H799" s="41">
        <v>0</v>
      </c>
      <c r="I799" s="85">
        <f t="shared" si="38"/>
        <v>4138.0939618647099</v>
      </c>
      <c r="J799" s="76">
        <f t="shared" si="36"/>
        <v>3069.8026423328706</v>
      </c>
    </row>
    <row r="800" spans="1:10" x14ac:dyDescent="0.2">
      <c r="A800" s="68"/>
      <c r="B800" s="83"/>
      <c r="C800" s="57">
        <v>1192</v>
      </c>
      <c r="D800" s="42">
        <f t="shared" si="37"/>
        <v>201.68</v>
      </c>
      <c r="E800" s="23">
        <v>600</v>
      </c>
      <c r="F800" s="40">
        <v>41798</v>
      </c>
      <c r="G800" s="40">
        <v>29116</v>
      </c>
      <c r="H800" s="41">
        <v>0</v>
      </c>
      <c r="I800" s="85">
        <f t="shared" si="38"/>
        <v>4137.4289228718762</v>
      </c>
      <c r="J800" s="76">
        <f t="shared" si="36"/>
        <v>3069.3092899642998</v>
      </c>
    </row>
    <row r="801" spans="1:10" x14ac:dyDescent="0.2">
      <c r="A801" s="68"/>
      <c r="B801" s="83"/>
      <c r="C801" s="57">
        <v>1193</v>
      </c>
      <c r="D801" s="42">
        <f t="shared" si="37"/>
        <v>201.72</v>
      </c>
      <c r="E801" s="23">
        <v>600</v>
      </c>
      <c r="F801" s="40">
        <v>41798</v>
      </c>
      <c r="G801" s="40">
        <v>29116</v>
      </c>
      <c r="H801" s="41">
        <v>0</v>
      </c>
      <c r="I801" s="85">
        <f t="shared" si="38"/>
        <v>4136.7641476264134</v>
      </c>
      <c r="J801" s="76">
        <f t="shared" si="36"/>
        <v>3068.8161332540158</v>
      </c>
    </row>
    <row r="802" spans="1:10" x14ac:dyDescent="0.2">
      <c r="A802" s="68"/>
      <c r="B802" s="83"/>
      <c r="C802" s="57">
        <v>1194</v>
      </c>
      <c r="D802" s="42">
        <f t="shared" si="37"/>
        <v>201.76</v>
      </c>
      <c r="E802" s="23">
        <v>600</v>
      </c>
      <c r="F802" s="40">
        <v>41798</v>
      </c>
      <c r="G802" s="40">
        <v>29116</v>
      </c>
      <c r="H802" s="41">
        <v>0</v>
      </c>
      <c r="I802" s="85">
        <f t="shared" si="38"/>
        <v>4136.0996359714518</v>
      </c>
      <c r="J802" s="76">
        <f t="shared" si="36"/>
        <v>3068.3231720856465</v>
      </c>
    </row>
    <row r="803" spans="1:10" x14ac:dyDescent="0.2">
      <c r="A803" s="68"/>
      <c r="B803" s="83"/>
      <c r="C803" s="57">
        <v>1195</v>
      </c>
      <c r="D803" s="42">
        <f t="shared" si="37"/>
        <v>201.8</v>
      </c>
      <c r="E803" s="23">
        <v>600</v>
      </c>
      <c r="F803" s="40">
        <v>41798</v>
      </c>
      <c r="G803" s="40">
        <v>29116</v>
      </c>
      <c r="H803" s="41">
        <v>0</v>
      </c>
      <c r="I803" s="85">
        <f t="shared" si="38"/>
        <v>4135.4353877502481</v>
      </c>
      <c r="J803" s="76">
        <f t="shared" si="36"/>
        <v>3067.8304063429141</v>
      </c>
    </row>
    <row r="804" spans="1:10" x14ac:dyDescent="0.2">
      <c r="A804" s="68"/>
      <c r="B804" s="83"/>
      <c r="C804" s="57">
        <v>1196</v>
      </c>
      <c r="D804" s="42">
        <f t="shared" si="37"/>
        <v>201.84</v>
      </c>
      <c r="E804" s="23">
        <v>600</v>
      </c>
      <c r="F804" s="40">
        <v>41798</v>
      </c>
      <c r="G804" s="40">
        <v>29116</v>
      </c>
      <c r="H804" s="41">
        <v>0</v>
      </c>
      <c r="I804" s="85">
        <f t="shared" si="38"/>
        <v>4134.7714028061837</v>
      </c>
      <c r="J804" s="76">
        <f t="shared" si="36"/>
        <v>3067.3378359096314</v>
      </c>
    </row>
    <row r="805" spans="1:10" x14ac:dyDescent="0.2">
      <c r="A805" s="68"/>
      <c r="B805" s="83"/>
      <c r="C805" s="57">
        <v>1197</v>
      </c>
      <c r="D805" s="42">
        <f t="shared" si="37"/>
        <v>201.88</v>
      </c>
      <c r="E805" s="23">
        <v>600</v>
      </c>
      <c r="F805" s="40">
        <v>41798</v>
      </c>
      <c r="G805" s="40">
        <v>29116</v>
      </c>
      <c r="H805" s="41">
        <v>0</v>
      </c>
      <c r="I805" s="85">
        <f t="shared" si="38"/>
        <v>4134.1076809827628</v>
      </c>
      <c r="J805" s="76">
        <f t="shared" si="36"/>
        <v>3066.8454606697051</v>
      </c>
    </row>
    <row r="806" spans="1:10" x14ac:dyDescent="0.2">
      <c r="A806" s="68"/>
      <c r="B806" s="83"/>
      <c r="C806" s="57">
        <v>1198</v>
      </c>
      <c r="D806" s="42">
        <f t="shared" si="37"/>
        <v>201.92000000000002</v>
      </c>
      <c r="E806" s="23">
        <v>600</v>
      </c>
      <c r="F806" s="40">
        <v>41798</v>
      </c>
      <c r="G806" s="40">
        <v>29116</v>
      </c>
      <c r="H806" s="41">
        <v>0</v>
      </c>
      <c r="I806" s="85">
        <f t="shared" si="38"/>
        <v>4133.4442221236131</v>
      </c>
      <c r="J806" s="76">
        <f t="shared" ref="J806:J869" si="39">12*(1/D806*F806+1/E806*G806)</f>
        <v>3066.3532805071313</v>
      </c>
    </row>
    <row r="807" spans="1:10" x14ac:dyDescent="0.2">
      <c r="A807" s="68"/>
      <c r="B807" s="83"/>
      <c r="C807" s="57">
        <v>1199</v>
      </c>
      <c r="D807" s="42">
        <f t="shared" si="37"/>
        <v>201.96</v>
      </c>
      <c r="E807" s="23">
        <v>600</v>
      </c>
      <c r="F807" s="40">
        <v>41798</v>
      </c>
      <c r="G807" s="40">
        <v>29116</v>
      </c>
      <c r="H807" s="41">
        <v>0</v>
      </c>
      <c r="I807" s="85">
        <f t="shared" si="38"/>
        <v>4132.78102607249</v>
      </c>
      <c r="J807" s="76">
        <f t="shared" si="39"/>
        <v>3065.861295306001</v>
      </c>
    </row>
    <row r="808" spans="1:10" x14ac:dyDescent="0.2">
      <c r="A808" s="68"/>
      <c r="B808" s="83"/>
      <c r="C808" s="57">
        <v>1200</v>
      </c>
      <c r="D808" s="42">
        <f t="shared" si="37"/>
        <v>202</v>
      </c>
      <c r="E808" s="23">
        <v>600</v>
      </c>
      <c r="F808" s="40">
        <v>41798</v>
      </c>
      <c r="G808" s="40">
        <v>29116</v>
      </c>
      <c r="H808" s="41">
        <v>0</v>
      </c>
      <c r="I808" s="85">
        <f t="shared" si="38"/>
        <v>4132.1180926732677</v>
      </c>
      <c r="J808" s="76">
        <f t="shared" si="39"/>
        <v>3065.369504950495</v>
      </c>
    </row>
    <row r="809" spans="1:10" x14ac:dyDescent="0.2">
      <c r="A809" s="68"/>
      <c r="B809" s="83"/>
      <c r="C809" s="57">
        <v>1201</v>
      </c>
      <c r="D809" s="42">
        <f t="shared" si="37"/>
        <v>202.04</v>
      </c>
      <c r="E809" s="23">
        <v>600</v>
      </c>
      <c r="F809" s="40">
        <v>41798</v>
      </c>
      <c r="G809" s="40">
        <v>29116</v>
      </c>
      <c r="H809" s="41">
        <v>0</v>
      </c>
      <c r="I809" s="85">
        <f t="shared" si="38"/>
        <v>4131.455421769947</v>
      </c>
      <c r="J809" s="76">
        <f t="shared" si="39"/>
        <v>3064.8779093248863</v>
      </c>
    </row>
    <row r="810" spans="1:10" x14ac:dyDescent="0.2">
      <c r="A810" s="68"/>
      <c r="B810" s="83"/>
      <c r="C810" s="57">
        <v>1202</v>
      </c>
      <c r="D810" s="42">
        <f t="shared" si="37"/>
        <v>202.07999999999998</v>
      </c>
      <c r="E810" s="23">
        <v>600</v>
      </c>
      <c r="F810" s="40">
        <v>41798</v>
      </c>
      <c r="G810" s="40">
        <v>29116</v>
      </c>
      <c r="H810" s="41">
        <v>0</v>
      </c>
      <c r="I810" s="85">
        <f t="shared" si="38"/>
        <v>4130.7930132066513</v>
      </c>
      <c r="J810" s="76">
        <f t="shared" si="39"/>
        <v>3064.3865083135393</v>
      </c>
    </row>
    <row r="811" spans="1:10" x14ac:dyDescent="0.2">
      <c r="A811" s="68"/>
      <c r="B811" s="83"/>
      <c r="C811" s="57">
        <v>1203</v>
      </c>
      <c r="D811" s="42">
        <f t="shared" si="37"/>
        <v>202.12</v>
      </c>
      <c r="E811" s="23">
        <v>600</v>
      </c>
      <c r="F811" s="40">
        <v>41798</v>
      </c>
      <c r="G811" s="40">
        <v>29116</v>
      </c>
      <c r="H811" s="41">
        <v>0</v>
      </c>
      <c r="I811" s="85">
        <f t="shared" si="38"/>
        <v>4130.1308668276279</v>
      </c>
      <c r="J811" s="76">
        <f t="shared" si="39"/>
        <v>3063.8953018009106</v>
      </c>
    </row>
    <row r="812" spans="1:10" x14ac:dyDescent="0.2">
      <c r="A812" s="68"/>
      <c r="B812" s="83"/>
      <c r="C812" s="57">
        <v>1204</v>
      </c>
      <c r="D812" s="42">
        <f t="shared" si="37"/>
        <v>202.16</v>
      </c>
      <c r="E812" s="23">
        <v>600</v>
      </c>
      <c r="F812" s="40">
        <v>41798</v>
      </c>
      <c r="G812" s="40">
        <v>29116</v>
      </c>
      <c r="H812" s="41">
        <v>0</v>
      </c>
      <c r="I812" s="85">
        <f t="shared" si="38"/>
        <v>4129.4689824772468</v>
      </c>
      <c r="J812" s="76">
        <f t="shared" si="39"/>
        <v>3063.4042896715473</v>
      </c>
    </row>
    <row r="813" spans="1:10" x14ac:dyDescent="0.2">
      <c r="A813" s="68"/>
      <c r="B813" s="83"/>
      <c r="C813" s="57">
        <v>1205</v>
      </c>
      <c r="D813" s="42">
        <f t="shared" si="37"/>
        <v>202.2</v>
      </c>
      <c r="E813" s="23">
        <v>600</v>
      </c>
      <c r="F813" s="40">
        <v>41798</v>
      </c>
      <c r="G813" s="40">
        <v>29116</v>
      </c>
      <c r="H813" s="41">
        <v>0</v>
      </c>
      <c r="I813" s="85">
        <f t="shared" si="38"/>
        <v>4128.8073600000007</v>
      </c>
      <c r="J813" s="76">
        <f t="shared" si="39"/>
        <v>3062.913471810089</v>
      </c>
    </row>
    <row r="814" spans="1:10" x14ac:dyDescent="0.2">
      <c r="A814" s="68"/>
      <c r="B814" s="83"/>
      <c r="C814" s="57">
        <v>1206</v>
      </c>
      <c r="D814" s="42">
        <f t="shared" si="37"/>
        <v>202.24</v>
      </c>
      <c r="E814" s="23">
        <v>600</v>
      </c>
      <c r="F814" s="40">
        <v>41798</v>
      </c>
      <c r="G814" s="40">
        <v>29116</v>
      </c>
      <c r="H814" s="41">
        <v>0</v>
      </c>
      <c r="I814" s="85">
        <f t="shared" si="38"/>
        <v>4128.1459992405062</v>
      </c>
      <c r="J814" s="76">
        <f t="shared" si="39"/>
        <v>3062.4228481012656</v>
      </c>
    </row>
    <row r="815" spans="1:10" x14ac:dyDescent="0.2">
      <c r="A815" s="68"/>
      <c r="B815" s="83"/>
      <c r="C815" s="57">
        <v>1207</v>
      </c>
      <c r="D815" s="42">
        <f t="shared" si="37"/>
        <v>202.28</v>
      </c>
      <c r="E815" s="23">
        <v>600</v>
      </c>
      <c r="F815" s="40">
        <v>41798</v>
      </c>
      <c r="G815" s="40">
        <v>29116</v>
      </c>
      <c r="H815" s="41">
        <v>0</v>
      </c>
      <c r="I815" s="85">
        <f t="shared" si="38"/>
        <v>4127.4849000435042</v>
      </c>
      <c r="J815" s="76">
        <f t="shared" si="39"/>
        <v>3061.9324184298994</v>
      </c>
    </row>
    <row r="816" spans="1:10" x14ac:dyDescent="0.2">
      <c r="A816" s="68"/>
      <c r="B816" s="83"/>
      <c r="C816" s="57">
        <v>1208</v>
      </c>
      <c r="D816" s="42">
        <f t="shared" si="37"/>
        <v>202.32</v>
      </c>
      <c r="E816" s="23">
        <v>600</v>
      </c>
      <c r="F816" s="40">
        <v>41798</v>
      </c>
      <c r="G816" s="40">
        <v>29116</v>
      </c>
      <c r="H816" s="41">
        <v>0</v>
      </c>
      <c r="I816" s="85">
        <f t="shared" si="38"/>
        <v>4126.824062253856</v>
      </c>
      <c r="J816" s="76">
        <f t="shared" si="39"/>
        <v>3061.4421826809016</v>
      </c>
    </row>
    <row r="817" spans="1:10" x14ac:dyDescent="0.2">
      <c r="A817" s="68"/>
      <c r="B817" s="83"/>
      <c r="C817" s="57">
        <v>1209</v>
      </c>
      <c r="D817" s="42">
        <f t="shared" si="37"/>
        <v>202.36</v>
      </c>
      <c r="E817" s="23">
        <v>600</v>
      </c>
      <c r="F817" s="40">
        <v>41798</v>
      </c>
      <c r="G817" s="40">
        <v>29116</v>
      </c>
      <c r="H817" s="41">
        <v>0</v>
      </c>
      <c r="I817" s="85">
        <f t="shared" si="38"/>
        <v>4126.1634857165445</v>
      </c>
      <c r="J817" s="76">
        <f t="shared" si="39"/>
        <v>3060.9521407392763</v>
      </c>
    </row>
    <row r="818" spans="1:10" x14ac:dyDescent="0.2">
      <c r="A818" s="68"/>
      <c r="B818" s="83"/>
      <c r="C818" s="57">
        <v>1210</v>
      </c>
      <c r="D818" s="42">
        <f t="shared" si="37"/>
        <v>202.4</v>
      </c>
      <c r="E818" s="23">
        <v>600</v>
      </c>
      <c r="F818" s="40">
        <v>41798</v>
      </c>
      <c r="G818" s="40">
        <v>29116</v>
      </c>
      <c r="H818" s="41">
        <v>0</v>
      </c>
      <c r="I818" s="85">
        <f t="shared" si="38"/>
        <v>4125.5031702766801</v>
      </c>
      <c r="J818" s="76">
        <f t="shared" si="39"/>
        <v>3060.4622924901187</v>
      </c>
    </row>
    <row r="819" spans="1:10" x14ac:dyDescent="0.2">
      <c r="A819" s="68"/>
      <c r="B819" s="83"/>
      <c r="C819" s="57">
        <v>1211</v>
      </c>
      <c r="D819" s="42">
        <f t="shared" si="37"/>
        <v>202.44</v>
      </c>
      <c r="E819" s="23">
        <v>600</v>
      </c>
      <c r="F819" s="40">
        <v>41798</v>
      </c>
      <c r="G819" s="40">
        <v>29116</v>
      </c>
      <c r="H819" s="41">
        <v>0</v>
      </c>
      <c r="I819" s="85">
        <f t="shared" si="38"/>
        <v>4124.8431157794912</v>
      </c>
      <c r="J819" s="76">
        <f t="shared" si="39"/>
        <v>3059.9726378186128</v>
      </c>
    </row>
    <row r="820" spans="1:10" x14ac:dyDescent="0.2">
      <c r="A820" s="68"/>
      <c r="B820" s="83"/>
      <c r="C820" s="57">
        <v>1212</v>
      </c>
      <c r="D820" s="42">
        <f t="shared" si="37"/>
        <v>202.48000000000002</v>
      </c>
      <c r="E820" s="23">
        <v>600</v>
      </c>
      <c r="F820" s="40">
        <v>41798</v>
      </c>
      <c r="G820" s="40">
        <v>29116</v>
      </c>
      <c r="H820" s="41">
        <v>0</v>
      </c>
      <c r="I820" s="85">
        <f t="shared" si="38"/>
        <v>4124.1833220703284</v>
      </c>
      <c r="J820" s="76">
        <f t="shared" si="39"/>
        <v>3059.4831766100356</v>
      </c>
    </row>
    <row r="821" spans="1:10" x14ac:dyDescent="0.2">
      <c r="A821" s="68"/>
      <c r="B821" s="83"/>
      <c r="C821" s="57">
        <v>1213</v>
      </c>
      <c r="D821" s="42">
        <f t="shared" si="37"/>
        <v>202.52</v>
      </c>
      <c r="E821" s="23">
        <v>600</v>
      </c>
      <c r="F821" s="40">
        <v>41798</v>
      </c>
      <c r="G821" s="40">
        <v>29116</v>
      </c>
      <c r="H821" s="41">
        <v>0</v>
      </c>
      <c r="I821" s="85">
        <f t="shared" si="38"/>
        <v>4123.5237889946675</v>
      </c>
      <c r="J821" s="76">
        <f t="shared" si="39"/>
        <v>3058.9939087497528</v>
      </c>
    </row>
    <row r="822" spans="1:10" x14ac:dyDescent="0.2">
      <c r="A822" s="68"/>
      <c r="B822" s="83"/>
      <c r="C822" s="57">
        <v>1214</v>
      </c>
      <c r="D822" s="42">
        <f t="shared" si="37"/>
        <v>202.56</v>
      </c>
      <c r="E822" s="23">
        <v>600</v>
      </c>
      <c r="F822" s="40">
        <v>41798</v>
      </c>
      <c r="G822" s="40">
        <v>29116</v>
      </c>
      <c r="H822" s="41">
        <v>0</v>
      </c>
      <c r="I822" s="85">
        <f t="shared" si="38"/>
        <v>4122.8645163981046</v>
      </c>
      <c r="J822" s="76">
        <f t="shared" si="39"/>
        <v>3058.5048341232227</v>
      </c>
    </row>
    <row r="823" spans="1:10" x14ac:dyDescent="0.2">
      <c r="A823" s="68"/>
      <c r="B823" s="83"/>
      <c r="C823" s="57">
        <v>1215</v>
      </c>
      <c r="D823" s="42">
        <f t="shared" si="37"/>
        <v>202.6</v>
      </c>
      <c r="E823" s="23">
        <v>600</v>
      </c>
      <c r="F823" s="40">
        <v>41798</v>
      </c>
      <c r="G823" s="40">
        <v>29116</v>
      </c>
      <c r="H823" s="41">
        <v>0</v>
      </c>
      <c r="I823" s="85">
        <f t="shared" si="38"/>
        <v>4122.2055041263584</v>
      </c>
      <c r="J823" s="76">
        <f t="shared" si="39"/>
        <v>3058.0159526159923</v>
      </c>
    </row>
    <row r="824" spans="1:10" x14ac:dyDescent="0.2">
      <c r="A824" s="68"/>
      <c r="B824" s="83"/>
      <c r="C824" s="57">
        <v>1216</v>
      </c>
      <c r="D824" s="42">
        <f t="shared" si="37"/>
        <v>202.64</v>
      </c>
      <c r="E824" s="23">
        <v>600</v>
      </c>
      <c r="F824" s="40">
        <v>41798</v>
      </c>
      <c r="G824" s="40">
        <v>29116</v>
      </c>
      <c r="H824" s="41">
        <v>0</v>
      </c>
      <c r="I824" s="85">
        <f t="shared" si="38"/>
        <v>4121.5467520252678</v>
      </c>
      <c r="J824" s="76">
        <f t="shared" si="39"/>
        <v>3057.5272641136999</v>
      </c>
    </row>
    <row r="825" spans="1:10" x14ac:dyDescent="0.2">
      <c r="A825" s="68"/>
      <c r="B825" s="83"/>
      <c r="C825" s="57">
        <v>1217</v>
      </c>
      <c r="D825" s="42">
        <f t="shared" si="37"/>
        <v>202.68</v>
      </c>
      <c r="E825" s="23">
        <v>600</v>
      </c>
      <c r="F825" s="40">
        <v>41798</v>
      </c>
      <c r="G825" s="40">
        <v>29116</v>
      </c>
      <c r="H825" s="41">
        <v>0</v>
      </c>
      <c r="I825" s="85">
        <f t="shared" si="38"/>
        <v>4120.8882599407934</v>
      </c>
      <c r="J825" s="76">
        <f t="shared" si="39"/>
        <v>3057.0387685020723</v>
      </c>
    </row>
    <row r="826" spans="1:10" x14ac:dyDescent="0.2">
      <c r="A826" s="68"/>
      <c r="B826" s="83"/>
      <c r="C826" s="57">
        <v>1218</v>
      </c>
      <c r="D826" s="42">
        <f t="shared" si="37"/>
        <v>202.72</v>
      </c>
      <c r="E826" s="23">
        <v>600</v>
      </c>
      <c r="F826" s="40">
        <v>41798</v>
      </c>
      <c r="G826" s="40">
        <v>29116</v>
      </c>
      <c r="H826" s="41">
        <v>0</v>
      </c>
      <c r="I826" s="85">
        <f t="shared" si="38"/>
        <v>4120.2300277190216</v>
      </c>
      <c r="J826" s="76">
        <f t="shared" si="39"/>
        <v>3056.55046566693</v>
      </c>
    </row>
    <row r="827" spans="1:10" x14ac:dyDescent="0.2">
      <c r="A827" s="68"/>
      <c r="B827" s="83"/>
      <c r="C827" s="57">
        <v>1219</v>
      </c>
      <c r="D827" s="42">
        <f t="shared" si="37"/>
        <v>202.76</v>
      </c>
      <c r="E827" s="23">
        <v>600</v>
      </c>
      <c r="F827" s="40">
        <v>41798</v>
      </c>
      <c r="G827" s="40">
        <v>29116</v>
      </c>
      <c r="H827" s="41">
        <v>0</v>
      </c>
      <c r="I827" s="85">
        <f t="shared" si="38"/>
        <v>4119.5720552061557</v>
      </c>
      <c r="J827" s="76">
        <f t="shared" si="39"/>
        <v>3056.0623554941803</v>
      </c>
    </row>
    <row r="828" spans="1:10" x14ac:dyDescent="0.2">
      <c r="A828" s="68"/>
      <c r="B828" s="83"/>
      <c r="C828" s="57">
        <v>1220</v>
      </c>
      <c r="D828" s="42">
        <f t="shared" si="37"/>
        <v>202.8</v>
      </c>
      <c r="E828" s="23">
        <v>600</v>
      </c>
      <c r="F828" s="40">
        <v>41798</v>
      </c>
      <c r="G828" s="40">
        <v>29116</v>
      </c>
      <c r="H828" s="41">
        <v>0</v>
      </c>
      <c r="I828" s="85">
        <f t="shared" si="38"/>
        <v>4118.9143422485213</v>
      </c>
      <c r="J828" s="76">
        <f t="shared" si="39"/>
        <v>3055.5744378698228</v>
      </c>
    </row>
    <row r="829" spans="1:10" x14ac:dyDescent="0.2">
      <c r="A829" s="68"/>
      <c r="B829" s="83"/>
      <c r="C829" s="57">
        <v>1221</v>
      </c>
      <c r="D829" s="42">
        <f t="shared" si="37"/>
        <v>202.84</v>
      </c>
      <c r="E829" s="23">
        <v>600</v>
      </c>
      <c r="F829" s="40">
        <v>41798</v>
      </c>
      <c r="G829" s="40">
        <v>29116</v>
      </c>
      <c r="H829" s="41">
        <v>0</v>
      </c>
      <c r="I829" s="85">
        <f t="shared" si="38"/>
        <v>4118.2568886925665</v>
      </c>
      <c r="J829" s="76">
        <f t="shared" si="39"/>
        <v>3055.0867126799449</v>
      </c>
    </row>
    <row r="830" spans="1:10" x14ac:dyDescent="0.2">
      <c r="A830" s="68"/>
      <c r="B830" s="83"/>
      <c r="C830" s="57">
        <v>1222</v>
      </c>
      <c r="D830" s="42">
        <f t="shared" si="37"/>
        <v>202.88</v>
      </c>
      <c r="E830" s="23">
        <v>600</v>
      </c>
      <c r="F830" s="40">
        <v>41798</v>
      </c>
      <c r="G830" s="40">
        <v>29116</v>
      </c>
      <c r="H830" s="41">
        <v>0</v>
      </c>
      <c r="I830" s="85">
        <f t="shared" si="38"/>
        <v>4117.5996943848586</v>
      </c>
      <c r="J830" s="76">
        <f t="shared" si="39"/>
        <v>3054.5991798107257</v>
      </c>
    </row>
    <row r="831" spans="1:10" x14ac:dyDescent="0.2">
      <c r="A831" s="68"/>
      <c r="B831" s="83"/>
      <c r="C831" s="57">
        <v>1223</v>
      </c>
      <c r="D831" s="42">
        <f t="shared" si="37"/>
        <v>202.92000000000002</v>
      </c>
      <c r="E831" s="23">
        <v>600</v>
      </c>
      <c r="F831" s="40">
        <v>41798</v>
      </c>
      <c r="G831" s="40">
        <v>29116</v>
      </c>
      <c r="H831" s="41">
        <v>0</v>
      </c>
      <c r="I831" s="85">
        <f t="shared" si="38"/>
        <v>4116.9427591720878</v>
      </c>
      <c r="J831" s="76">
        <f t="shared" si="39"/>
        <v>3054.1118391484324</v>
      </c>
    </row>
    <row r="832" spans="1:10" x14ac:dyDescent="0.2">
      <c r="A832" s="68"/>
      <c r="B832" s="83"/>
      <c r="C832" s="57">
        <v>1224</v>
      </c>
      <c r="D832" s="42">
        <f t="shared" si="37"/>
        <v>202.96</v>
      </c>
      <c r="E832" s="23">
        <v>600</v>
      </c>
      <c r="F832" s="40">
        <v>41798</v>
      </c>
      <c r="G832" s="40">
        <v>29116</v>
      </c>
      <c r="H832" s="41">
        <v>0</v>
      </c>
      <c r="I832" s="85">
        <f t="shared" si="38"/>
        <v>4116.2860829010642</v>
      </c>
      <c r="J832" s="76">
        <f t="shared" si="39"/>
        <v>3053.6246905794242</v>
      </c>
    </row>
    <row r="833" spans="1:10" x14ac:dyDescent="0.2">
      <c r="A833" s="68"/>
      <c r="B833" s="83"/>
      <c r="C833" s="57">
        <v>1225</v>
      </c>
      <c r="D833" s="42">
        <f t="shared" si="37"/>
        <v>203</v>
      </c>
      <c r="E833" s="23">
        <v>600</v>
      </c>
      <c r="F833" s="40">
        <v>41798</v>
      </c>
      <c r="G833" s="40">
        <v>29116</v>
      </c>
      <c r="H833" s="41">
        <v>0</v>
      </c>
      <c r="I833" s="85">
        <f t="shared" si="38"/>
        <v>4115.6296654187199</v>
      </c>
      <c r="J833" s="76">
        <f t="shared" si="39"/>
        <v>3053.1377339901478</v>
      </c>
    </row>
    <row r="834" spans="1:10" x14ac:dyDescent="0.2">
      <c r="A834" s="68"/>
      <c r="B834" s="83"/>
      <c r="C834" s="57">
        <v>1226</v>
      </c>
      <c r="D834" s="42">
        <f t="shared" si="37"/>
        <v>203.04</v>
      </c>
      <c r="E834" s="23">
        <v>600</v>
      </c>
      <c r="F834" s="40">
        <v>41798</v>
      </c>
      <c r="G834" s="40">
        <v>29116</v>
      </c>
      <c r="H834" s="41">
        <v>0</v>
      </c>
      <c r="I834" s="85">
        <f t="shared" si="38"/>
        <v>4114.9735065721043</v>
      </c>
      <c r="J834" s="76">
        <f t="shared" si="39"/>
        <v>3052.6509692671398</v>
      </c>
    </row>
    <row r="835" spans="1:10" x14ac:dyDescent="0.2">
      <c r="A835" s="68"/>
      <c r="B835" s="83"/>
      <c r="C835" s="57">
        <v>1227</v>
      </c>
      <c r="D835" s="42">
        <f t="shared" si="37"/>
        <v>203.07999999999998</v>
      </c>
      <c r="E835" s="23">
        <v>600</v>
      </c>
      <c r="F835" s="40">
        <v>41798</v>
      </c>
      <c r="G835" s="40">
        <v>29116</v>
      </c>
      <c r="H835" s="41">
        <v>0</v>
      </c>
      <c r="I835" s="85">
        <f t="shared" si="38"/>
        <v>4114.3176062083912</v>
      </c>
      <c r="J835" s="76">
        <f t="shared" si="39"/>
        <v>3052.1643962970261</v>
      </c>
    </row>
    <row r="836" spans="1:10" x14ac:dyDescent="0.2">
      <c r="A836" s="68"/>
      <c r="B836" s="83"/>
      <c r="C836" s="57">
        <v>1228</v>
      </c>
      <c r="D836" s="42">
        <f t="shared" si="37"/>
        <v>203.12</v>
      </c>
      <c r="E836" s="23">
        <v>600</v>
      </c>
      <c r="F836" s="40">
        <v>41798</v>
      </c>
      <c r="G836" s="40">
        <v>29116</v>
      </c>
      <c r="H836" s="41">
        <v>0</v>
      </c>
      <c r="I836" s="85">
        <f t="shared" si="38"/>
        <v>4113.661964174873</v>
      </c>
      <c r="J836" s="76">
        <f t="shared" si="39"/>
        <v>3051.6780149665224</v>
      </c>
    </row>
    <row r="837" spans="1:10" x14ac:dyDescent="0.2">
      <c r="A837" s="68"/>
      <c r="B837" s="83"/>
      <c r="C837" s="57">
        <v>1229</v>
      </c>
      <c r="D837" s="42">
        <f t="shared" si="37"/>
        <v>203.16</v>
      </c>
      <c r="E837" s="23">
        <v>600</v>
      </c>
      <c r="F837" s="40">
        <v>41798</v>
      </c>
      <c r="G837" s="40">
        <v>29116</v>
      </c>
      <c r="H837" s="41">
        <v>0</v>
      </c>
      <c r="I837" s="85">
        <f t="shared" si="38"/>
        <v>4113.0065803189609</v>
      </c>
      <c r="J837" s="76">
        <f t="shared" si="39"/>
        <v>3051.1918251624334</v>
      </c>
    </row>
    <row r="838" spans="1:10" x14ac:dyDescent="0.2">
      <c r="A838" s="68"/>
      <c r="B838" s="83"/>
      <c r="C838" s="57">
        <v>1230</v>
      </c>
      <c r="D838" s="42">
        <f t="shared" si="37"/>
        <v>203.2</v>
      </c>
      <c r="E838" s="23">
        <v>600</v>
      </c>
      <c r="F838" s="40">
        <v>41798</v>
      </c>
      <c r="G838" s="40">
        <v>29116</v>
      </c>
      <c r="H838" s="41">
        <v>0</v>
      </c>
      <c r="I838" s="85">
        <f t="shared" si="38"/>
        <v>4112.3514544881891</v>
      </c>
      <c r="J838" s="76">
        <f t="shared" si="39"/>
        <v>3050.7058267716534</v>
      </c>
    </row>
    <row r="839" spans="1:10" x14ac:dyDescent="0.2">
      <c r="A839" s="68"/>
      <c r="B839" s="83"/>
      <c r="C839" s="57">
        <v>1231</v>
      </c>
      <c r="D839" s="42">
        <f t="shared" si="37"/>
        <v>203.24</v>
      </c>
      <c r="E839" s="23">
        <v>600</v>
      </c>
      <c r="F839" s="40">
        <v>41798</v>
      </c>
      <c r="G839" s="40">
        <v>29116</v>
      </c>
      <c r="H839" s="41">
        <v>0</v>
      </c>
      <c r="I839" s="85">
        <f t="shared" si="38"/>
        <v>4111.6965865302109</v>
      </c>
      <c r="J839" s="76">
        <f t="shared" si="39"/>
        <v>3050.220019681165</v>
      </c>
    </row>
    <row r="840" spans="1:10" x14ac:dyDescent="0.2">
      <c r="A840" s="68"/>
      <c r="B840" s="83"/>
      <c r="C840" s="57">
        <v>1232</v>
      </c>
      <c r="D840" s="42">
        <f t="shared" si="37"/>
        <v>203.28</v>
      </c>
      <c r="E840" s="23">
        <v>600</v>
      </c>
      <c r="F840" s="40">
        <v>41798</v>
      </c>
      <c r="G840" s="40">
        <v>29116</v>
      </c>
      <c r="H840" s="41">
        <v>0</v>
      </c>
      <c r="I840" s="85">
        <f t="shared" si="38"/>
        <v>4111.0419762927986</v>
      </c>
      <c r="J840" s="76">
        <f t="shared" si="39"/>
        <v>3049.7344037780404</v>
      </c>
    </row>
    <row r="841" spans="1:10" x14ac:dyDescent="0.2">
      <c r="A841" s="68"/>
      <c r="B841" s="83"/>
      <c r="C841" s="57">
        <v>1233</v>
      </c>
      <c r="D841" s="42">
        <f t="shared" si="37"/>
        <v>203.32</v>
      </c>
      <c r="E841" s="23">
        <v>600</v>
      </c>
      <c r="F841" s="40">
        <v>41798</v>
      </c>
      <c r="G841" s="40">
        <v>29116</v>
      </c>
      <c r="H841" s="41">
        <v>0</v>
      </c>
      <c r="I841" s="85">
        <f t="shared" si="38"/>
        <v>4110.3876236238448</v>
      </c>
      <c r="J841" s="76">
        <f t="shared" si="39"/>
        <v>3049.2489789494393</v>
      </c>
    </row>
    <row r="842" spans="1:10" x14ac:dyDescent="0.2">
      <c r="A842" s="68"/>
      <c r="B842" s="83"/>
      <c r="C842" s="57">
        <v>1234</v>
      </c>
      <c r="D842" s="42">
        <f t="shared" ref="D842:D905" si="40">0.04*C842+154</f>
        <v>203.36</v>
      </c>
      <c r="E842" s="23">
        <v>600</v>
      </c>
      <c r="F842" s="40">
        <v>41798</v>
      </c>
      <c r="G842" s="40">
        <v>29116</v>
      </c>
      <c r="H842" s="41">
        <v>0</v>
      </c>
      <c r="I842" s="85">
        <f t="shared" ref="I842:I905" si="41">12*1.348*(1/D842*F842+1/E842*G842)+H842</f>
        <v>4109.7335283713619</v>
      </c>
      <c r="J842" s="76">
        <f t="shared" si="39"/>
        <v>3048.7637450826123</v>
      </c>
    </row>
    <row r="843" spans="1:10" x14ac:dyDescent="0.2">
      <c r="A843" s="68"/>
      <c r="B843" s="83"/>
      <c r="C843" s="57">
        <v>1235</v>
      </c>
      <c r="D843" s="42">
        <f t="shared" si="40"/>
        <v>203.4</v>
      </c>
      <c r="E843" s="23">
        <v>600</v>
      </c>
      <c r="F843" s="40">
        <v>41798</v>
      </c>
      <c r="G843" s="40">
        <v>29116</v>
      </c>
      <c r="H843" s="41">
        <v>0</v>
      </c>
      <c r="I843" s="85">
        <f t="shared" si="41"/>
        <v>4109.0796903834807</v>
      </c>
      <c r="J843" s="76">
        <f t="shared" si="39"/>
        <v>3048.2787020648966</v>
      </c>
    </row>
    <row r="844" spans="1:10" x14ac:dyDescent="0.2">
      <c r="A844" s="68"/>
      <c r="B844" s="83"/>
      <c r="C844" s="57">
        <v>1236</v>
      </c>
      <c r="D844" s="42">
        <f t="shared" si="40"/>
        <v>203.44</v>
      </c>
      <c r="E844" s="23">
        <v>600</v>
      </c>
      <c r="F844" s="40">
        <v>41798</v>
      </c>
      <c r="G844" s="40">
        <v>29116</v>
      </c>
      <c r="H844" s="41">
        <v>0</v>
      </c>
      <c r="I844" s="85">
        <f t="shared" si="41"/>
        <v>4108.4261095084548</v>
      </c>
      <c r="J844" s="76">
        <f t="shared" si="39"/>
        <v>3047.7938497837199</v>
      </c>
    </row>
    <row r="845" spans="1:10" x14ac:dyDescent="0.2">
      <c r="A845" s="68"/>
      <c r="B845" s="83"/>
      <c r="C845" s="57">
        <v>1237</v>
      </c>
      <c r="D845" s="42">
        <f t="shared" si="40"/>
        <v>203.48000000000002</v>
      </c>
      <c r="E845" s="23">
        <v>600</v>
      </c>
      <c r="F845" s="40">
        <v>41798</v>
      </c>
      <c r="G845" s="40">
        <v>29116</v>
      </c>
      <c r="H845" s="41">
        <v>0</v>
      </c>
      <c r="I845" s="85">
        <f t="shared" si="41"/>
        <v>4107.7727855946532</v>
      </c>
      <c r="J845" s="76">
        <f t="shared" si="39"/>
        <v>3047.3091881265973</v>
      </c>
    </row>
    <row r="846" spans="1:10" x14ac:dyDescent="0.2">
      <c r="A846" s="68"/>
      <c r="B846" s="83"/>
      <c r="C846" s="57">
        <v>1238</v>
      </c>
      <c r="D846" s="42">
        <f t="shared" si="40"/>
        <v>203.52</v>
      </c>
      <c r="E846" s="23">
        <v>600</v>
      </c>
      <c r="F846" s="40">
        <v>41798</v>
      </c>
      <c r="G846" s="40">
        <v>29116</v>
      </c>
      <c r="H846" s="41">
        <v>0</v>
      </c>
      <c r="I846" s="85">
        <f t="shared" si="41"/>
        <v>4107.1197184905659</v>
      </c>
      <c r="J846" s="76">
        <f t="shared" si="39"/>
        <v>3046.824716981132</v>
      </c>
    </row>
    <row r="847" spans="1:10" x14ac:dyDescent="0.2">
      <c r="A847" s="68"/>
      <c r="B847" s="83"/>
      <c r="C847" s="57">
        <v>1239</v>
      </c>
      <c r="D847" s="42">
        <f t="shared" si="40"/>
        <v>203.56</v>
      </c>
      <c r="E847" s="23">
        <v>600</v>
      </c>
      <c r="F847" s="40">
        <v>41798</v>
      </c>
      <c r="G847" s="40">
        <v>29116</v>
      </c>
      <c r="H847" s="41">
        <v>0</v>
      </c>
      <c r="I847" s="85">
        <f t="shared" si="41"/>
        <v>4106.4669080448029</v>
      </c>
      <c r="J847" s="76">
        <f t="shared" si="39"/>
        <v>3046.3404362350166</v>
      </c>
    </row>
    <row r="848" spans="1:10" x14ac:dyDescent="0.2">
      <c r="A848" s="68"/>
      <c r="B848" s="83"/>
      <c r="C848" s="57">
        <v>1240</v>
      </c>
      <c r="D848" s="42">
        <f t="shared" si="40"/>
        <v>203.6</v>
      </c>
      <c r="E848" s="23">
        <v>600</v>
      </c>
      <c r="F848" s="40">
        <v>41798</v>
      </c>
      <c r="G848" s="40">
        <v>29116</v>
      </c>
      <c r="H848" s="41">
        <v>0</v>
      </c>
      <c r="I848" s="85">
        <f t="shared" si="41"/>
        <v>4105.8143541060908</v>
      </c>
      <c r="J848" s="76">
        <f t="shared" si="39"/>
        <v>3045.856345776031</v>
      </c>
    </row>
    <row r="849" spans="1:10" x14ac:dyDescent="0.2">
      <c r="A849" s="68"/>
      <c r="B849" s="83"/>
      <c r="C849" s="57">
        <v>1241</v>
      </c>
      <c r="D849" s="42">
        <f t="shared" si="40"/>
        <v>203.64</v>
      </c>
      <c r="E849" s="23">
        <v>600</v>
      </c>
      <c r="F849" s="40">
        <v>41798</v>
      </c>
      <c r="G849" s="40">
        <v>29116</v>
      </c>
      <c r="H849" s="41">
        <v>0</v>
      </c>
      <c r="I849" s="85">
        <f t="shared" si="41"/>
        <v>4105.162056523277</v>
      </c>
      <c r="J849" s="76">
        <f t="shared" si="39"/>
        <v>3045.3724454920448</v>
      </c>
    </row>
    <row r="850" spans="1:10" x14ac:dyDescent="0.2">
      <c r="A850" s="68"/>
      <c r="B850" s="83"/>
      <c r="C850" s="57">
        <v>1242</v>
      </c>
      <c r="D850" s="42">
        <f t="shared" si="40"/>
        <v>203.68</v>
      </c>
      <c r="E850" s="23">
        <v>600</v>
      </c>
      <c r="F850" s="40">
        <v>41798</v>
      </c>
      <c r="G850" s="40">
        <v>29116</v>
      </c>
      <c r="H850" s="41">
        <v>0</v>
      </c>
      <c r="I850" s="85">
        <f t="shared" si="41"/>
        <v>4104.5100151453262</v>
      </c>
      <c r="J850" s="76">
        <f t="shared" si="39"/>
        <v>3044.8887352710135</v>
      </c>
    </row>
    <row r="851" spans="1:10" x14ac:dyDescent="0.2">
      <c r="A851" s="68"/>
      <c r="B851" s="83"/>
      <c r="C851" s="57">
        <v>1243</v>
      </c>
      <c r="D851" s="42">
        <f t="shared" si="40"/>
        <v>203.72</v>
      </c>
      <c r="E851" s="23">
        <v>600</v>
      </c>
      <c r="F851" s="40">
        <v>41798</v>
      </c>
      <c r="G851" s="40">
        <v>29116</v>
      </c>
      <c r="H851" s="41">
        <v>0</v>
      </c>
      <c r="I851" s="85">
        <f t="shared" si="41"/>
        <v>4103.8582298213232</v>
      </c>
      <c r="J851" s="76">
        <f t="shared" si="39"/>
        <v>3044.4052150009816</v>
      </c>
    </row>
    <row r="852" spans="1:10" x14ac:dyDescent="0.2">
      <c r="A852" s="68"/>
      <c r="B852" s="83"/>
      <c r="C852" s="57">
        <v>1244</v>
      </c>
      <c r="D852" s="42">
        <f t="shared" si="40"/>
        <v>203.76</v>
      </c>
      <c r="E852" s="23">
        <v>600</v>
      </c>
      <c r="F852" s="40">
        <v>41798</v>
      </c>
      <c r="G852" s="40">
        <v>29116</v>
      </c>
      <c r="H852" s="41">
        <v>0</v>
      </c>
      <c r="I852" s="85">
        <f t="shared" si="41"/>
        <v>4103.2067004004721</v>
      </c>
      <c r="J852" s="76">
        <f t="shared" si="39"/>
        <v>3043.9218845700825</v>
      </c>
    </row>
    <row r="853" spans="1:10" x14ac:dyDescent="0.2">
      <c r="A853" s="68"/>
      <c r="B853" s="83"/>
      <c r="C853" s="57">
        <v>1245</v>
      </c>
      <c r="D853" s="42">
        <f t="shared" si="40"/>
        <v>203.8</v>
      </c>
      <c r="E853" s="23">
        <v>600</v>
      </c>
      <c r="F853" s="40">
        <v>41798</v>
      </c>
      <c r="G853" s="40">
        <v>29116</v>
      </c>
      <c r="H853" s="41">
        <v>0</v>
      </c>
      <c r="I853" s="85">
        <f t="shared" si="41"/>
        <v>4102.5554267320904</v>
      </c>
      <c r="J853" s="76">
        <f t="shared" si="39"/>
        <v>3043.4387438665358</v>
      </c>
    </row>
    <row r="854" spans="1:10" x14ac:dyDescent="0.2">
      <c r="A854" s="68"/>
      <c r="B854" s="83"/>
      <c r="C854" s="57">
        <v>1246</v>
      </c>
      <c r="D854" s="42">
        <f t="shared" si="40"/>
        <v>203.84</v>
      </c>
      <c r="E854" s="23">
        <v>600</v>
      </c>
      <c r="F854" s="40">
        <v>41798</v>
      </c>
      <c r="G854" s="40">
        <v>29116</v>
      </c>
      <c r="H854" s="41">
        <v>0</v>
      </c>
      <c r="I854" s="85">
        <f t="shared" si="41"/>
        <v>4101.9044086656204</v>
      </c>
      <c r="J854" s="76">
        <f t="shared" si="39"/>
        <v>3042.95579277865</v>
      </c>
    </row>
    <row r="855" spans="1:10" x14ac:dyDescent="0.2">
      <c r="A855" s="68"/>
      <c r="B855" s="83"/>
      <c r="C855" s="57">
        <v>1247</v>
      </c>
      <c r="D855" s="42">
        <f t="shared" si="40"/>
        <v>203.88</v>
      </c>
      <c r="E855" s="23">
        <v>600</v>
      </c>
      <c r="F855" s="40">
        <v>41798</v>
      </c>
      <c r="G855" s="40">
        <v>29116</v>
      </c>
      <c r="H855" s="41">
        <v>0</v>
      </c>
      <c r="I855" s="85">
        <f t="shared" si="41"/>
        <v>4101.253646050619</v>
      </c>
      <c r="J855" s="76">
        <f t="shared" si="39"/>
        <v>3042.4730311948206</v>
      </c>
    </row>
    <row r="856" spans="1:10" x14ac:dyDescent="0.2">
      <c r="A856" s="68"/>
      <c r="B856" s="83"/>
      <c r="C856" s="57">
        <v>1248</v>
      </c>
      <c r="D856" s="42">
        <f t="shared" si="40"/>
        <v>203.92000000000002</v>
      </c>
      <c r="E856" s="23">
        <v>600</v>
      </c>
      <c r="F856" s="40">
        <v>41798</v>
      </c>
      <c r="G856" s="40">
        <v>29116</v>
      </c>
      <c r="H856" s="41">
        <v>0</v>
      </c>
      <c r="I856" s="85">
        <f t="shared" si="41"/>
        <v>4100.6031387367593</v>
      </c>
      <c r="J856" s="76">
        <f t="shared" si="39"/>
        <v>3041.9904590035303</v>
      </c>
    </row>
    <row r="857" spans="1:10" x14ac:dyDescent="0.2">
      <c r="A857" s="68"/>
      <c r="B857" s="83"/>
      <c r="C857" s="57">
        <v>1249</v>
      </c>
      <c r="D857" s="42">
        <f t="shared" si="40"/>
        <v>203.96</v>
      </c>
      <c r="E857" s="23">
        <v>600</v>
      </c>
      <c r="F857" s="40">
        <v>41798</v>
      </c>
      <c r="G857" s="40">
        <v>29116</v>
      </c>
      <c r="H857" s="41">
        <v>0</v>
      </c>
      <c r="I857" s="85">
        <f t="shared" si="41"/>
        <v>4099.9528865738384</v>
      </c>
      <c r="J857" s="76">
        <f t="shared" si="39"/>
        <v>3041.5080760933515</v>
      </c>
    </row>
    <row r="858" spans="1:10" x14ac:dyDescent="0.2">
      <c r="A858" s="68"/>
      <c r="B858" s="83"/>
      <c r="C858" s="57">
        <v>1250</v>
      </c>
      <c r="D858" s="42">
        <f t="shared" si="40"/>
        <v>204</v>
      </c>
      <c r="E858" s="23">
        <v>600</v>
      </c>
      <c r="F858" s="40">
        <v>41798</v>
      </c>
      <c r="G858" s="40">
        <v>29116</v>
      </c>
      <c r="H858" s="41">
        <v>0</v>
      </c>
      <c r="I858" s="85">
        <f t="shared" si="41"/>
        <v>4099.3028894117651</v>
      </c>
      <c r="J858" s="76">
        <f t="shared" si="39"/>
        <v>3041.0258823529412</v>
      </c>
    </row>
    <row r="859" spans="1:10" x14ac:dyDescent="0.2">
      <c r="A859" s="68"/>
      <c r="B859" s="83"/>
      <c r="C859" s="57">
        <v>1251</v>
      </c>
      <c r="D859" s="42">
        <f t="shared" si="40"/>
        <v>204.04</v>
      </c>
      <c r="E859" s="23">
        <v>600</v>
      </c>
      <c r="F859" s="40">
        <v>41798</v>
      </c>
      <c r="G859" s="40">
        <v>29116</v>
      </c>
      <c r="H859" s="41">
        <v>0</v>
      </c>
      <c r="I859" s="85">
        <f t="shared" si="41"/>
        <v>4098.6531471005692</v>
      </c>
      <c r="J859" s="76">
        <f t="shared" si="39"/>
        <v>3040.5438776710453</v>
      </c>
    </row>
    <row r="860" spans="1:10" x14ac:dyDescent="0.2">
      <c r="A860" s="68"/>
      <c r="B860" s="83"/>
      <c r="C860" s="57">
        <v>1252</v>
      </c>
      <c r="D860" s="42">
        <f t="shared" si="40"/>
        <v>204.07999999999998</v>
      </c>
      <c r="E860" s="23">
        <v>600</v>
      </c>
      <c r="F860" s="40">
        <v>41798</v>
      </c>
      <c r="G860" s="40">
        <v>29116</v>
      </c>
      <c r="H860" s="41">
        <v>0</v>
      </c>
      <c r="I860" s="85">
        <f t="shared" si="41"/>
        <v>4098.0036594903968</v>
      </c>
      <c r="J860" s="76">
        <f t="shared" si="39"/>
        <v>3040.0620619364954</v>
      </c>
    </row>
    <row r="861" spans="1:10" x14ac:dyDescent="0.2">
      <c r="A861" s="68"/>
      <c r="B861" s="83"/>
      <c r="C861" s="57">
        <v>1253</v>
      </c>
      <c r="D861" s="42">
        <f t="shared" si="40"/>
        <v>204.12</v>
      </c>
      <c r="E861" s="23">
        <v>600</v>
      </c>
      <c r="F861" s="40">
        <v>41798</v>
      </c>
      <c r="G861" s="40">
        <v>29116</v>
      </c>
      <c r="H861" s="41">
        <v>0</v>
      </c>
      <c r="I861" s="85">
        <f t="shared" si="41"/>
        <v>4097.3544264315115</v>
      </c>
      <c r="J861" s="76">
        <f t="shared" si="39"/>
        <v>3039.5804350382127</v>
      </c>
    </row>
    <row r="862" spans="1:10" x14ac:dyDescent="0.2">
      <c r="A862" s="68"/>
      <c r="B862" s="83"/>
      <c r="C862" s="57">
        <v>1254</v>
      </c>
      <c r="D862" s="42">
        <f t="shared" si="40"/>
        <v>204.16</v>
      </c>
      <c r="E862" s="23">
        <v>600</v>
      </c>
      <c r="F862" s="40">
        <v>41798</v>
      </c>
      <c r="G862" s="40">
        <v>29116</v>
      </c>
      <c r="H862" s="41">
        <v>0</v>
      </c>
      <c r="I862" s="85">
        <f t="shared" si="41"/>
        <v>4096.7054477742959</v>
      </c>
      <c r="J862" s="76">
        <f t="shared" si="39"/>
        <v>3039.0989968652038</v>
      </c>
    </row>
    <row r="863" spans="1:10" x14ac:dyDescent="0.2">
      <c r="A863" s="68"/>
      <c r="B863" s="83"/>
      <c r="C863" s="57">
        <v>1255</v>
      </c>
      <c r="D863" s="42">
        <f t="shared" si="40"/>
        <v>204.2</v>
      </c>
      <c r="E863" s="23">
        <v>600</v>
      </c>
      <c r="F863" s="40">
        <v>41798</v>
      </c>
      <c r="G863" s="40">
        <v>29116</v>
      </c>
      <c r="H863" s="41">
        <v>0</v>
      </c>
      <c r="I863" s="85">
        <f t="shared" si="41"/>
        <v>4096.0567233692464</v>
      </c>
      <c r="J863" s="76">
        <f t="shared" si="39"/>
        <v>3038.6177473065627</v>
      </c>
    </row>
    <row r="864" spans="1:10" x14ac:dyDescent="0.2">
      <c r="A864" s="68"/>
      <c r="B864" s="83"/>
      <c r="C864" s="57">
        <v>1256</v>
      </c>
      <c r="D864" s="42">
        <f t="shared" si="40"/>
        <v>204.24</v>
      </c>
      <c r="E864" s="23">
        <v>600</v>
      </c>
      <c r="F864" s="40">
        <v>41798</v>
      </c>
      <c r="G864" s="40">
        <v>29116</v>
      </c>
      <c r="H864" s="41">
        <v>0</v>
      </c>
      <c r="I864" s="85">
        <f t="shared" si="41"/>
        <v>4095.4082530669803</v>
      </c>
      <c r="J864" s="76">
        <f t="shared" si="39"/>
        <v>3038.1366862514687</v>
      </c>
    </row>
    <row r="865" spans="1:10" x14ac:dyDescent="0.2">
      <c r="A865" s="68"/>
      <c r="B865" s="83"/>
      <c r="C865" s="57">
        <v>1257</v>
      </c>
      <c r="D865" s="42">
        <f t="shared" si="40"/>
        <v>204.28</v>
      </c>
      <c r="E865" s="23">
        <v>600</v>
      </c>
      <c r="F865" s="40">
        <v>41798</v>
      </c>
      <c r="G865" s="40">
        <v>29116</v>
      </c>
      <c r="H865" s="41">
        <v>0</v>
      </c>
      <c r="I865" s="85">
        <f t="shared" si="41"/>
        <v>4094.7600367182299</v>
      </c>
      <c r="J865" s="76">
        <f t="shared" si="39"/>
        <v>3037.655813589191</v>
      </c>
    </row>
    <row r="866" spans="1:10" x14ac:dyDescent="0.2">
      <c r="A866" s="68"/>
      <c r="B866" s="83"/>
      <c r="C866" s="57">
        <v>1258</v>
      </c>
      <c r="D866" s="42">
        <f t="shared" si="40"/>
        <v>204.32</v>
      </c>
      <c r="E866" s="23">
        <v>600</v>
      </c>
      <c r="F866" s="40">
        <v>41798</v>
      </c>
      <c r="G866" s="40">
        <v>29116</v>
      </c>
      <c r="H866" s="41">
        <v>0</v>
      </c>
      <c r="I866" s="85">
        <f t="shared" si="41"/>
        <v>4094.1120741738459</v>
      </c>
      <c r="J866" s="76">
        <f t="shared" si="39"/>
        <v>3037.1751292090839</v>
      </c>
    </row>
    <row r="867" spans="1:10" x14ac:dyDescent="0.2">
      <c r="A867" s="68"/>
      <c r="B867" s="83"/>
      <c r="C867" s="57">
        <v>1259</v>
      </c>
      <c r="D867" s="42">
        <f t="shared" si="40"/>
        <v>204.36</v>
      </c>
      <c r="E867" s="23">
        <v>600</v>
      </c>
      <c r="F867" s="40">
        <v>41798</v>
      </c>
      <c r="G867" s="40">
        <v>29116</v>
      </c>
      <c r="H867" s="41">
        <v>0</v>
      </c>
      <c r="I867" s="85">
        <f t="shared" si="41"/>
        <v>4093.4643652847922</v>
      </c>
      <c r="J867" s="76">
        <f t="shared" si="39"/>
        <v>3036.6946330005871</v>
      </c>
    </row>
    <row r="868" spans="1:10" x14ac:dyDescent="0.2">
      <c r="A868" s="68"/>
      <c r="B868" s="83"/>
      <c r="C868" s="57">
        <v>1260</v>
      </c>
      <c r="D868" s="42">
        <f t="shared" si="40"/>
        <v>204.4</v>
      </c>
      <c r="E868" s="23">
        <v>600</v>
      </c>
      <c r="F868" s="40">
        <v>41798</v>
      </c>
      <c r="G868" s="40">
        <v>29116</v>
      </c>
      <c r="H868" s="41">
        <v>0</v>
      </c>
      <c r="I868" s="85">
        <f t="shared" si="41"/>
        <v>4092.8169099021529</v>
      </c>
      <c r="J868" s="76">
        <f t="shared" si="39"/>
        <v>3036.2143248532288</v>
      </c>
    </row>
    <row r="869" spans="1:10" x14ac:dyDescent="0.2">
      <c r="A869" s="68"/>
      <c r="B869" s="83"/>
      <c r="C869" s="57">
        <v>1261</v>
      </c>
      <c r="D869" s="42">
        <f t="shared" si="40"/>
        <v>204.44</v>
      </c>
      <c r="E869" s="23">
        <v>600</v>
      </c>
      <c r="F869" s="40">
        <v>41798</v>
      </c>
      <c r="G869" s="40">
        <v>29116</v>
      </c>
      <c r="H869" s="41">
        <v>0</v>
      </c>
      <c r="I869" s="85">
        <f t="shared" si="41"/>
        <v>4092.1697078771281</v>
      </c>
      <c r="J869" s="76">
        <f t="shared" si="39"/>
        <v>3035.7342046566228</v>
      </c>
    </row>
    <row r="870" spans="1:10" x14ac:dyDescent="0.2">
      <c r="A870" s="68"/>
      <c r="B870" s="83"/>
      <c r="C870" s="57">
        <v>1262</v>
      </c>
      <c r="D870" s="42">
        <f t="shared" si="40"/>
        <v>204.48000000000002</v>
      </c>
      <c r="E870" s="23">
        <v>600</v>
      </c>
      <c r="F870" s="40">
        <v>41798</v>
      </c>
      <c r="G870" s="40">
        <v>29116</v>
      </c>
      <c r="H870" s="41">
        <v>0</v>
      </c>
      <c r="I870" s="85">
        <f t="shared" si="41"/>
        <v>4091.522759061033</v>
      </c>
      <c r="J870" s="76">
        <f t="shared" ref="J870:J933" si="42">12*(1/D870*F870+1/E870*G870)</f>
        <v>3035.2542723004694</v>
      </c>
    </row>
    <row r="871" spans="1:10" x14ac:dyDescent="0.2">
      <c r="A871" s="68"/>
      <c r="B871" s="83"/>
      <c r="C871" s="57">
        <v>1263</v>
      </c>
      <c r="D871" s="42">
        <f t="shared" si="40"/>
        <v>204.52</v>
      </c>
      <c r="E871" s="23">
        <v>600</v>
      </c>
      <c r="F871" s="40">
        <v>41798</v>
      </c>
      <c r="G871" s="40">
        <v>29116</v>
      </c>
      <c r="H871" s="41">
        <v>0</v>
      </c>
      <c r="I871" s="85">
        <f t="shared" si="41"/>
        <v>4090.8760633053007</v>
      </c>
      <c r="J871" s="76">
        <f t="shared" si="42"/>
        <v>3034.7745276745554</v>
      </c>
    </row>
    <row r="872" spans="1:10" x14ac:dyDescent="0.2">
      <c r="A872" s="68"/>
      <c r="B872" s="83"/>
      <c r="C872" s="57">
        <v>1264</v>
      </c>
      <c r="D872" s="42">
        <f t="shared" si="40"/>
        <v>204.56</v>
      </c>
      <c r="E872" s="23">
        <v>600</v>
      </c>
      <c r="F872" s="40">
        <v>41798</v>
      </c>
      <c r="G872" s="40">
        <v>29116</v>
      </c>
      <c r="H872" s="41">
        <v>0</v>
      </c>
      <c r="I872" s="85">
        <f t="shared" si="41"/>
        <v>4090.229620461479</v>
      </c>
      <c r="J872" s="76">
        <f t="shared" si="42"/>
        <v>3034.2949706687527</v>
      </c>
    </row>
    <row r="873" spans="1:10" x14ac:dyDescent="0.2">
      <c r="A873" s="68"/>
      <c r="B873" s="83"/>
      <c r="C873" s="57">
        <v>1265</v>
      </c>
      <c r="D873" s="42">
        <f t="shared" si="40"/>
        <v>204.6</v>
      </c>
      <c r="E873" s="23">
        <v>600</v>
      </c>
      <c r="F873" s="40">
        <v>41798</v>
      </c>
      <c r="G873" s="40">
        <v>29116</v>
      </c>
      <c r="H873" s="41">
        <v>0</v>
      </c>
      <c r="I873" s="85">
        <f t="shared" si="41"/>
        <v>4089.5834303812321</v>
      </c>
      <c r="J873" s="76">
        <f t="shared" si="42"/>
        <v>3033.8156011730207</v>
      </c>
    </row>
    <row r="874" spans="1:10" x14ac:dyDescent="0.2">
      <c r="A874" s="68"/>
      <c r="B874" s="83"/>
      <c r="C874" s="57">
        <v>1266</v>
      </c>
      <c r="D874" s="42">
        <f t="shared" si="40"/>
        <v>204.64</v>
      </c>
      <c r="E874" s="23">
        <v>600</v>
      </c>
      <c r="F874" s="40">
        <v>41798</v>
      </c>
      <c r="G874" s="40">
        <v>29116</v>
      </c>
      <c r="H874" s="41">
        <v>0</v>
      </c>
      <c r="I874" s="85">
        <f t="shared" si="41"/>
        <v>4088.9374929163419</v>
      </c>
      <c r="J874" s="76">
        <f t="shared" si="42"/>
        <v>3033.3364190774046</v>
      </c>
    </row>
    <row r="875" spans="1:10" x14ac:dyDescent="0.2">
      <c r="A875" s="68"/>
      <c r="B875" s="83"/>
      <c r="C875" s="57">
        <v>1267</v>
      </c>
      <c r="D875" s="42">
        <f t="shared" si="40"/>
        <v>204.68</v>
      </c>
      <c r="E875" s="23">
        <v>600</v>
      </c>
      <c r="F875" s="40">
        <v>41798</v>
      </c>
      <c r="G875" s="40">
        <v>29116</v>
      </c>
      <c r="H875" s="41">
        <v>0</v>
      </c>
      <c r="I875" s="85">
        <f t="shared" si="41"/>
        <v>4088.2918079187029</v>
      </c>
      <c r="J875" s="76">
        <f t="shared" si="42"/>
        <v>3032.8574242720342</v>
      </c>
    </row>
    <row r="876" spans="1:10" x14ac:dyDescent="0.2">
      <c r="A876" s="68"/>
      <c r="B876" s="83"/>
      <c r="C876" s="57">
        <v>1268</v>
      </c>
      <c r="D876" s="42">
        <f t="shared" si="40"/>
        <v>204.72</v>
      </c>
      <c r="E876" s="23">
        <v>600</v>
      </c>
      <c r="F876" s="40">
        <v>41798</v>
      </c>
      <c r="G876" s="40">
        <v>29116</v>
      </c>
      <c r="H876" s="41">
        <v>0</v>
      </c>
      <c r="I876" s="85">
        <f t="shared" si="41"/>
        <v>4087.6463752403288</v>
      </c>
      <c r="J876" s="76">
        <f t="shared" si="42"/>
        <v>3032.3786166471277</v>
      </c>
    </row>
    <row r="877" spans="1:10" x14ac:dyDescent="0.2">
      <c r="A877" s="68"/>
      <c r="B877" s="83"/>
      <c r="C877" s="57">
        <v>1269</v>
      </c>
      <c r="D877" s="42">
        <f t="shared" si="40"/>
        <v>204.76</v>
      </c>
      <c r="E877" s="23">
        <v>600</v>
      </c>
      <c r="F877" s="40">
        <v>41798</v>
      </c>
      <c r="G877" s="40">
        <v>29116</v>
      </c>
      <c r="H877" s="41">
        <v>0</v>
      </c>
      <c r="I877" s="85">
        <f t="shared" si="41"/>
        <v>4087.0011947333469</v>
      </c>
      <c r="J877" s="76">
        <f t="shared" si="42"/>
        <v>3031.8999960929868</v>
      </c>
    </row>
    <row r="878" spans="1:10" x14ac:dyDescent="0.2">
      <c r="A878" s="68"/>
      <c r="B878" s="83"/>
      <c r="C878" s="57">
        <v>1270</v>
      </c>
      <c r="D878" s="42">
        <f t="shared" si="40"/>
        <v>204.8</v>
      </c>
      <c r="E878" s="23">
        <v>600</v>
      </c>
      <c r="F878" s="40">
        <v>41798</v>
      </c>
      <c r="G878" s="40">
        <v>29116</v>
      </c>
      <c r="H878" s="41">
        <v>0</v>
      </c>
      <c r="I878" s="85">
        <f t="shared" si="41"/>
        <v>4086.3562662500008</v>
      </c>
      <c r="J878" s="76">
        <f t="shared" si="42"/>
        <v>3031.4215625000002</v>
      </c>
    </row>
    <row r="879" spans="1:10" x14ac:dyDescent="0.2">
      <c r="A879" s="68"/>
      <c r="B879" s="83"/>
      <c r="C879" s="57">
        <v>1271</v>
      </c>
      <c r="D879" s="42">
        <f t="shared" si="40"/>
        <v>204.84</v>
      </c>
      <c r="E879" s="23">
        <v>600</v>
      </c>
      <c r="F879" s="40">
        <v>41798</v>
      </c>
      <c r="G879" s="40">
        <v>29116</v>
      </c>
      <c r="H879" s="41">
        <v>0</v>
      </c>
      <c r="I879" s="85">
        <f t="shared" si="41"/>
        <v>4085.7115896426485</v>
      </c>
      <c r="J879" s="76">
        <f t="shared" si="42"/>
        <v>3030.9433157586409</v>
      </c>
    </row>
    <row r="880" spans="1:10" x14ac:dyDescent="0.2">
      <c r="A880" s="68"/>
      <c r="B880" s="83"/>
      <c r="C880" s="57">
        <v>1272</v>
      </c>
      <c r="D880" s="42">
        <f t="shared" si="40"/>
        <v>204.88</v>
      </c>
      <c r="E880" s="23">
        <v>600</v>
      </c>
      <c r="F880" s="40">
        <v>41798</v>
      </c>
      <c r="G880" s="40">
        <v>29116</v>
      </c>
      <c r="H880" s="41">
        <v>0</v>
      </c>
      <c r="I880" s="85">
        <f t="shared" si="41"/>
        <v>4085.0671647637646</v>
      </c>
      <c r="J880" s="76">
        <f t="shared" si="42"/>
        <v>3030.4652557594691</v>
      </c>
    </row>
    <row r="881" spans="1:10" x14ac:dyDescent="0.2">
      <c r="A881" s="68"/>
      <c r="B881" s="83"/>
      <c r="C881" s="57">
        <v>1273</v>
      </c>
      <c r="D881" s="42">
        <f t="shared" si="40"/>
        <v>204.92000000000002</v>
      </c>
      <c r="E881" s="23">
        <v>600</v>
      </c>
      <c r="F881" s="40">
        <v>41798</v>
      </c>
      <c r="G881" s="40">
        <v>29116</v>
      </c>
      <c r="H881" s="41">
        <v>0</v>
      </c>
      <c r="I881" s="85">
        <f t="shared" si="41"/>
        <v>4084.4229914659386</v>
      </c>
      <c r="J881" s="76">
        <f t="shared" si="42"/>
        <v>3029.9873823931289</v>
      </c>
    </row>
    <row r="882" spans="1:10" x14ac:dyDescent="0.2">
      <c r="A882" s="68"/>
      <c r="B882" s="83"/>
      <c r="C882" s="57">
        <v>1274</v>
      </c>
      <c r="D882" s="42">
        <f t="shared" si="40"/>
        <v>204.96</v>
      </c>
      <c r="E882" s="23">
        <v>600</v>
      </c>
      <c r="F882" s="40">
        <v>41798</v>
      </c>
      <c r="G882" s="40">
        <v>29116</v>
      </c>
      <c r="H882" s="41">
        <v>0</v>
      </c>
      <c r="I882" s="85">
        <f t="shared" si="41"/>
        <v>4083.7790696018742</v>
      </c>
      <c r="J882" s="76">
        <f t="shared" si="42"/>
        <v>3029.5096955503514</v>
      </c>
    </row>
    <row r="883" spans="1:10" x14ac:dyDescent="0.2">
      <c r="A883" s="68"/>
      <c r="B883" s="83"/>
      <c r="C883" s="57">
        <v>1275</v>
      </c>
      <c r="D883" s="42">
        <f t="shared" si="40"/>
        <v>205</v>
      </c>
      <c r="E883" s="23">
        <v>600</v>
      </c>
      <c r="F883" s="40">
        <v>41798</v>
      </c>
      <c r="G883" s="40">
        <v>29116</v>
      </c>
      <c r="H883" s="41">
        <v>0</v>
      </c>
      <c r="I883" s="85">
        <f t="shared" si="41"/>
        <v>4083.1353990243911</v>
      </c>
      <c r="J883" s="76">
        <f t="shared" si="42"/>
        <v>3029.0321951219512</v>
      </c>
    </row>
    <row r="884" spans="1:10" x14ac:dyDescent="0.2">
      <c r="A884" s="68"/>
      <c r="B884" s="83"/>
      <c r="C884" s="57">
        <v>1276</v>
      </c>
      <c r="D884" s="42">
        <f t="shared" si="40"/>
        <v>205.04</v>
      </c>
      <c r="E884" s="23">
        <v>600</v>
      </c>
      <c r="F884" s="40">
        <v>41798</v>
      </c>
      <c r="G884" s="40">
        <v>29116</v>
      </c>
      <c r="H884" s="41">
        <v>0</v>
      </c>
      <c r="I884" s="85">
        <f t="shared" si="41"/>
        <v>4082.491979586423</v>
      </c>
      <c r="J884" s="76">
        <f t="shared" si="42"/>
        <v>3028.5548809988295</v>
      </c>
    </row>
    <row r="885" spans="1:10" x14ac:dyDescent="0.2">
      <c r="A885" s="68"/>
      <c r="B885" s="83"/>
      <c r="C885" s="57">
        <v>1277</v>
      </c>
      <c r="D885" s="42">
        <f t="shared" si="40"/>
        <v>205.07999999999998</v>
      </c>
      <c r="E885" s="23">
        <v>600</v>
      </c>
      <c r="F885" s="40">
        <v>41798</v>
      </c>
      <c r="G885" s="40">
        <v>29116</v>
      </c>
      <c r="H885" s="41">
        <v>0</v>
      </c>
      <c r="I885" s="85">
        <f t="shared" si="41"/>
        <v>4081.8488111410188</v>
      </c>
      <c r="J885" s="76">
        <f t="shared" si="42"/>
        <v>3028.0777530719724</v>
      </c>
    </row>
    <row r="886" spans="1:10" x14ac:dyDescent="0.2">
      <c r="A886" s="68"/>
      <c r="B886" s="83"/>
      <c r="C886" s="57">
        <v>1278</v>
      </c>
      <c r="D886" s="42">
        <f t="shared" si="40"/>
        <v>205.12</v>
      </c>
      <c r="E886" s="23">
        <v>600</v>
      </c>
      <c r="F886" s="40">
        <v>41798</v>
      </c>
      <c r="G886" s="40">
        <v>29116</v>
      </c>
      <c r="H886" s="41">
        <v>0</v>
      </c>
      <c r="I886" s="85">
        <f t="shared" si="41"/>
        <v>4081.2058935413424</v>
      </c>
      <c r="J886" s="76">
        <f t="shared" si="42"/>
        <v>3027.6008112324498</v>
      </c>
    </row>
    <row r="887" spans="1:10" x14ac:dyDescent="0.2">
      <c r="A887" s="68"/>
      <c r="B887" s="83"/>
      <c r="C887" s="57">
        <v>1279</v>
      </c>
      <c r="D887" s="42">
        <f t="shared" si="40"/>
        <v>205.16</v>
      </c>
      <c r="E887" s="23">
        <v>600</v>
      </c>
      <c r="F887" s="40">
        <v>41798</v>
      </c>
      <c r="G887" s="40">
        <v>29116</v>
      </c>
      <c r="H887" s="41">
        <v>0</v>
      </c>
      <c r="I887" s="85">
        <f t="shared" si="41"/>
        <v>4080.5632266406715</v>
      </c>
      <c r="J887" s="76">
        <f t="shared" si="42"/>
        <v>3027.1240553714174</v>
      </c>
    </row>
    <row r="888" spans="1:10" x14ac:dyDescent="0.2">
      <c r="A888" s="68"/>
      <c r="B888" s="83"/>
      <c r="C888" s="57">
        <v>1280</v>
      </c>
      <c r="D888" s="42">
        <f t="shared" si="40"/>
        <v>205.2</v>
      </c>
      <c r="E888" s="23">
        <v>600</v>
      </c>
      <c r="F888" s="40">
        <v>41798</v>
      </c>
      <c r="G888" s="40">
        <v>29116</v>
      </c>
      <c r="H888" s="41">
        <v>0</v>
      </c>
      <c r="I888" s="85">
        <f t="shared" si="41"/>
        <v>4079.9208102923985</v>
      </c>
      <c r="J888" s="76">
        <f t="shared" si="42"/>
        <v>3026.6474853801174</v>
      </c>
    </row>
    <row r="889" spans="1:10" x14ac:dyDescent="0.2">
      <c r="A889" s="68"/>
      <c r="B889" s="83"/>
      <c r="C889" s="57">
        <v>1281</v>
      </c>
      <c r="D889" s="42">
        <f t="shared" si="40"/>
        <v>205.24</v>
      </c>
      <c r="E889" s="23">
        <v>600</v>
      </c>
      <c r="F889" s="40">
        <v>41798</v>
      </c>
      <c r="G889" s="40">
        <v>29116</v>
      </c>
      <c r="H889" s="41">
        <v>0</v>
      </c>
      <c r="I889" s="85">
        <f t="shared" si="41"/>
        <v>4079.2786443500295</v>
      </c>
      <c r="J889" s="76">
        <f t="shared" si="42"/>
        <v>3026.1711011498733</v>
      </c>
    </row>
    <row r="890" spans="1:10" x14ac:dyDescent="0.2">
      <c r="A890" s="68"/>
      <c r="B890" s="83"/>
      <c r="C890" s="57">
        <v>1282</v>
      </c>
      <c r="D890" s="42">
        <f t="shared" si="40"/>
        <v>205.28</v>
      </c>
      <c r="E890" s="23">
        <v>600</v>
      </c>
      <c r="F890" s="40">
        <v>41798</v>
      </c>
      <c r="G890" s="40">
        <v>29116</v>
      </c>
      <c r="H890" s="41">
        <v>0</v>
      </c>
      <c r="I890" s="85">
        <f t="shared" si="41"/>
        <v>4078.6367286671866</v>
      </c>
      <c r="J890" s="76">
        <f t="shared" si="42"/>
        <v>3025.6949025720969</v>
      </c>
    </row>
    <row r="891" spans="1:10" x14ac:dyDescent="0.2">
      <c r="A891" s="68"/>
      <c r="B891" s="83"/>
      <c r="C891" s="57">
        <v>1283</v>
      </c>
      <c r="D891" s="42">
        <f t="shared" si="40"/>
        <v>205.32</v>
      </c>
      <c r="E891" s="23">
        <v>600</v>
      </c>
      <c r="F891" s="40">
        <v>41798</v>
      </c>
      <c r="G891" s="40">
        <v>29116</v>
      </c>
      <c r="H891" s="41">
        <v>0</v>
      </c>
      <c r="I891" s="85">
        <f t="shared" si="41"/>
        <v>4077.995063097605</v>
      </c>
      <c r="J891" s="76">
        <f t="shared" si="42"/>
        <v>3025.2188895382824</v>
      </c>
    </row>
    <row r="892" spans="1:10" x14ac:dyDescent="0.2">
      <c r="A892" s="68"/>
      <c r="B892" s="83"/>
      <c r="C892" s="57">
        <v>1284</v>
      </c>
      <c r="D892" s="42">
        <f t="shared" si="40"/>
        <v>205.36</v>
      </c>
      <c r="E892" s="23">
        <v>600</v>
      </c>
      <c r="F892" s="40">
        <v>41798</v>
      </c>
      <c r="G892" s="40">
        <v>29116</v>
      </c>
      <c r="H892" s="41">
        <v>0</v>
      </c>
      <c r="I892" s="85">
        <f t="shared" si="41"/>
        <v>4077.3536474951306</v>
      </c>
      <c r="J892" s="76">
        <f t="shared" si="42"/>
        <v>3024.7430619400075</v>
      </c>
    </row>
    <row r="893" spans="1:10" x14ac:dyDescent="0.2">
      <c r="A893" s="68"/>
      <c r="B893" s="83"/>
      <c r="C893" s="57">
        <v>1285</v>
      </c>
      <c r="D893" s="42">
        <f t="shared" si="40"/>
        <v>205.4</v>
      </c>
      <c r="E893" s="23">
        <v>600</v>
      </c>
      <c r="F893" s="40">
        <v>41798</v>
      </c>
      <c r="G893" s="40">
        <v>29116</v>
      </c>
      <c r="H893" s="41">
        <v>0</v>
      </c>
      <c r="I893" s="85">
        <f t="shared" si="41"/>
        <v>4076.7124817137296</v>
      </c>
      <c r="J893" s="76">
        <f t="shared" si="42"/>
        <v>3024.2674196689386</v>
      </c>
    </row>
    <row r="894" spans="1:10" x14ac:dyDescent="0.2">
      <c r="A894" s="68"/>
      <c r="B894" s="83"/>
      <c r="C894" s="57">
        <v>1286</v>
      </c>
      <c r="D894" s="42">
        <f t="shared" si="40"/>
        <v>205.44</v>
      </c>
      <c r="E894" s="23">
        <v>600</v>
      </c>
      <c r="F894" s="40">
        <v>41798</v>
      </c>
      <c r="G894" s="40">
        <v>29116</v>
      </c>
      <c r="H894" s="41">
        <v>0</v>
      </c>
      <c r="I894" s="85">
        <f t="shared" si="41"/>
        <v>4076.0715656074767</v>
      </c>
      <c r="J894" s="76">
        <f t="shared" si="42"/>
        <v>3023.7919626168223</v>
      </c>
    </row>
    <row r="895" spans="1:10" x14ac:dyDescent="0.2">
      <c r="A895" s="68"/>
      <c r="B895" s="83"/>
      <c r="C895" s="57">
        <v>1287</v>
      </c>
      <c r="D895" s="42">
        <f t="shared" si="40"/>
        <v>205.48000000000002</v>
      </c>
      <c r="E895" s="23">
        <v>600</v>
      </c>
      <c r="F895" s="40">
        <v>41798</v>
      </c>
      <c r="G895" s="40">
        <v>29116</v>
      </c>
      <c r="H895" s="41">
        <v>0</v>
      </c>
      <c r="I895" s="85">
        <f t="shared" si="41"/>
        <v>4075.4308990305626</v>
      </c>
      <c r="J895" s="76">
        <f t="shared" si="42"/>
        <v>3023.3166906754914</v>
      </c>
    </row>
    <row r="896" spans="1:10" x14ac:dyDescent="0.2">
      <c r="A896" s="68"/>
      <c r="B896" s="83"/>
      <c r="C896" s="57">
        <v>1288</v>
      </c>
      <c r="D896" s="42">
        <f t="shared" si="40"/>
        <v>205.52</v>
      </c>
      <c r="E896" s="23">
        <v>600</v>
      </c>
      <c r="F896" s="40">
        <v>41798</v>
      </c>
      <c r="G896" s="40">
        <v>29116</v>
      </c>
      <c r="H896" s="41">
        <v>0</v>
      </c>
      <c r="I896" s="85">
        <f t="shared" si="41"/>
        <v>4074.7904818372908</v>
      </c>
      <c r="J896" s="76">
        <f t="shared" si="42"/>
        <v>3022.8416037368625</v>
      </c>
    </row>
    <row r="897" spans="1:10" x14ac:dyDescent="0.2">
      <c r="A897" s="68"/>
      <c r="B897" s="83"/>
      <c r="C897" s="57">
        <v>1289</v>
      </c>
      <c r="D897" s="42">
        <f t="shared" si="40"/>
        <v>205.56</v>
      </c>
      <c r="E897" s="23">
        <v>600</v>
      </c>
      <c r="F897" s="40">
        <v>41798</v>
      </c>
      <c r="G897" s="40">
        <v>29116</v>
      </c>
      <c r="H897" s="41">
        <v>0</v>
      </c>
      <c r="I897" s="85">
        <f t="shared" si="41"/>
        <v>4074.1503138820785</v>
      </c>
      <c r="J897" s="76">
        <f t="shared" si="42"/>
        <v>3022.3667016929362</v>
      </c>
    </row>
    <row r="898" spans="1:10" x14ac:dyDescent="0.2">
      <c r="A898" s="68"/>
      <c r="B898" s="83"/>
      <c r="C898" s="57">
        <v>1290</v>
      </c>
      <c r="D898" s="42">
        <f t="shared" si="40"/>
        <v>205.6</v>
      </c>
      <c r="E898" s="23">
        <v>600</v>
      </c>
      <c r="F898" s="40">
        <v>41798</v>
      </c>
      <c r="G898" s="40">
        <v>29116</v>
      </c>
      <c r="H898" s="41">
        <v>0</v>
      </c>
      <c r="I898" s="85">
        <f t="shared" si="41"/>
        <v>4073.5103950194562</v>
      </c>
      <c r="J898" s="76">
        <f t="shared" si="42"/>
        <v>3021.8919844357979</v>
      </c>
    </row>
    <row r="899" spans="1:10" x14ac:dyDescent="0.2">
      <c r="A899" s="68"/>
      <c r="B899" s="83"/>
      <c r="C899" s="57">
        <v>1291</v>
      </c>
      <c r="D899" s="42">
        <f t="shared" si="40"/>
        <v>205.64</v>
      </c>
      <c r="E899" s="23">
        <v>600</v>
      </c>
      <c r="F899" s="40">
        <v>41798</v>
      </c>
      <c r="G899" s="40">
        <v>29116</v>
      </c>
      <c r="H899" s="41">
        <v>0</v>
      </c>
      <c r="I899" s="85">
        <f t="shared" si="41"/>
        <v>4072.870725104066</v>
      </c>
      <c r="J899" s="76">
        <f t="shared" si="42"/>
        <v>3021.4174518576156</v>
      </c>
    </row>
    <row r="900" spans="1:10" x14ac:dyDescent="0.2">
      <c r="A900" s="68"/>
      <c r="B900" s="83"/>
      <c r="C900" s="57">
        <v>1292</v>
      </c>
      <c r="D900" s="42">
        <f t="shared" si="40"/>
        <v>205.68</v>
      </c>
      <c r="E900" s="23">
        <v>600</v>
      </c>
      <c r="F900" s="40">
        <v>41798</v>
      </c>
      <c r="G900" s="40">
        <v>29116</v>
      </c>
      <c r="H900" s="41">
        <v>0</v>
      </c>
      <c r="I900" s="85">
        <f t="shared" si="41"/>
        <v>4072.2313039906658</v>
      </c>
      <c r="J900" s="76">
        <f t="shared" si="42"/>
        <v>3020.9431038506418</v>
      </c>
    </row>
    <row r="901" spans="1:10" x14ac:dyDescent="0.2">
      <c r="A901" s="68"/>
      <c r="B901" s="83"/>
      <c r="C901" s="57">
        <v>1293</v>
      </c>
      <c r="D901" s="42">
        <f t="shared" si="40"/>
        <v>205.72</v>
      </c>
      <c r="E901" s="23">
        <v>600</v>
      </c>
      <c r="F901" s="40">
        <v>41798</v>
      </c>
      <c r="G901" s="40">
        <v>29116</v>
      </c>
      <c r="H901" s="41">
        <v>0</v>
      </c>
      <c r="I901" s="85">
        <f t="shared" si="41"/>
        <v>4071.5921315341247</v>
      </c>
      <c r="J901" s="76">
        <f t="shared" si="42"/>
        <v>3020.4689403072139</v>
      </c>
    </row>
    <row r="902" spans="1:10" x14ac:dyDescent="0.2">
      <c r="A902" s="68"/>
      <c r="B902" s="83"/>
      <c r="C902" s="57">
        <v>1294</v>
      </c>
      <c r="D902" s="42">
        <f t="shared" si="40"/>
        <v>205.76</v>
      </c>
      <c r="E902" s="23">
        <v>600</v>
      </c>
      <c r="F902" s="40">
        <v>41798</v>
      </c>
      <c r="G902" s="40">
        <v>29116</v>
      </c>
      <c r="H902" s="41">
        <v>0</v>
      </c>
      <c r="I902" s="85">
        <f t="shared" si="41"/>
        <v>4070.9532075894249</v>
      </c>
      <c r="J902" s="76">
        <f t="shared" si="42"/>
        <v>3019.9949611197512</v>
      </c>
    </row>
    <row r="903" spans="1:10" x14ac:dyDescent="0.2">
      <c r="A903" s="68"/>
      <c r="B903" s="83"/>
      <c r="C903" s="57">
        <v>1295</v>
      </c>
      <c r="D903" s="42">
        <f t="shared" si="40"/>
        <v>205.8</v>
      </c>
      <c r="E903" s="23">
        <v>600</v>
      </c>
      <c r="F903" s="40">
        <v>41798</v>
      </c>
      <c r="G903" s="40">
        <v>29116</v>
      </c>
      <c r="H903" s="41">
        <v>0</v>
      </c>
      <c r="I903" s="85">
        <f t="shared" si="41"/>
        <v>4070.3145320116623</v>
      </c>
      <c r="J903" s="76">
        <f t="shared" si="42"/>
        <v>3019.521166180758</v>
      </c>
    </row>
    <row r="904" spans="1:10" x14ac:dyDescent="0.2">
      <c r="A904" s="68"/>
      <c r="B904" s="83"/>
      <c r="C904" s="57">
        <v>1296</v>
      </c>
      <c r="D904" s="42">
        <f t="shared" si="40"/>
        <v>205.84</v>
      </c>
      <c r="E904" s="23">
        <v>600</v>
      </c>
      <c r="F904" s="40">
        <v>41798</v>
      </c>
      <c r="G904" s="40">
        <v>29116</v>
      </c>
      <c r="H904" s="41">
        <v>0</v>
      </c>
      <c r="I904" s="85">
        <f t="shared" si="41"/>
        <v>4069.6761046560441</v>
      </c>
      <c r="J904" s="76">
        <f t="shared" si="42"/>
        <v>3019.0475553828219</v>
      </c>
    </row>
    <row r="905" spans="1:10" x14ac:dyDescent="0.2">
      <c r="A905" s="68"/>
      <c r="B905" s="83"/>
      <c r="C905" s="57">
        <v>1297</v>
      </c>
      <c r="D905" s="42">
        <f t="shared" si="40"/>
        <v>205.88</v>
      </c>
      <c r="E905" s="23">
        <v>600</v>
      </c>
      <c r="F905" s="40">
        <v>41798</v>
      </c>
      <c r="G905" s="40">
        <v>29116</v>
      </c>
      <c r="H905" s="41">
        <v>0</v>
      </c>
      <c r="I905" s="85">
        <f t="shared" si="41"/>
        <v>4069.0379253778906</v>
      </c>
      <c r="J905" s="76">
        <f t="shared" si="42"/>
        <v>3018.574128618613</v>
      </c>
    </row>
    <row r="906" spans="1:10" x14ac:dyDescent="0.2">
      <c r="A906" s="68"/>
      <c r="B906" s="83"/>
      <c r="C906" s="57">
        <v>1298</v>
      </c>
      <c r="D906" s="42">
        <f t="shared" ref="D906:D969" si="43">0.04*C906+154</f>
        <v>205.92000000000002</v>
      </c>
      <c r="E906" s="23">
        <v>600</v>
      </c>
      <c r="F906" s="40">
        <v>41798</v>
      </c>
      <c r="G906" s="40">
        <v>29116</v>
      </c>
      <c r="H906" s="41">
        <v>0</v>
      </c>
      <c r="I906" s="85">
        <f t="shared" ref="I906:I969" si="44">12*1.348*(1/D906*F906+1/E906*G906)+H906</f>
        <v>4068.3999940326344</v>
      </c>
      <c r="J906" s="76">
        <f t="shared" si="42"/>
        <v>3018.1008857808856</v>
      </c>
    </row>
    <row r="907" spans="1:10" x14ac:dyDescent="0.2">
      <c r="A907" s="68"/>
      <c r="B907" s="83"/>
      <c r="C907" s="57">
        <v>1299</v>
      </c>
      <c r="D907" s="42">
        <f t="shared" si="43"/>
        <v>205.96</v>
      </c>
      <c r="E907" s="23">
        <v>600</v>
      </c>
      <c r="F907" s="40">
        <v>41798</v>
      </c>
      <c r="G907" s="40">
        <v>29116</v>
      </c>
      <c r="H907" s="41">
        <v>0</v>
      </c>
      <c r="I907" s="85">
        <f t="shared" si="44"/>
        <v>4067.7623104758209</v>
      </c>
      <c r="J907" s="76">
        <f t="shared" si="42"/>
        <v>3017.627826762478</v>
      </c>
    </row>
    <row r="908" spans="1:10" x14ac:dyDescent="0.2">
      <c r="A908" s="68"/>
      <c r="B908" s="83"/>
      <c r="C908" s="57">
        <v>1300</v>
      </c>
      <c r="D908" s="42">
        <f t="shared" si="43"/>
        <v>206</v>
      </c>
      <c r="E908" s="23">
        <v>600</v>
      </c>
      <c r="F908" s="40">
        <v>41798</v>
      </c>
      <c r="G908" s="40">
        <v>29116</v>
      </c>
      <c r="H908" s="41">
        <v>0</v>
      </c>
      <c r="I908" s="85">
        <f t="shared" si="44"/>
        <v>4067.1248745631069</v>
      </c>
      <c r="J908" s="76">
        <f t="shared" si="42"/>
        <v>3017.1549514563103</v>
      </c>
    </row>
    <row r="909" spans="1:10" x14ac:dyDescent="0.2">
      <c r="A909" s="68"/>
      <c r="B909" s="83"/>
      <c r="C909" s="57">
        <v>1301</v>
      </c>
      <c r="D909" s="42">
        <f t="shared" si="43"/>
        <v>206.04</v>
      </c>
      <c r="E909" s="23">
        <v>600</v>
      </c>
      <c r="F909" s="40">
        <v>41798</v>
      </c>
      <c r="G909" s="40">
        <v>29116</v>
      </c>
      <c r="H909" s="41">
        <v>0</v>
      </c>
      <c r="I909" s="85">
        <f t="shared" si="44"/>
        <v>4066.4876861502626</v>
      </c>
      <c r="J909" s="76">
        <f t="shared" si="42"/>
        <v>3016.6822597553873</v>
      </c>
    </row>
    <row r="910" spans="1:10" x14ac:dyDescent="0.2">
      <c r="A910" s="68"/>
      <c r="B910" s="83"/>
      <c r="C910" s="57">
        <v>1302</v>
      </c>
      <c r="D910" s="42">
        <f t="shared" si="43"/>
        <v>206.07999999999998</v>
      </c>
      <c r="E910" s="23">
        <v>600</v>
      </c>
      <c r="F910" s="40">
        <v>41798</v>
      </c>
      <c r="G910" s="40">
        <v>29116</v>
      </c>
      <c r="H910" s="41">
        <v>0</v>
      </c>
      <c r="I910" s="85">
        <f t="shared" si="44"/>
        <v>4065.8507450931684</v>
      </c>
      <c r="J910" s="76">
        <f t="shared" si="42"/>
        <v>3016.2097515527953</v>
      </c>
    </row>
    <row r="911" spans="1:10" x14ac:dyDescent="0.2">
      <c r="A911" s="68"/>
      <c r="B911" s="83"/>
      <c r="C911" s="57">
        <v>1303</v>
      </c>
      <c r="D911" s="42">
        <f t="shared" si="43"/>
        <v>206.12</v>
      </c>
      <c r="E911" s="23">
        <v>600</v>
      </c>
      <c r="F911" s="40">
        <v>41798</v>
      </c>
      <c r="G911" s="40">
        <v>29116</v>
      </c>
      <c r="H911" s="41">
        <v>0</v>
      </c>
      <c r="I911" s="85">
        <f t="shared" si="44"/>
        <v>4065.2140512478177</v>
      </c>
      <c r="J911" s="76">
        <f t="shared" si="42"/>
        <v>3015.737426741704</v>
      </c>
    </row>
    <row r="912" spans="1:10" x14ac:dyDescent="0.2">
      <c r="A912" s="68"/>
      <c r="B912" s="83"/>
      <c r="C912" s="57">
        <v>1304</v>
      </c>
      <c r="D912" s="42">
        <f t="shared" si="43"/>
        <v>206.16</v>
      </c>
      <c r="E912" s="23">
        <v>600</v>
      </c>
      <c r="F912" s="40">
        <v>41798</v>
      </c>
      <c r="G912" s="40">
        <v>29116</v>
      </c>
      <c r="H912" s="41">
        <v>0</v>
      </c>
      <c r="I912" s="85">
        <f t="shared" si="44"/>
        <v>4064.5776044703148</v>
      </c>
      <c r="J912" s="76">
        <f t="shared" si="42"/>
        <v>3015.2652852153669</v>
      </c>
    </row>
    <row r="913" spans="1:10" x14ac:dyDescent="0.2">
      <c r="A913" s="68"/>
      <c r="B913" s="83"/>
      <c r="C913" s="57">
        <v>1305</v>
      </c>
      <c r="D913" s="42">
        <f t="shared" si="43"/>
        <v>206.2</v>
      </c>
      <c r="E913" s="23">
        <v>600</v>
      </c>
      <c r="F913" s="40">
        <v>41798</v>
      </c>
      <c r="G913" s="40">
        <v>29116</v>
      </c>
      <c r="H913" s="41">
        <v>0</v>
      </c>
      <c r="I913" s="85">
        <f t="shared" si="44"/>
        <v>4063.9414046168772</v>
      </c>
      <c r="J913" s="76">
        <f t="shared" si="42"/>
        <v>3014.7933268671195</v>
      </c>
    </row>
    <row r="914" spans="1:10" x14ac:dyDescent="0.2">
      <c r="A914" s="68"/>
      <c r="B914" s="83"/>
      <c r="C914" s="57">
        <v>1306</v>
      </c>
      <c r="D914" s="42">
        <f t="shared" si="43"/>
        <v>206.24</v>
      </c>
      <c r="E914" s="23">
        <v>600</v>
      </c>
      <c r="F914" s="40">
        <v>41798</v>
      </c>
      <c r="G914" s="40">
        <v>29116</v>
      </c>
      <c r="H914" s="41">
        <v>0</v>
      </c>
      <c r="I914" s="85">
        <f t="shared" si="44"/>
        <v>4063.3054515438325</v>
      </c>
      <c r="J914" s="76">
        <f t="shared" si="42"/>
        <v>3014.3215515903798</v>
      </c>
    </row>
    <row r="915" spans="1:10" x14ac:dyDescent="0.2">
      <c r="A915" s="68"/>
      <c r="B915" s="83"/>
      <c r="C915" s="57">
        <v>1307</v>
      </c>
      <c r="D915" s="42">
        <f t="shared" si="43"/>
        <v>206.28</v>
      </c>
      <c r="E915" s="23">
        <v>600</v>
      </c>
      <c r="F915" s="40">
        <v>41798</v>
      </c>
      <c r="G915" s="40">
        <v>29116</v>
      </c>
      <c r="H915" s="41">
        <v>0</v>
      </c>
      <c r="I915" s="85">
        <f t="shared" si="44"/>
        <v>4062.6697451076216</v>
      </c>
      <c r="J915" s="76">
        <f t="shared" si="42"/>
        <v>3013.8499592786507</v>
      </c>
    </row>
    <row r="916" spans="1:10" x14ac:dyDescent="0.2">
      <c r="A916" s="68"/>
      <c r="B916" s="83"/>
      <c r="C916" s="57">
        <v>1308</v>
      </c>
      <c r="D916" s="42">
        <f t="shared" si="43"/>
        <v>206.32</v>
      </c>
      <c r="E916" s="23">
        <v>600</v>
      </c>
      <c r="F916" s="40">
        <v>41798</v>
      </c>
      <c r="G916" s="40">
        <v>29116</v>
      </c>
      <c r="H916" s="41">
        <v>0</v>
      </c>
      <c r="I916" s="85">
        <f t="shared" si="44"/>
        <v>4062.0342851647929</v>
      </c>
      <c r="J916" s="76">
        <f t="shared" si="42"/>
        <v>3013.3785498255138</v>
      </c>
    </row>
    <row r="917" spans="1:10" x14ac:dyDescent="0.2">
      <c r="A917" s="68"/>
      <c r="B917" s="83"/>
      <c r="C917" s="57">
        <v>1309</v>
      </c>
      <c r="D917" s="42">
        <f t="shared" si="43"/>
        <v>206.36</v>
      </c>
      <c r="E917" s="23">
        <v>600</v>
      </c>
      <c r="F917" s="40">
        <v>41798</v>
      </c>
      <c r="G917" s="40">
        <v>29116</v>
      </c>
      <c r="H917" s="41">
        <v>0</v>
      </c>
      <c r="I917" s="85">
        <f t="shared" si="44"/>
        <v>4061.3990715720106</v>
      </c>
      <c r="J917" s="76">
        <f t="shared" si="42"/>
        <v>3012.9073231246366</v>
      </c>
    </row>
    <row r="918" spans="1:10" x14ac:dyDescent="0.2">
      <c r="A918" s="68"/>
      <c r="B918" s="83"/>
      <c r="C918" s="57">
        <v>1310</v>
      </c>
      <c r="D918" s="42">
        <f t="shared" si="43"/>
        <v>206.4</v>
      </c>
      <c r="E918" s="23">
        <v>600</v>
      </c>
      <c r="F918" s="40">
        <v>41798</v>
      </c>
      <c r="G918" s="40">
        <v>29116</v>
      </c>
      <c r="H918" s="41">
        <v>0</v>
      </c>
      <c r="I918" s="85">
        <f t="shared" si="44"/>
        <v>4060.764104186047</v>
      </c>
      <c r="J918" s="76">
        <f t="shared" si="42"/>
        <v>3012.4362790697674</v>
      </c>
    </row>
    <row r="919" spans="1:10" x14ac:dyDescent="0.2">
      <c r="A919" s="68"/>
      <c r="B919" s="83"/>
      <c r="C919" s="57">
        <v>1311</v>
      </c>
      <c r="D919" s="42">
        <f t="shared" si="43"/>
        <v>206.44</v>
      </c>
      <c r="E919" s="23">
        <v>600</v>
      </c>
      <c r="F919" s="40">
        <v>41798</v>
      </c>
      <c r="G919" s="40">
        <v>29116</v>
      </c>
      <c r="H919" s="41">
        <v>0</v>
      </c>
      <c r="I919" s="85">
        <f t="shared" si="44"/>
        <v>4060.1293828637868</v>
      </c>
      <c r="J919" s="76">
        <f t="shared" si="42"/>
        <v>3011.9654175547375</v>
      </c>
    </row>
    <row r="920" spans="1:10" x14ac:dyDescent="0.2">
      <c r="A920" s="68"/>
      <c r="B920" s="83"/>
      <c r="C920" s="57">
        <v>1312</v>
      </c>
      <c r="D920" s="42">
        <f t="shared" si="43"/>
        <v>206.48000000000002</v>
      </c>
      <c r="E920" s="23">
        <v>600</v>
      </c>
      <c r="F920" s="40">
        <v>41798</v>
      </c>
      <c r="G920" s="40">
        <v>29116</v>
      </c>
      <c r="H920" s="41">
        <v>0</v>
      </c>
      <c r="I920" s="85">
        <f t="shared" si="44"/>
        <v>4059.4949074622241</v>
      </c>
      <c r="J920" s="76">
        <f t="shared" si="42"/>
        <v>3011.4947384734596</v>
      </c>
    </row>
    <row r="921" spans="1:10" x14ac:dyDescent="0.2">
      <c r="A921" s="68"/>
      <c r="B921" s="83"/>
      <c r="C921" s="57">
        <v>1313</v>
      </c>
      <c r="D921" s="42">
        <f t="shared" si="43"/>
        <v>206.52</v>
      </c>
      <c r="E921" s="23">
        <v>600</v>
      </c>
      <c r="F921" s="40">
        <v>41798</v>
      </c>
      <c r="G921" s="40">
        <v>29116</v>
      </c>
      <c r="H921" s="41">
        <v>0</v>
      </c>
      <c r="I921" s="85">
        <f t="shared" si="44"/>
        <v>4058.8606778384665</v>
      </c>
      <c r="J921" s="76">
        <f t="shared" si="42"/>
        <v>3011.0242417199306</v>
      </c>
    </row>
    <row r="922" spans="1:10" x14ac:dyDescent="0.2">
      <c r="A922" s="68"/>
      <c r="B922" s="83"/>
      <c r="C922" s="57">
        <v>1314</v>
      </c>
      <c r="D922" s="42">
        <f t="shared" si="43"/>
        <v>206.56</v>
      </c>
      <c r="E922" s="23">
        <v>600</v>
      </c>
      <c r="F922" s="40">
        <v>41798</v>
      </c>
      <c r="G922" s="40">
        <v>29116</v>
      </c>
      <c r="H922" s="41">
        <v>0</v>
      </c>
      <c r="I922" s="85">
        <f t="shared" si="44"/>
        <v>4058.2266938497291</v>
      </c>
      <c r="J922" s="76">
        <f t="shared" si="42"/>
        <v>3010.5539271882262</v>
      </c>
    </row>
    <row r="923" spans="1:10" x14ac:dyDescent="0.2">
      <c r="A923" s="68"/>
      <c r="B923" s="83"/>
      <c r="C923" s="57">
        <v>1315</v>
      </c>
      <c r="D923" s="42">
        <f t="shared" si="43"/>
        <v>206.6</v>
      </c>
      <c r="E923" s="23">
        <v>600</v>
      </c>
      <c r="F923" s="40">
        <v>41798</v>
      </c>
      <c r="G923" s="40">
        <v>29116</v>
      </c>
      <c r="H923" s="41">
        <v>0</v>
      </c>
      <c r="I923" s="85">
        <f t="shared" si="44"/>
        <v>4057.5929553533401</v>
      </c>
      <c r="J923" s="76">
        <f t="shared" si="42"/>
        <v>3010.0837947725072</v>
      </c>
    </row>
    <row r="924" spans="1:10" x14ac:dyDescent="0.2">
      <c r="A924" s="68"/>
      <c r="B924" s="83"/>
      <c r="C924" s="57">
        <v>1316</v>
      </c>
      <c r="D924" s="42">
        <f t="shared" si="43"/>
        <v>206.64</v>
      </c>
      <c r="E924" s="23">
        <v>600</v>
      </c>
      <c r="F924" s="40">
        <v>41798</v>
      </c>
      <c r="G924" s="40">
        <v>29116</v>
      </c>
      <c r="H924" s="41">
        <v>0</v>
      </c>
      <c r="I924" s="85">
        <f t="shared" si="44"/>
        <v>4056.9594622067375</v>
      </c>
      <c r="J924" s="76">
        <f t="shared" si="42"/>
        <v>3009.6138443670156</v>
      </c>
    </row>
    <row r="925" spans="1:10" x14ac:dyDescent="0.2">
      <c r="A925" s="68"/>
      <c r="B925" s="83"/>
      <c r="C925" s="57">
        <v>1317</v>
      </c>
      <c r="D925" s="42">
        <f t="shared" si="43"/>
        <v>206.68</v>
      </c>
      <c r="E925" s="23">
        <v>600</v>
      </c>
      <c r="F925" s="40">
        <v>41798</v>
      </c>
      <c r="G925" s="40">
        <v>29116</v>
      </c>
      <c r="H925" s="41">
        <v>0</v>
      </c>
      <c r="I925" s="85">
        <f t="shared" si="44"/>
        <v>4056.3262142674671</v>
      </c>
      <c r="J925" s="76">
        <f t="shared" si="42"/>
        <v>3009.1440758660733</v>
      </c>
    </row>
    <row r="926" spans="1:10" x14ac:dyDescent="0.2">
      <c r="A926" s="68"/>
      <c r="B926" s="83"/>
      <c r="C926" s="57">
        <v>1318</v>
      </c>
      <c r="D926" s="42">
        <f t="shared" si="43"/>
        <v>206.72</v>
      </c>
      <c r="E926" s="23">
        <v>600</v>
      </c>
      <c r="F926" s="40">
        <v>41798</v>
      </c>
      <c r="G926" s="40">
        <v>29116</v>
      </c>
      <c r="H926" s="41">
        <v>0</v>
      </c>
      <c r="I926" s="85">
        <f t="shared" si="44"/>
        <v>4055.6932113931894</v>
      </c>
      <c r="J926" s="76">
        <f t="shared" si="42"/>
        <v>3008.6744891640869</v>
      </c>
    </row>
    <row r="927" spans="1:10" x14ac:dyDescent="0.2">
      <c r="A927" s="68"/>
      <c r="B927" s="83"/>
      <c r="C927" s="57">
        <v>1319</v>
      </c>
      <c r="D927" s="42">
        <f t="shared" si="43"/>
        <v>206.76</v>
      </c>
      <c r="E927" s="23">
        <v>600</v>
      </c>
      <c r="F927" s="40">
        <v>41798</v>
      </c>
      <c r="G927" s="40">
        <v>29116</v>
      </c>
      <c r="H927" s="41">
        <v>0</v>
      </c>
      <c r="I927" s="85">
        <f t="shared" si="44"/>
        <v>4055.0604534416721</v>
      </c>
      <c r="J927" s="76">
        <f t="shared" si="42"/>
        <v>3008.2050841555429</v>
      </c>
    </row>
    <row r="928" spans="1:10" x14ac:dyDescent="0.2">
      <c r="A928" s="68"/>
      <c r="B928" s="83"/>
      <c r="C928" s="57">
        <v>1320</v>
      </c>
      <c r="D928" s="42">
        <f t="shared" si="43"/>
        <v>206.8</v>
      </c>
      <c r="E928" s="23">
        <v>600</v>
      </c>
      <c r="F928" s="40">
        <v>41798</v>
      </c>
      <c r="G928" s="40">
        <v>29116</v>
      </c>
      <c r="H928" s="41">
        <v>0</v>
      </c>
      <c r="I928" s="85">
        <f t="shared" si="44"/>
        <v>4054.4279402707934</v>
      </c>
      <c r="J928" s="76">
        <f t="shared" si="42"/>
        <v>3007.7358607350097</v>
      </c>
    </row>
    <row r="929" spans="1:10" x14ac:dyDescent="0.2">
      <c r="A929" s="68"/>
      <c r="B929" s="83"/>
      <c r="C929" s="57">
        <v>1321</v>
      </c>
      <c r="D929" s="42">
        <f t="shared" si="43"/>
        <v>206.84</v>
      </c>
      <c r="E929" s="23">
        <v>600</v>
      </c>
      <c r="F929" s="40">
        <v>41798</v>
      </c>
      <c r="G929" s="40">
        <v>29116</v>
      </c>
      <c r="H929" s="41">
        <v>0</v>
      </c>
      <c r="I929" s="85">
        <f t="shared" si="44"/>
        <v>4053.7956717385418</v>
      </c>
      <c r="J929" s="76">
        <f t="shared" si="42"/>
        <v>3007.2668187971376</v>
      </c>
    </row>
    <row r="930" spans="1:10" x14ac:dyDescent="0.2">
      <c r="A930" s="68"/>
      <c r="B930" s="83"/>
      <c r="C930" s="57">
        <v>1322</v>
      </c>
      <c r="D930" s="42">
        <f t="shared" si="43"/>
        <v>206.88</v>
      </c>
      <c r="E930" s="23">
        <v>600</v>
      </c>
      <c r="F930" s="40">
        <v>41798</v>
      </c>
      <c r="G930" s="40">
        <v>29116</v>
      </c>
      <c r="H930" s="41">
        <v>0</v>
      </c>
      <c r="I930" s="85">
        <f t="shared" si="44"/>
        <v>4053.163647703017</v>
      </c>
      <c r="J930" s="76">
        <f t="shared" si="42"/>
        <v>3006.7979582366593</v>
      </c>
    </row>
    <row r="931" spans="1:10" x14ac:dyDescent="0.2">
      <c r="A931" s="68"/>
      <c r="B931" s="83"/>
      <c r="C931" s="57">
        <v>1323</v>
      </c>
      <c r="D931" s="42">
        <f t="shared" si="43"/>
        <v>206.92000000000002</v>
      </c>
      <c r="E931" s="23">
        <v>600</v>
      </c>
      <c r="F931" s="40">
        <v>41798</v>
      </c>
      <c r="G931" s="40">
        <v>29116</v>
      </c>
      <c r="H931" s="41">
        <v>0</v>
      </c>
      <c r="I931" s="85">
        <f t="shared" si="44"/>
        <v>4052.5318680224245</v>
      </c>
      <c r="J931" s="76">
        <f t="shared" si="42"/>
        <v>3006.3292789483858</v>
      </c>
    </row>
    <row r="932" spans="1:10" x14ac:dyDescent="0.2">
      <c r="A932" s="68"/>
      <c r="B932" s="83"/>
      <c r="C932" s="57">
        <v>1324</v>
      </c>
      <c r="D932" s="42">
        <f t="shared" si="43"/>
        <v>206.96</v>
      </c>
      <c r="E932" s="23">
        <v>600</v>
      </c>
      <c r="F932" s="40">
        <v>41798</v>
      </c>
      <c r="G932" s="40">
        <v>29116</v>
      </c>
      <c r="H932" s="41">
        <v>0</v>
      </c>
      <c r="I932" s="85">
        <f t="shared" si="44"/>
        <v>4051.9003325550834</v>
      </c>
      <c r="J932" s="76">
        <f t="shared" si="42"/>
        <v>3005.8607808272127</v>
      </c>
    </row>
    <row r="933" spans="1:10" x14ac:dyDescent="0.2">
      <c r="A933" s="68"/>
      <c r="B933" s="83"/>
      <c r="C933" s="57">
        <v>1325</v>
      </c>
      <c r="D933" s="42">
        <f t="shared" si="43"/>
        <v>207</v>
      </c>
      <c r="E933" s="23">
        <v>600</v>
      </c>
      <c r="F933" s="40">
        <v>41798</v>
      </c>
      <c r="G933" s="40">
        <v>29116</v>
      </c>
      <c r="H933" s="41">
        <v>0</v>
      </c>
      <c r="I933" s="85">
        <f t="shared" si="44"/>
        <v>4051.2690411594208</v>
      </c>
      <c r="J933" s="76">
        <f t="shared" si="42"/>
        <v>3005.3924637681157</v>
      </c>
    </row>
    <row r="934" spans="1:10" x14ac:dyDescent="0.2">
      <c r="A934" s="68"/>
      <c r="B934" s="83"/>
      <c r="C934" s="57">
        <v>1326</v>
      </c>
      <c r="D934" s="42">
        <f t="shared" si="43"/>
        <v>207.04</v>
      </c>
      <c r="E934" s="23">
        <v>600</v>
      </c>
      <c r="F934" s="40">
        <v>41798</v>
      </c>
      <c r="G934" s="40">
        <v>29116</v>
      </c>
      <c r="H934" s="41">
        <v>0</v>
      </c>
      <c r="I934" s="85">
        <f t="shared" si="44"/>
        <v>4050.6379936939729</v>
      </c>
      <c r="J934" s="76">
        <f t="shared" ref="J934:J997" si="45">12*(1/D934*F934+1/E934*G934)</f>
        <v>3004.9243276661514</v>
      </c>
    </row>
    <row r="935" spans="1:10" x14ac:dyDescent="0.2">
      <c r="A935" s="68"/>
      <c r="B935" s="83"/>
      <c r="C935" s="57">
        <v>1327</v>
      </c>
      <c r="D935" s="42">
        <f t="shared" si="43"/>
        <v>207.07999999999998</v>
      </c>
      <c r="E935" s="23">
        <v>600</v>
      </c>
      <c r="F935" s="40">
        <v>41798</v>
      </c>
      <c r="G935" s="40">
        <v>29116</v>
      </c>
      <c r="H935" s="41">
        <v>0</v>
      </c>
      <c r="I935" s="85">
        <f t="shared" si="44"/>
        <v>4050.0071900173853</v>
      </c>
      <c r="J935" s="76">
        <f t="shared" si="45"/>
        <v>3004.4563724164573</v>
      </c>
    </row>
    <row r="936" spans="1:10" x14ac:dyDescent="0.2">
      <c r="A936" s="68"/>
      <c r="B936" s="83"/>
      <c r="C936" s="57">
        <v>1328</v>
      </c>
      <c r="D936" s="42">
        <f t="shared" si="43"/>
        <v>207.12</v>
      </c>
      <c r="E936" s="23">
        <v>600</v>
      </c>
      <c r="F936" s="40">
        <v>41798</v>
      </c>
      <c r="G936" s="40">
        <v>29116</v>
      </c>
      <c r="H936" s="41">
        <v>0</v>
      </c>
      <c r="I936" s="85">
        <f t="shared" si="44"/>
        <v>4049.3766299884128</v>
      </c>
      <c r="J936" s="76">
        <f t="shared" si="45"/>
        <v>3003.9885979142528</v>
      </c>
    </row>
    <row r="937" spans="1:10" x14ac:dyDescent="0.2">
      <c r="A937" s="68"/>
      <c r="B937" s="83"/>
      <c r="C937" s="57">
        <v>1329</v>
      </c>
      <c r="D937" s="42">
        <f t="shared" si="43"/>
        <v>207.16</v>
      </c>
      <c r="E937" s="23">
        <v>600</v>
      </c>
      <c r="F937" s="40">
        <v>41798</v>
      </c>
      <c r="G937" s="40">
        <v>29116</v>
      </c>
      <c r="H937" s="41">
        <v>0</v>
      </c>
      <c r="I937" s="85">
        <f t="shared" si="44"/>
        <v>4048.7463134659206</v>
      </c>
      <c r="J937" s="76">
        <f t="shared" si="45"/>
        <v>3003.5210040548368</v>
      </c>
    </row>
    <row r="938" spans="1:10" x14ac:dyDescent="0.2">
      <c r="A938" s="68"/>
      <c r="B938" s="83"/>
      <c r="C938" s="57">
        <v>1330</v>
      </c>
      <c r="D938" s="42">
        <f t="shared" si="43"/>
        <v>207.2</v>
      </c>
      <c r="E938" s="23">
        <v>600</v>
      </c>
      <c r="F938" s="40">
        <v>41798</v>
      </c>
      <c r="G938" s="40">
        <v>29116</v>
      </c>
      <c r="H938" s="41">
        <v>0</v>
      </c>
      <c r="I938" s="85">
        <f t="shared" si="44"/>
        <v>4048.1162403088806</v>
      </c>
      <c r="J938" s="76">
        <f t="shared" si="45"/>
        <v>3003.0535907335907</v>
      </c>
    </row>
    <row r="939" spans="1:10" x14ac:dyDescent="0.2">
      <c r="A939" s="68"/>
      <c r="B939" s="83"/>
      <c r="C939" s="57">
        <v>1331</v>
      </c>
      <c r="D939" s="42">
        <f t="shared" si="43"/>
        <v>207.24</v>
      </c>
      <c r="E939" s="23">
        <v>600</v>
      </c>
      <c r="F939" s="40">
        <v>41798</v>
      </c>
      <c r="G939" s="40">
        <v>29116</v>
      </c>
      <c r="H939" s="41">
        <v>0</v>
      </c>
      <c r="I939" s="85">
        <f t="shared" si="44"/>
        <v>4047.4864103763753</v>
      </c>
      <c r="J939" s="76">
        <f t="shared" si="45"/>
        <v>3002.5863578459753</v>
      </c>
    </row>
    <row r="940" spans="1:10" x14ac:dyDescent="0.2">
      <c r="A940" s="68"/>
      <c r="B940" s="83"/>
      <c r="C940" s="57">
        <v>1332</v>
      </c>
      <c r="D940" s="42">
        <f t="shared" si="43"/>
        <v>207.28</v>
      </c>
      <c r="E940" s="23">
        <v>600</v>
      </c>
      <c r="F940" s="40">
        <v>41798</v>
      </c>
      <c r="G940" s="40">
        <v>29116</v>
      </c>
      <c r="H940" s="41">
        <v>0</v>
      </c>
      <c r="I940" s="85">
        <f t="shared" si="44"/>
        <v>4046.8568235275961</v>
      </c>
      <c r="J940" s="76">
        <f t="shared" si="45"/>
        <v>3002.1193052875342</v>
      </c>
    </row>
    <row r="941" spans="1:10" x14ac:dyDescent="0.2">
      <c r="A941" s="68"/>
      <c r="B941" s="83"/>
      <c r="C941" s="57">
        <v>1333</v>
      </c>
      <c r="D941" s="42">
        <f t="shared" si="43"/>
        <v>207.32</v>
      </c>
      <c r="E941" s="23">
        <v>600</v>
      </c>
      <c r="F941" s="40">
        <v>41798</v>
      </c>
      <c r="G941" s="40">
        <v>29116</v>
      </c>
      <c r="H941" s="41">
        <v>0</v>
      </c>
      <c r="I941" s="85">
        <f t="shared" si="44"/>
        <v>4046.2274796218417</v>
      </c>
      <c r="J941" s="76">
        <f t="shared" si="45"/>
        <v>3001.6524329538879</v>
      </c>
    </row>
    <row r="942" spans="1:10" x14ac:dyDescent="0.2">
      <c r="A942" s="68"/>
      <c r="B942" s="83"/>
      <c r="C942" s="57">
        <v>1334</v>
      </c>
      <c r="D942" s="42">
        <f t="shared" si="43"/>
        <v>207.36</v>
      </c>
      <c r="E942" s="23">
        <v>600</v>
      </c>
      <c r="F942" s="40">
        <v>41798</v>
      </c>
      <c r="G942" s="40">
        <v>29116</v>
      </c>
      <c r="H942" s="41">
        <v>0</v>
      </c>
      <c r="I942" s="85">
        <f t="shared" si="44"/>
        <v>4045.598378518519</v>
      </c>
      <c r="J942" s="76">
        <f t="shared" si="45"/>
        <v>3001.1857407407406</v>
      </c>
    </row>
    <row r="943" spans="1:10" x14ac:dyDescent="0.2">
      <c r="A943" s="68"/>
      <c r="B943" s="83"/>
      <c r="C943" s="57">
        <v>1335</v>
      </c>
      <c r="D943" s="42">
        <f t="shared" si="43"/>
        <v>207.4</v>
      </c>
      <c r="E943" s="23">
        <v>600</v>
      </c>
      <c r="F943" s="40">
        <v>41798</v>
      </c>
      <c r="G943" s="40">
        <v>29116</v>
      </c>
      <c r="H943" s="41">
        <v>0</v>
      </c>
      <c r="I943" s="85">
        <f t="shared" si="44"/>
        <v>4044.9695200771462</v>
      </c>
      <c r="J943" s="76">
        <f t="shared" si="45"/>
        <v>3000.7192285438764</v>
      </c>
    </row>
    <row r="944" spans="1:10" x14ac:dyDescent="0.2">
      <c r="A944" s="68"/>
      <c r="B944" s="83"/>
      <c r="C944" s="57">
        <v>1336</v>
      </c>
      <c r="D944" s="42">
        <f t="shared" si="43"/>
        <v>207.44</v>
      </c>
      <c r="E944" s="23">
        <v>600</v>
      </c>
      <c r="F944" s="40">
        <v>41798</v>
      </c>
      <c r="G944" s="40">
        <v>29116</v>
      </c>
      <c r="H944" s="41">
        <v>0</v>
      </c>
      <c r="I944" s="85">
        <f t="shared" si="44"/>
        <v>4044.3409041573477</v>
      </c>
      <c r="J944" s="76">
        <f t="shared" si="45"/>
        <v>3000.2528962591596</v>
      </c>
    </row>
    <row r="945" spans="1:10" x14ac:dyDescent="0.2">
      <c r="A945" s="68"/>
      <c r="B945" s="83"/>
      <c r="C945" s="57">
        <v>1337</v>
      </c>
      <c r="D945" s="42">
        <f t="shared" si="43"/>
        <v>207.48000000000002</v>
      </c>
      <c r="E945" s="23">
        <v>600</v>
      </c>
      <c r="F945" s="40">
        <v>41798</v>
      </c>
      <c r="G945" s="40">
        <v>29116</v>
      </c>
      <c r="H945" s="41">
        <v>0</v>
      </c>
      <c r="I945" s="85">
        <f t="shared" si="44"/>
        <v>4043.712530618855</v>
      </c>
      <c r="J945" s="76">
        <f t="shared" si="45"/>
        <v>2999.786743782533</v>
      </c>
    </row>
    <row r="946" spans="1:10" x14ac:dyDescent="0.2">
      <c r="A946" s="68"/>
      <c r="B946" s="83"/>
      <c r="C946" s="57">
        <v>1338</v>
      </c>
      <c r="D946" s="42">
        <f t="shared" si="43"/>
        <v>207.52</v>
      </c>
      <c r="E946" s="23">
        <v>600</v>
      </c>
      <c r="F946" s="40">
        <v>41798</v>
      </c>
      <c r="G946" s="40">
        <v>29116</v>
      </c>
      <c r="H946" s="41">
        <v>0</v>
      </c>
      <c r="I946" s="85">
        <f t="shared" si="44"/>
        <v>4043.0843993215112</v>
      </c>
      <c r="J946" s="76">
        <f t="shared" si="45"/>
        <v>2999.3207710100228</v>
      </c>
    </row>
    <row r="947" spans="1:10" x14ac:dyDescent="0.2">
      <c r="A947" s="68"/>
      <c r="B947" s="83"/>
      <c r="C947" s="57">
        <v>1339</v>
      </c>
      <c r="D947" s="42">
        <f t="shared" si="43"/>
        <v>207.56</v>
      </c>
      <c r="E947" s="23">
        <v>600</v>
      </c>
      <c r="F947" s="40">
        <v>41798</v>
      </c>
      <c r="G947" s="40">
        <v>29116</v>
      </c>
      <c r="H947" s="41">
        <v>0</v>
      </c>
      <c r="I947" s="85">
        <f t="shared" si="44"/>
        <v>4042.4565101252651</v>
      </c>
      <c r="J947" s="76">
        <f t="shared" si="45"/>
        <v>2998.8549778377333</v>
      </c>
    </row>
    <row r="948" spans="1:10" x14ac:dyDescent="0.2">
      <c r="A948" s="68"/>
      <c r="B948" s="83"/>
      <c r="C948" s="57">
        <v>1340</v>
      </c>
      <c r="D948" s="42">
        <f t="shared" si="43"/>
        <v>207.6</v>
      </c>
      <c r="E948" s="23">
        <v>600</v>
      </c>
      <c r="F948" s="40">
        <v>41798</v>
      </c>
      <c r="G948" s="40">
        <v>29116</v>
      </c>
      <c r="H948" s="41">
        <v>0</v>
      </c>
      <c r="I948" s="85">
        <f t="shared" si="44"/>
        <v>4041.8288628901742</v>
      </c>
      <c r="J948" s="76">
        <f t="shared" si="45"/>
        <v>2998.3893641618497</v>
      </c>
    </row>
    <row r="949" spans="1:10" x14ac:dyDescent="0.2">
      <c r="A949" s="68"/>
      <c r="B949" s="83"/>
      <c r="C949" s="57">
        <v>1341</v>
      </c>
      <c r="D949" s="42">
        <f t="shared" si="43"/>
        <v>207.64</v>
      </c>
      <c r="E949" s="23">
        <v>600</v>
      </c>
      <c r="F949" s="40">
        <v>41798</v>
      </c>
      <c r="G949" s="40">
        <v>29116</v>
      </c>
      <c r="H949" s="41">
        <v>0</v>
      </c>
      <c r="I949" s="85">
        <f t="shared" si="44"/>
        <v>4041.2014574764021</v>
      </c>
      <c r="J949" s="76">
        <f t="shared" si="45"/>
        <v>2997.923929878636</v>
      </c>
    </row>
    <row r="950" spans="1:10" x14ac:dyDescent="0.2">
      <c r="A950" s="68"/>
      <c r="B950" s="83"/>
      <c r="C950" s="57">
        <v>1342</v>
      </c>
      <c r="D950" s="42">
        <f t="shared" si="43"/>
        <v>207.68</v>
      </c>
      <c r="E950" s="23">
        <v>600</v>
      </c>
      <c r="F950" s="40">
        <v>41798</v>
      </c>
      <c r="G950" s="40">
        <v>29116</v>
      </c>
      <c r="H950" s="41">
        <v>0</v>
      </c>
      <c r="I950" s="85">
        <f t="shared" si="44"/>
        <v>4040.5742937442224</v>
      </c>
      <c r="J950" s="76">
        <f t="shared" si="45"/>
        <v>2997.4586748844376</v>
      </c>
    </row>
    <row r="951" spans="1:10" x14ac:dyDescent="0.2">
      <c r="A951" s="68"/>
      <c r="B951" s="83"/>
      <c r="C951" s="57">
        <v>1343</v>
      </c>
      <c r="D951" s="42">
        <f t="shared" si="43"/>
        <v>207.72</v>
      </c>
      <c r="E951" s="23">
        <v>600</v>
      </c>
      <c r="F951" s="40">
        <v>41798</v>
      </c>
      <c r="G951" s="40">
        <v>29116</v>
      </c>
      <c r="H951" s="41">
        <v>0</v>
      </c>
      <c r="I951" s="85">
        <f t="shared" si="44"/>
        <v>4039.9473715540153</v>
      </c>
      <c r="J951" s="76">
        <f t="shared" si="45"/>
        <v>2996.9935990756785</v>
      </c>
    </row>
    <row r="952" spans="1:10" x14ac:dyDescent="0.2">
      <c r="A952" s="68"/>
      <c r="B952" s="83"/>
      <c r="C952" s="57">
        <v>1344</v>
      </c>
      <c r="D952" s="42">
        <f t="shared" si="43"/>
        <v>207.76</v>
      </c>
      <c r="E952" s="23">
        <v>600</v>
      </c>
      <c r="F952" s="40">
        <v>41798</v>
      </c>
      <c r="G952" s="40">
        <v>29116</v>
      </c>
      <c r="H952" s="41">
        <v>0</v>
      </c>
      <c r="I952" s="85">
        <f t="shared" si="44"/>
        <v>4039.3206907662693</v>
      </c>
      <c r="J952" s="76">
        <f t="shared" si="45"/>
        <v>2996.5287023488645</v>
      </c>
    </row>
    <row r="953" spans="1:10" x14ac:dyDescent="0.2">
      <c r="A953" s="68"/>
      <c r="B953" s="83"/>
      <c r="C953" s="57">
        <v>1345</v>
      </c>
      <c r="D953" s="42">
        <f t="shared" si="43"/>
        <v>207.8</v>
      </c>
      <c r="E953" s="23">
        <v>600</v>
      </c>
      <c r="F953" s="40">
        <v>41798</v>
      </c>
      <c r="G953" s="40">
        <v>29116</v>
      </c>
      <c r="H953" s="41">
        <v>0</v>
      </c>
      <c r="I953" s="85">
        <f t="shared" si="44"/>
        <v>4038.694251241579</v>
      </c>
      <c r="J953" s="76">
        <f t="shared" si="45"/>
        <v>2996.0639846005774</v>
      </c>
    </row>
    <row r="954" spans="1:10" x14ac:dyDescent="0.2">
      <c r="A954" s="68"/>
      <c r="B954" s="83"/>
      <c r="C954" s="57">
        <v>1346</v>
      </c>
      <c r="D954" s="42">
        <f t="shared" si="43"/>
        <v>207.84</v>
      </c>
      <c r="E954" s="23">
        <v>600</v>
      </c>
      <c r="F954" s="40">
        <v>41798</v>
      </c>
      <c r="G954" s="40">
        <v>29116</v>
      </c>
      <c r="H954" s="41">
        <v>0</v>
      </c>
      <c r="I954" s="85">
        <f t="shared" si="44"/>
        <v>4038.0680528406469</v>
      </c>
      <c r="J954" s="76">
        <f t="shared" si="45"/>
        <v>2995.5994457274828</v>
      </c>
    </row>
    <row r="955" spans="1:10" x14ac:dyDescent="0.2">
      <c r="A955" s="68"/>
      <c r="B955" s="83"/>
      <c r="C955" s="57">
        <v>1347</v>
      </c>
      <c r="D955" s="42">
        <f t="shared" si="43"/>
        <v>207.88</v>
      </c>
      <c r="E955" s="23">
        <v>600</v>
      </c>
      <c r="F955" s="40">
        <v>41798</v>
      </c>
      <c r="G955" s="40">
        <v>29116</v>
      </c>
      <c r="H955" s="41">
        <v>0</v>
      </c>
      <c r="I955" s="85">
        <f t="shared" si="44"/>
        <v>4037.4420954242837</v>
      </c>
      <c r="J955" s="76">
        <f t="shared" si="45"/>
        <v>2995.135085626323</v>
      </c>
    </row>
    <row r="956" spans="1:10" x14ac:dyDescent="0.2">
      <c r="A956" s="68"/>
      <c r="B956" s="83"/>
      <c r="C956" s="57">
        <v>1348</v>
      </c>
      <c r="D956" s="42">
        <f t="shared" si="43"/>
        <v>207.92000000000002</v>
      </c>
      <c r="E956" s="23">
        <v>600</v>
      </c>
      <c r="F956" s="40">
        <v>41798</v>
      </c>
      <c r="G956" s="40">
        <v>29116</v>
      </c>
      <c r="H956" s="41">
        <v>0</v>
      </c>
      <c r="I956" s="85">
        <f t="shared" si="44"/>
        <v>4036.8163788534052</v>
      </c>
      <c r="J956" s="76">
        <f t="shared" si="45"/>
        <v>2994.6709041939203</v>
      </c>
    </row>
    <row r="957" spans="1:10" x14ac:dyDescent="0.2">
      <c r="A957" s="68"/>
      <c r="B957" s="83"/>
      <c r="C957" s="57">
        <v>1349</v>
      </c>
      <c r="D957" s="42">
        <f t="shared" si="43"/>
        <v>207.96</v>
      </c>
      <c r="E957" s="23">
        <v>600</v>
      </c>
      <c r="F957" s="40">
        <v>41798</v>
      </c>
      <c r="G957" s="40">
        <v>29116</v>
      </c>
      <c r="H957" s="41">
        <v>0</v>
      </c>
      <c r="I957" s="85">
        <f t="shared" si="44"/>
        <v>4036.1909029890371</v>
      </c>
      <c r="J957" s="76">
        <f t="shared" si="45"/>
        <v>2994.2069013271785</v>
      </c>
    </row>
    <row r="958" spans="1:10" x14ac:dyDescent="0.2">
      <c r="A958" s="68"/>
      <c r="B958" s="83"/>
      <c r="C958" s="57">
        <v>1350</v>
      </c>
      <c r="D958" s="42">
        <f t="shared" si="43"/>
        <v>208</v>
      </c>
      <c r="E958" s="23">
        <v>600</v>
      </c>
      <c r="F958" s="40">
        <v>41798</v>
      </c>
      <c r="G958" s="40">
        <v>29116</v>
      </c>
      <c r="H958" s="41">
        <v>0</v>
      </c>
      <c r="I958" s="85">
        <f t="shared" si="44"/>
        <v>4035.5656676923086</v>
      </c>
      <c r="J958" s="76">
        <f t="shared" si="45"/>
        <v>2993.7430769230773</v>
      </c>
    </row>
    <row r="959" spans="1:10" x14ac:dyDescent="0.2">
      <c r="A959" s="68"/>
      <c r="B959" s="83"/>
      <c r="C959" s="57">
        <v>1351</v>
      </c>
      <c r="D959" s="42">
        <f t="shared" si="43"/>
        <v>208.04</v>
      </c>
      <c r="E959" s="23">
        <v>600</v>
      </c>
      <c r="F959" s="40">
        <v>41798</v>
      </c>
      <c r="G959" s="40">
        <v>29116</v>
      </c>
      <c r="H959" s="41">
        <v>0</v>
      </c>
      <c r="I959" s="85">
        <f t="shared" si="44"/>
        <v>4034.9406728244571</v>
      </c>
      <c r="J959" s="76">
        <f t="shared" si="45"/>
        <v>2993.279430878677</v>
      </c>
    </row>
    <row r="960" spans="1:10" x14ac:dyDescent="0.2">
      <c r="A960" s="68"/>
      <c r="B960" s="83"/>
      <c r="C960" s="57">
        <v>1352</v>
      </c>
      <c r="D960" s="42">
        <f t="shared" si="43"/>
        <v>208.07999999999998</v>
      </c>
      <c r="E960" s="23">
        <v>600</v>
      </c>
      <c r="F960" s="40">
        <v>41798</v>
      </c>
      <c r="G960" s="40">
        <v>29116</v>
      </c>
      <c r="H960" s="41">
        <v>0</v>
      </c>
      <c r="I960" s="85">
        <f t="shared" si="44"/>
        <v>4034.3159182468289</v>
      </c>
      <c r="J960" s="76">
        <f t="shared" si="45"/>
        <v>2992.8159630911191</v>
      </c>
    </row>
    <row r="961" spans="1:10" x14ac:dyDescent="0.2">
      <c r="A961" s="68"/>
      <c r="B961" s="83"/>
      <c r="C961" s="57">
        <v>1353</v>
      </c>
      <c r="D961" s="42">
        <f t="shared" si="43"/>
        <v>208.12</v>
      </c>
      <c r="E961" s="23">
        <v>600</v>
      </c>
      <c r="F961" s="40">
        <v>41798</v>
      </c>
      <c r="G961" s="40">
        <v>29116</v>
      </c>
      <c r="H961" s="41">
        <v>0</v>
      </c>
      <c r="I961" s="85">
        <f t="shared" si="44"/>
        <v>4033.6914038208729</v>
      </c>
      <c r="J961" s="76">
        <f t="shared" si="45"/>
        <v>2992.3526734576208</v>
      </c>
    </row>
    <row r="962" spans="1:10" x14ac:dyDescent="0.2">
      <c r="A962" s="68"/>
      <c r="B962" s="83"/>
      <c r="C962" s="57">
        <v>1354</v>
      </c>
      <c r="D962" s="42">
        <f t="shared" si="43"/>
        <v>208.16</v>
      </c>
      <c r="E962" s="23">
        <v>600</v>
      </c>
      <c r="F962" s="40">
        <v>41798</v>
      </c>
      <c r="G962" s="40">
        <v>29116</v>
      </c>
      <c r="H962" s="41">
        <v>0</v>
      </c>
      <c r="I962" s="85">
        <f t="shared" si="44"/>
        <v>4033.067129408148</v>
      </c>
      <c r="J962" s="76">
        <f t="shared" si="45"/>
        <v>2991.8895618754805</v>
      </c>
    </row>
    <row r="963" spans="1:10" x14ac:dyDescent="0.2">
      <c r="A963" s="68"/>
      <c r="B963" s="83"/>
      <c r="C963" s="57">
        <v>1355</v>
      </c>
      <c r="D963" s="42">
        <f t="shared" si="43"/>
        <v>208.2</v>
      </c>
      <c r="E963" s="23">
        <v>600</v>
      </c>
      <c r="F963" s="40">
        <v>41798</v>
      </c>
      <c r="G963" s="40">
        <v>29116</v>
      </c>
      <c r="H963" s="41">
        <v>0</v>
      </c>
      <c r="I963" s="85">
        <f t="shared" si="44"/>
        <v>4032.443094870318</v>
      </c>
      <c r="J963" s="76">
        <f t="shared" si="45"/>
        <v>2991.4266282420749</v>
      </c>
    </row>
    <row r="964" spans="1:10" x14ac:dyDescent="0.2">
      <c r="A964" s="68"/>
      <c r="B964" s="83"/>
      <c r="C964" s="57">
        <v>1356</v>
      </c>
      <c r="D964" s="42">
        <f t="shared" si="43"/>
        <v>208.24</v>
      </c>
      <c r="E964" s="23">
        <v>600</v>
      </c>
      <c r="F964" s="40">
        <v>41798</v>
      </c>
      <c r="G964" s="40">
        <v>29116</v>
      </c>
      <c r="H964" s="41">
        <v>0</v>
      </c>
      <c r="I964" s="85">
        <f t="shared" si="44"/>
        <v>4031.8193000691513</v>
      </c>
      <c r="J964" s="76">
        <f t="shared" si="45"/>
        <v>2990.9638724548595</v>
      </c>
    </row>
    <row r="965" spans="1:10" x14ac:dyDescent="0.2">
      <c r="A965" s="68"/>
      <c r="B965" s="83"/>
      <c r="C965" s="57">
        <v>1357</v>
      </c>
      <c r="D965" s="42">
        <f t="shared" si="43"/>
        <v>208.28</v>
      </c>
      <c r="E965" s="23">
        <v>600</v>
      </c>
      <c r="F965" s="40">
        <v>41798</v>
      </c>
      <c r="G965" s="40">
        <v>29116</v>
      </c>
      <c r="H965" s="41">
        <v>0</v>
      </c>
      <c r="I965" s="85">
        <f t="shared" si="44"/>
        <v>4031.1957448665266</v>
      </c>
      <c r="J965" s="76">
        <f t="shared" si="45"/>
        <v>2990.5012944113696</v>
      </c>
    </row>
    <row r="966" spans="1:10" x14ac:dyDescent="0.2">
      <c r="A966" s="68"/>
      <c r="B966" s="83"/>
      <c r="C966" s="57">
        <v>1358</v>
      </c>
      <c r="D966" s="42">
        <f t="shared" si="43"/>
        <v>208.32</v>
      </c>
      <c r="E966" s="23">
        <v>600</v>
      </c>
      <c r="F966" s="40">
        <v>41798</v>
      </c>
      <c r="G966" s="40">
        <v>29116</v>
      </c>
      <c r="H966" s="41">
        <v>0</v>
      </c>
      <c r="I966" s="85">
        <f t="shared" si="44"/>
        <v>4030.5724291244246</v>
      </c>
      <c r="J966" s="76">
        <f t="shared" si="45"/>
        <v>2990.0388940092166</v>
      </c>
    </row>
    <row r="967" spans="1:10" x14ac:dyDescent="0.2">
      <c r="A967" s="68"/>
      <c r="B967" s="83"/>
      <c r="C967" s="57">
        <v>1359</v>
      </c>
      <c r="D967" s="42">
        <f t="shared" si="43"/>
        <v>208.36</v>
      </c>
      <c r="E967" s="23">
        <v>600</v>
      </c>
      <c r="F967" s="40">
        <v>41798</v>
      </c>
      <c r="G967" s="40">
        <v>29116</v>
      </c>
      <c r="H967" s="41">
        <v>0</v>
      </c>
      <c r="I967" s="85">
        <f t="shared" si="44"/>
        <v>4029.949352704934</v>
      </c>
      <c r="J967" s="76">
        <f t="shared" si="45"/>
        <v>2989.5766711460928</v>
      </c>
    </row>
    <row r="968" spans="1:10" x14ac:dyDescent="0.2">
      <c r="A968" s="68"/>
      <c r="B968" s="83"/>
      <c r="C968" s="57">
        <v>1360</v>
      </c>
      <c r="D968" s="42">
        <f t="shared" si="43"/>
        <v>208.4</v>
      </c>
      <c r="E968" s="23">
        <v>600</v>
      </c>
      <c r="F968" s="40">
        <v>41798</v>
      </c>
      <c r="G968" s="40">
        <v>29116</v>
      </c>
      <c r="H968" s="41">
        <v>0</v>
      </c>
      <c r="I968" s="85">
        <f t="shared" si="44"/>
        <v>4029.3265154702499</v>
      </c>
      <c r="J968" s="76">
        <f t="shared" si="45"/>
        <v>2989.1146257197697</v>
      </c>
    </row>
    <row r="969" spans="1:10" x14ac:dyDescent="0.2">
      <c r="A969" s="68"/>
      <c r="B969" s="83"/>
      <c r="C969" s="57">
        <v>1361</v>
      </c>
      <c r="D969" s="42">
        <f t="shared" si="43"/>
        <v>208.44</v>
      </c>
      <c r="E969" s="23">
        <v>600</v>
      </c>
      <c r="F969" s="40">
        <v>41798</v>
      </c>
      <c r="G969" s="40">
        <v>29116</v>
      </c>
      <c r="H969" s="41">
        <v>0</v>
      </c>
      <c r="I969" s="85">
        <f t="shared" si="44"/>
        <v>4028.7039172826717</v>
      </c>
      <c r="J969" s="76">
        <f t="shared" si="45"/>
        <v>2988.6527576280942</v>
      </c>
    </row>
    <row r="970" spans="1:10" x14ac:dyDescent="0.2">
      <c r="A970" s="68"/>
      <c r="B970" s="83"/>
      <c r="C970" s="57">
        <v>1362</v>
      </c>
      <c r="D970" s="42">
        <f t="shared" ref="D970:D1033" si="46">0.04*C970+154</f>
        <v>208.48000000000002</v>
      </c>
      <c r="E970" s="23">
        <v>600</v>
      </c>
      <c r="F970" s="40">
        <v>41798</v>
      </c>
      <c r="G970" s="40">
        <v>29116</v>
      </c>
      <c r="H970" s="41">
        <v>0</v>
      </c>
      <c r="I970" s="85">
        <f t="shared" ref="I970:I1033" si="47">12*1.348*(1/D970*F970+1/E970*G970)+H970</f>
        <v>4028.0815580046051</v>
      </c>
      <c r="J970" s="76">
        <f t="shared" si="45"/>
        <v>2988.1910667689945</v>
      </c>
    </row>
    <row r="971" spans="1:10" x14ac:dyDescent="0.2">
      <c r="A971" s="68"/>
      <c r="B971" s="83"/>
      <c r="C971" s="57">
        <v>1363</v>
      </c>
      <c r="D971" s="42">
        <f t="shared" si="46"/>
        <v>208.52</v>
      </c>
      <c r="E971" s="23">
        <v>600</v>
      </c>
      <c r="F971" s="40">
        <v>41798</v>
      </c>
      <c r="G971" s="40">
        <v>29116</v>
      </c>
      <c r="H971" s="41">
        <v>0</v>
      </c>
      <c r="I971" s="85">
        <f t="shared" si="47"/>
        <v>4027.4594374985618</v>
      </c>
      <c r="J971" s="76">
        <f t="shared" si="45"/>
        <v>2987.7295530404758</v>
      </c>
    </row>
    <row r="972" spans="1:10" x14ac:dyDescent="0.2">
      <c r="A972" s="68"/>
      <c r="B972" s="83"/>
      <c r="C972" s="57">
        <v>1364</v>
      </c>
      <c r="D972" s="42">
        <f t="shared" si="46"/>
        <v>208.56</v>
      </c>
      <c r="E972" s="23">
        <v>600</v>
      </c>
      <c r="F972" s="40">
        <v>41798</v>
      </c>
      <c r="G972" s="40">
        <v>29116</v>
      </c>
      <c r="H972" s="41">
        <v>0</v>
      </c>
      <c r="I972" s="85">
        <f t="shared" si="47"/>
        <v>4026.8375556271585</v>
      </c>
      <c r="J972" s="76">
        <f t="shared" si="45"/>
        <v>2987.2682163406216</v>
      </c>
    </row>
    <row r="973" spans="1:10" x14ac:dyDescent="0.2">
      <c r="A973" s="68"/>
      <c r="B973" s="83"/>
      <c r="C973" s="57">
        <v>1365</v>
      </c>
      <c r="D973" s="42">
        <f t="shared" si="46"/>
        <v>208.6</v>
      </c>
      <c r="E973" s="23">
        <v>600</v>
      </c>
      <c r="F973" s="40">
        <v>41798</v>
      </c>
      <c r="G973" s="40">
        <v>29116</v>
      </c>
      <c r="H973" s="41">
        <v>0</v>
      </c>
      <c r="I973" s="85">
        <f t="shared" si="47"/>
        <v>4026.2159122531166</v>
      </c>
      <c r="J973" s="76">
        <f t="shared" si="45"/>
        <v>2986.8070565675935</v>
      </c>
    </row>
    <row r="974" spans="1:10" x14ac:dyDescent="0.2">
      <c r="A974" s="68"/>
      <c r="B974" s="83"/>
      <c r="C974" s="57">
        <v>1366</v>
      </c>
      <c r="D974" s="42">
        <f t="shared" si="46"/>
        <v>208.64</v>
      </c>
      <c r="E974" s="23">
        <v>600</v>
      </c>
      <c r="F974" s="40">
        <v>41798</v>
      </c>
      <c r="G974" s="40">
        <v>29116</v>
      </c>
      <c r="H974" s="41">
        <v>0</v>
      </c>
      <c r="I974" s="85">
        <f t="shared" si="47"/>
        <v>4025.5945072392647</v>
      </c>
      <c r="J974" s="76">
        <f t="shared" si="45"/>
        <v>2986.3460736196321</v>
      </c>
    </row>
    <row r="975" spans="1:10" x14ac:dyDescent="0.2">
      <c r="A975" s="68"/>
      <c r="B975" s="83"/>
      <c r="C975" s="57">
        <v>1367</v>
      </c>
      <c r="D975" s="42">
        <f t="shared" si="46"/>
        <v>208.68</v>
      </c>
      <c r="E975" s="23">
        <v>600</v>
      </c>
      <c r="F975" s="40">
        <v>41798</v>
      </c>
      <c r="G975" s="40">
        <v>29116</v>
      </c>
      <c r="H975" s="41">
        <v>0</v>
      </c>
      <c r="I975" s="85">
        <f t="shared" si="47"/>
        <v>4024.9733404485341</v>
      </c>
      <c r="J975" s="76">
        <f t="shared" si="45"/>
        <v>2985.8852673950546</v>
      </c>
    </row>
    <row r="976" spans="1:10" x14ac:dyDescent="0.2">
      <c r="A976" s="68"/>
      <c r="B976" s="83"/>
      <c r="C976" s="57">
        <v>1368</v>
      </c>
      <c r="D976" s="42">
        <f t="shared" si="46"/>
        <v>208.72</v>
      </c>
      <c r="E976" s="23">
        <v>600</v>
      </c>
      <c r="F976" s="40">
        <v>41798</v>
      </c>
      <c r="G976" s="40">
        <v>29116</v>
      </c>
      <c r="H976" s="41">
        <v>0</v>
      </c>
      <c r="I976" s="85">
        <f t="shared" si="47"/>
        <v>4024.3524117439638</v>
      </c>
      <c r="J976" s="76">
        <f t="shared" si="45"/>
        <v>2985.4246377922573</v>
      </c>
    </row>
    <row r="977" spans="1:10" x14ac:dyDescent="0.2">
      <c r="A977" s="68"/>
      <c r="B977" s="83"/>
      <c r="C977" s="57">
        <v>1369</v>
      </c>
      <c r="D977" s="42">
        <f t="shared" si="46"/>
        <v>208.76</v>
      </c>
      <c r="E977" s="23">
        <v>600</v>
      </c>
      <c r="F977" s="40">
        <v>41798</v>
      </c>
      <c r="G977" s="40">
        <v>29116</v>
      </c>
      <c r="H977" s="41">
        <v>0</v>
      </c>
      <c r="I977" s="85">
        <f t="shared" si="47"/>
        <v>4023.7317209886955</v>
      </c>
      <c r="J977" s="76">
        <f t="shared" si="45"/>
        <v>2984.9641847097146</v>
      </c>
    </row>
    <row r="978" spans="1:10" x14ac:dyDescent="0.2">
      <c r="A978" s="68"/>
      <c r="B978" s="83"/>
      <c r="C978" s="57">
        <v>1370</v>
      </c>
      <c r="D978" s="42">
        <f t="shared" si="46"/>
        <v>208.8</v>
      </c>
      <c r="E978" s="23">
        <v>600</v>
      </c>
      <c r="F978" s="40">
        <v>41798</v>
      </c>
      <c r="G978" s="40">
        <v>29116</v>
      </c>
      <c r="H978" s="41">
        <v>0</v>
      </c>
      <c r="I978" s="85">
        <f t="shared" si="47"/>
        <v>4023.1112680459773</v>
      </c>
      <c r="J978" s="76">
        <f t="shared" si="45"/>
        <v>2984.5039080459769</v>
      </c>
    </row>
    <row r="979" spans="1:10" x14ac:dyDescent="0.2">
      <c r="A979" s="68"/>
      <c r="B979" s="83"/>
      <c r="C979" s="57">
        <v>1371</v>
      </c>
      <c r="D979" s="42">
        <f t="shared" si="46"/>
        <v>208.84</v>
      </c>
      <c r="E979" s="23">
        <v>600</v>
      </c>
      <c r="F979" s="40">
        <v>41798</v>
      </c>
      <c r="G979" s="40">
        <v>29116</v>
      </c>
      <c r="H979" s="41">
        <v>0</v>
      </c>
      <c r="I979" s="85">
        <f t="shared" si="47"/>
        <v>4022.4910527791617</v>
      </c>
      <c r="J979" s="76">
        <f t="shared" si="45"/>
        <v>2984.0438076996743</v>
      </c>
    </row>
    <row r="980" spans="1:10" x14ac:dyDescent="0.2">
      <c r="A980" s="68"/>
      <c r="B980" s="83"/>
      <c r="C980" s="57">
        <v>1372</v>
      </c>
      <c r="D980" s="42">
        <f t="shared" si="46"/>
        <v>208.88</v>
      </c>
      <c r="E980" s="23">
        <v>600</v>
      </c>
      <c r="F980" s="40">
        <v>41798</v>
      </c>
      <c r="G980" s="40">
        <v>29116</v>
      </c>
      <c r="H980" s="41">
        <v>0</v>
      </c>
      <c r="I980" s="85">
        <f t="shared" si="47"/>
        <v>4021.8710750517048</v>
      </c>
      <c r="J980" s="76">
        <f t="shared" si="45"/>
        <v>2983.5838835695135</v>
      </c>
    </row>
    <row r="981" spans="1:10" x14ac:dyDescent="0.2">
      <c r="A981" s="68"/>
      <c r="B981" s="83"/>
      <c r="C981" s="57">
        <v>1373</v>
      </c>
      <c r="D981" s="42">
        <f t="shared" si="46"/>
        <v>208.92000000000002</v>
      </c>
      <c r="E981" s="23">
        <v>600</v>
      </c>
      <c r="F981" s="40">
        <v>41798</v>
      </c>
      <c r="G981" s="40">
        <v>29116</v>
      </c>
      <c r="H981" s="41">
        <v>0</v>
      </c>
      <c r="I981" s="85">
        <f t="shared" si="47"/>
        <v>4021.2513347271683</v>
      </c>
      <c r="J981" s="76">
        <f t="shared" si="45"/>
        <v>2983.1241355542788</v>
      </c>
    </row>
    <row r="982" spans="1:10" x14ac:dyDescent="0.2">
      <c r="A982" s="68"/>
      <c r="B982" s="83"/>
      <c r="C982" s="57">
        <v>1374</v>
      </c>
      <c r="D982" s="42">
        <f t="shared" si="46"/>
        <v>208.96</v>
      </c>
      <c r="E982" s="23">
        <v>600</v>
      </c>
      <c r="F982" s="40">
        <v>41798</v>
      </c>
      <c r="G982" s="40">
        <v>29116</v>
      </c>
      <c r="H982" s="41">
        <v>0</v>
      </c>
      <c r="I982" s="85">
        <f t="shared" si="47"/>
        <v>4020.6318316692195</v>
      </c>
      <c r="J982" s="76">
        <f t="shared" si="45"/>
        <v>2982.664563552833</v>
      </c>
    </row>
    <row r="983" spans="1:10" x14ac:dyDescent="0.2">
      <c r="A983" s="68"/>
      <c r="B983" s="83"/>
      <c r="C983" s="57">
        <v>1375</v>
      </c>
      <c r="D983" s="42">
        <f t="shared" si="46"/>
        <v>209</v>
      </c>
      <c r="E983" s="23">
        <v>600</v>
      </c>
      <c r="F983" s="40">
        <v>41798</v>
      </c>
      <c r="G983" s="40">
        <v>29116</v>
      </c>
      <c r="H983" s="41">
        <v>0</v>
      </c>
      <c r="I983" s="85">
        <f t="shared" si="47"/>
        <v>4020.0125657416274</v>
      </c>
      <c r="J983" s="76">
        <f t="shared" si="45"/>
        <v>2982.2051674641148</v>
      </c>
    </row>
    <row r="984" spans="1:10" x14ac:dyDescent="0.2">
      <c r="A984" s="68"/>
      <c r="B984" s="83"/>
      <c r="C984" s="57">
        <v>1376</v>
      </c>
      <c r="D984" s="42">
        <f t="shared" si="46"/>
        <v>209.04</v>
      </c>
      <c r="E984" s="23">
        <v>600</v>
      </c>
      <c r="F984" s="40">
        <v>41798</v>
      </c>
      <c r="G984" s="40">
        <v>29116</v>
      </c>
      <c r="H984" s="41">
        <v>0</v>
      </c>
      <c r="I984" s="85">
        <f t="shared" si="47"/>
        <v>4019.3935368082671</v>
      </c>
      <c r="J984" s="76">
        <f t="shared" si="45"/>
        <v>2981.7459471871416</v>
      </c>
    </row>
    <row r="985" spans="1:10" x14ac:dyDescent="0.2">
      <c r="A985" s="68"/>
      <c r="B985" s="83"/>
      <c r="C985" s="57">
        <v>1377</v>
      </c>
      <c r="D985" s="42">
        <f t="shared" si="46"/>
        <v>209.07999999999998</v>
      </c>
      <c r="E985" s="23">
        <v>600</v>
      </c>
      <c r="F985" s="40">
        <v>41798</v>
      </c>
      <c r="G985" s="40">
        <v>29116</v>
      </c>
      <c r="H985" s="41">
        <v>0</v>
      </c>
      <c r="I985" s="85">
        <f t="shared" si="47"/>
        <v>4018.7747447331176</v>
      </c>
      <c r="J985" s="76">
        <f t="shared" si="45"/>
        <v>2981.2869026210064</v>
      </c>
    </row>
    <row r="986" spans="1:10" x14ac:dyDescent="0.2">
      <c r="A986" s="68"/>
      <c r="B986" s="83"/>
      <c r="C986" s="57">
        <v>1378</v>
      </c>
      <c r="D986" s="42">
        <f t="shared" si="46"/>
        <v>209.12</v>
      </c>
      <c r="E986" s="23">
        <v>600</v>
      </c>
      <c r="F986" s="40">
        <v>41798</v>
      </c>
      <c r="G986" s="40">
        <v>29116</v>
      </c>
      <c r="H986" s="41">
        <v>0</v>
      </c>
      <c r="I986" s="85">
        <f t="shared" si="47"/>
        <v>4018.1561893802605</v>
      </c>
      <c r="J986" s="76">
        <f t="shared" si="45"/>
        <v>2980.8280336648813</v>
      </c>
    </row>
    <row r="987" spans="1:10" x14ac:dyDescent="0.2">
      <c r="A987" s="68"/>
      <c r="B987" s="83"/>
      <c r="C987" s="57">
        <v>1379</v>
      </c>
      <c r="D987" s="42">
        <f t="shared" si="46"/>
        <v>209.16</v>
      </c>
      <c r="E987" s="23">
        <v>600</v>
      </c>
      <c r="F987" s="40">
        <v>41798</v>
      </c>
      <c r="G987" s="40">
        <v>29116</v>
      </c>
      <c r="H987" s="41">
        <v>0</v>
      </c>
      <c r="I987" s="85">
        <f t="shared" si="47"/>
        <v>4017.5378706138845</v>
      </c>
      <c r="J987" s="76">
        <f t="shared" si="45"/>
        <v>2980.3693402180147</v>
      </c>
    </row>
    <row r="988" spans="1:10" x14ac:dyDescent="0.2">
      <c r="A988" s="68"/>
      <c r="B988" s="83"/>
      <c r="C988" s="57">
        <v>1380</v>
      </c>
      <c r="D988" s="42">
        <f t="shared" si="46"/>
        <v>209.2</v>
      </c>
      <c r="E988" s="23">
        <v>600</v>
      </c>
      <c r="F988" s="40">
        <v>41798</v>
      </c>
      <c r="G988" s="40">
        <v>29116</v>
      </c>
      <c r="H988" s="41">
        <v>0</v>
      </c>
      <c r="I988" s="85">
        <f t="shared" si="47"/>
        <v>4016.9197882982794</v>
      </c>
      <c r="J988" s="76">
        <f t="shared" si="45"/>
        <v>2979.9108221797323</v>
      </c>
    </row>
    <row r="989" spans="1:10" x14ac:dyDescent="0.2">
      <c r="A989" s="68"/>
      <c r="B989" s="83"/>
      <c r="C989" s="57">
        <v>1381</v>
      </c>
      <c r="D989" s="42">
        <f t="shared" si="46"/>
        <v>209.24</v>
      </c>
      <c r="E989" s="23">
        <v>600</v>
      </c>
      <c r="F989" s="40">
        <v>41798</v>
      </c>
      <c r="G989" s="40">
        <v>29116</v>
      </c>
      <c r="H989" s="41">
        <v>0</v>
      </c>
      <c r="I989" s="85">
        <f t="shared" si="47"/>
        <v>4016.30194229784</v>
      </c>
      <c r="J989" s="76">
        <f t="shared" si="45"/>
        <v>2979.4524794494355</v>
      </c>
    </row>
    <row r="990" spans="1:10" x14ac:dyDescent="0.2">
      <c r="A990" s="68"/>
      <c r="B990" s="83"/>
      <c r="C990" s="57">
        <v>1382</v>
      </c>
      <c r="D990" s="42">
        <f t="shared" si="46"/>
        <v>209.28</v>
      </c>
      <c r="E990" s="23">
        <v>600</v>
      </c>
      <c r="F990" s="40">
        <v>41798</v>
      </c>
      <c r="G990" s="40">
        <v>29116</v>
      </c>
      <c r="H990" s="41">
        <v>0</v>
      </c>
      <c r="I990" s="85">
        <f t="shared" si="47"/>
        <v>4015.6843324770648</v>
      </c>
      <c r="J990" s="76">
        <f t="shared" si="45"/>
        <v>2978.9943119266054</v>
      </c>
    </row>
    <row r="991" spans="1:10" x14ac:dyDescent="0.2">
      <c r="A991" s="68"/>
      <c r="B991" s="83"/>
      <c r="C991" s="57">
        <v>1383</v>
      </c>
      <c r="D991" s="42">
        <f t="shared" si="46"/>
        <v>209.32</v>
      </c>
      <c r="E991" s="23">
        <v>600</v>
      </c>
      <c r="F991" s="40">
        <v>41798</v>
      </c>
      <c r="G991" s="40">
        <v>29116</v>
      </c>
      <c r="H991" s="41">
        <v>0</v>
      </c>
      <c r="I991" s="85">
        <f t="shared" si="47"/>
        <v>4015.0669587005546</v>
      </c>
      <c r="J991" s="76">
        <f t="shared" si="45"/>
        <v>2978.5363195107971</v>
      </c>
    </row>
    <row r="992" spans="1:10" x14ac:dyDescent="0.2">
      <c r="A992" s="68"/>
      <c r="B992" s="83"/>
      <c r="C992" s="57">
        <v>1384</v>
      </c>
      <c r="D992" s="42">
        <f t="shared" si="46"/>
        <v>209.36</v>
      </c>
      <c r="E992" s="23">
        <v>600</v>
      </c>
      <c r="F992" s="40">
        <v>41798</v>
      </c>
      <c r="G992" s="40">
        <v>29116</v>
      </c>
      <c r="H992" s="41">
        <v>0</v>
      </c>
      <c r="I992" s="85">
        <f t="shared" si="47"/>
        <v>4014.4498208330147</v>
      </c>
      <c r="J992" s="76">
        <f t="shared" si="45"/>
        <v>2978.0785021016427</v>
      </c>
    </row>
    <row r="993" spans="1:10" x14ac:dyDescent="0.2">
      <c r="A993" s="68"/>
      <c r="B993" s="83"/>
      <c r="C993" s="57">
        <v>1385</v>
      </c>
      <c r="D993" s="42">
        <f t="shared" si="46"/>
        <v>209.4</v>
      </c>
      <c r="E993" s="23">
        <v>600</v>
      </c>
      <c r="F993" s="40">
        <v>41798</v>
      </c>
      <c r="G993" s="40">
        <v>29116</v>
      </c>
      <c r="H993" s="41">
        <v>0</v>
      </c>
      <c r="I993" s="85">
        <f t="shared" si="47"/>
        <v>4013.8329187392555</v>
      </c>
      <c r="J993" s="76">
        <f t="shared" si="45"/>
        <v>2977.6208595988537</v>
      </c>
    </row>
    <row r="994" spans="1:10" x14ac:dyDescent="0.2">
      <c r="A994" s="68"/>
      <c r="B994" s="83"/>
      <c r="C994" s="57">
        <v>1386</v>
      </c>
      <c r="D994" s="42">
        <f t="shared" si="46"/>
        <v>209.44</v>
      </c>
      <c r="E994" s="23">
        <v>600</v>
      </c>
      <c r="F994" s="40">
        <v>41798</v>
      </c>
      <c r="G994" s="40">
        <v>29116</v>
      </c>
      <c r="H994" s="41">
        <v>0</v>
      </c>
      <c r="I994" s="85">
        <f t="shared" si="47"/>
        <v>4013.2162522841868</v>
      </c>
      <c r="J994" s="76">
        <f t="shared" si="45"/>
        <v>2977.1633919022156</v>
      </c>
    </row>
    <row r="995" spans="1:10" x14ac:dyDescent="0.2">
      <c r="A995" s="68"/>
      <c r="B995" s="83"/>
      <c r="C995" s="57">
        <v>1387</v>
      </c>
      <c r="D995" s="42">
        <f t="shared" si="46"/>
        <v>209.48000000000002</v>
      </c>
      <c r="E995" s="23">
        <v>600</v>
      </c>
      <c r="F995" s="40">
        <v>41798</v>
      </c>
      <c r="G995" s="40">
        <v>29116</v>
      </c>
      <c r="H995" s="41">
        <v>0</v>
      </c>
      <c r="I995" s="85">
        <f t="shared" si="47"/>
        <v>4012.5998213328244</v>
      </c>
      <c r="J995" s="76">
        <f t="shared" si="45"/>
        <v>2976.7060989115903</v>
      </c>
    </row>
    <row r="996" spans="1:10" x14ac:dyDescent="0.2">
      <c r="A996" s="68"/>
      <c r="B996" s="83"/>
      <c r="C996" s="57">
        <v>1388</v>
      </c>
      <c r="D996" s="42">
        <f t="shared" si="46"/>
        <v>209.52</v>
      </c>
      <c r="E996" s="23">
        <v>600</v>
      </c>
      <c r="F996" s="40">
        <v>41798</v>
      </c>
      <c r="G996" s="40">
        <v>29116</v>
      </c>
      <c r="H996" s="41">
        <v>0</v>
      </c>
      <c r="I996" s="85">
        <f t="shared" si="47"/>
        <v>4011.983625750287</v>
      </c>
      <c r="J996" s="76">
        <f t="shared" si="45"/>
        <v>2976.2489805269188</v>
      </c>
    </row>
    <row r="997" spans="1:10" x14ac:dyDescent="0.2">
      <c r="A997" s="68"/>
      <c r="B997" s="83"/>
      <c r="C997" s="57">
        <v>1389</v>
      </c>
      <c r="D997" s="42">
        <f t="shared" si="46"/>
        <v>209.56</v>
      </c>
      <c r="E997" s="23">
        <v>600</v>
      </c>
      <c r="F997" s="40">
        <v>41798</v>
      </c>
      <c r="G997" s="40">
        <v>29116</v>
      </c>
      <c r="H997" s="41">
        <v>0</v>
      </c>
      <c r="I997" s="85">
        <f t="shared" si="47"/>
        <v>4011.367665401795</v>
      </c>
      <c r="J997" s="76">
        <f t="shared" si="45"/>
        <v>2975.7920366482153</v>
      </c>
    </row>
    <row r="998" spans="1:10" x14ac:dyDescent="0.2">
      <c r="A998" s="68"/>
      <c r="B998" s="83"/>
      <c r="C998" s="57">
        <v>1390</v>
      </c>
      <c r="D998" s="42">
        <f t="shared" si="46"/>
        <v>209.6</v>
      </c>
      <c r="E998" s="23">
        <v>600</v>
      </c>
      <c r="F998" s="40">
        <v>41798</v>
      </c>
      <c r="G998" s="40">
        <v>29116</v>
      </c>
      <c r="H998" s="41">
        <v>0</v>
      </c>
      <c r="I998" s="85">
        <f t="shared" si="47"/>
        <v>4010.7519401526724</v>
      </c>
      <c r="J998" s="76">
        <f t="shared" ref="J998:J1061" si="48">12*(1/D998*F998+1/E998*G998)</f>
        <v>2975.3352671755729</v>
      </c>
    </row>
    <row r="999" spans="1:10" x14ac:dyDescent="0.2">
      <c r="A999" s="68"/>
      <c r="B999" s="83"/>
      <c r="C999" s="57">
        <v>1391</v>
      </c>
      <c r="D999" s="42">
        <f t="shared" si="46"/>
        <v>209.64</v>
      </c>
      <c r="E999" s="23">
        <v>600</v>
      </c>
      <c r="F999" s="40">
        <v>41798</v>
      </c>
      <c r="G999" s="40">
        <v>29116</v>
      </c>
      <c r="H999" s="41">
        <v>0</v>
      </c>
      <c r="I999" s="85">
        <f t="shared" si="47"/>
        <v>4010.1364498683461</v>
      </c>
      <c r="J999" s="76">
        <f t="shared" si="48"/>
        <v>2974.8786720091584</v>
      </c>
    </row>
    <row r="1000" spans="1:10" x14ac:dyDescent="0.2">
      <c r="A1000" s="68"/>
      <c r="B1000" s="83"/>
      <c r="C1000" s="57">
        <v>1392</v>
      </c>
      <c r="D1000" s="42">
        <f t="shared" si="46"/>
        <v>209.68</v>
      </c>
      <c r="E1000" s="23">
        <v>600</v>
      </c>
      <c r="F1000" s="40">
        <v>41798</v>
      </c>
      <c r="G1000" s="40">
        <v>29116</v>
      </c>
      <c r="H1000" s="41">
        <v>0</v>
      </c>
      <c r="I1000" s="85">
        <f t="shared" si="47"/>
        <v>4009.5211944143457</v>
      </c>
      <c r="J1000" s="76">
        <f t="shared" si="48"/>
        <v>2974.4222510492177</v>
      </c>
    </row>
    <row r="1001" spans="1:10" x14ac:dyDescent="0.2">
      <c r="A1001" s="68"/>
      <c r="B1001" s="83"/>
      <c r="C1001" s="57">
        <v>1393</v>
      </c>
      <c r="D1001" s="42">
        <f t="shared" si="46"/>
        <v>209.72</v>
      </c>
      <c r="E1001" s="23">
        <v>600</v>
      </c>
      <c r="F1001" s="40">
        <v>41798</v>
      </c>
      <c r="G1001" s="40">
        <v>29116</v>
      </c>
      <c r="H1001" s="41">
        <v>0</v>
      </c>
      <c r="I1001" s="85">
        <f t="shared" si="47"/>
        <v>4008.906173656304</v>
      </c>
      <c r="J1001" s="76">
        <f t="shared" si="48"/>
        <v>2973.966004196071</v>
      </c>
    </row>
    <row r="1002" spans="1:10" x14ac:dyDescent="0.2">
      <c r="A1002" s="68"/>
      <c r="B1002" s="83"/>
      <c r="C1002" s="57">
        <v>1394</v>
      </c>
      <c r="D1002" s="42">
        <f t="shared" si="46"/>
        <v>209.76</v>
      </c>
      <c r="E1002" s="23">
        <v>600</v>
      </c>
      <c r="F1002" s="40">
        <v>41798</v>
      </c>
      <c r="G1002" s="40">
        <v>29116</v>
      </c>
      <c r="H1002" s="41">
        <v>0</v>
      </c>
      <c r="I1002" s="85">
        <f t="shared" si="47"/>
        <v>4008.2913874599549</v>
      </c>
      <c r="J1002" s="76">
        <f t="shared" si="48"/>
        <v>2973.5099313501146</v>
      </c>
    </row>
    <row r="1003" spans="1:10" x14ac:dyDescent="0.2">
      <c r="A1003" s="68"/>
      <c r="B1003" s="83"/>
      <c r="C1003" s="57">
        <v>1395</v>
      </c>
      <c r="D1003" s="42">
        <f t="shared" si="46"/>
        <v>209.8</v>
      </c>
      <c r="E1003" s="23">
        <v>600</v>
      </c>
      <c r="F1003" s="40">
        <v>41798</v>
      </c>
      <c r="G1003" s="40">
        <v>29116</v>
      </c>
      <c r="H1003" s="41">
        <v>0</v>
      </c>
      <c r="I1003" s="85">
        <f t="shared" si="47"/>
        <v>4007.6768356911348</v>
      </c>
      <c r="J1003" s="76">
        <f t="shared" si="48"/>
        <v>2973.0540324118206</v>
      </c>
    </row>
    <row r="1004" spans="1:10" x14ac:dyDescent="0.2">
      <c r="A1004" s="68"/>
      <c r="B1004" s="83"/>
      <c r="C1004" s="57">
        <v>1396</v>
      </c>
      <c r="D1004" s="42">
        <f t="shared" si="46"/>
        <v>209.84</v>
      </c>
      <c r="E1004" s="23">
        <v>600</v>
      </c>
      <c r="F1004" s="40">
        <v>41798</v>
      </c>
      <c r="G1004" s="40">
        <v>29116</v>
      </c>
      <c r="H1004" s="41">
        <v>0</v>
      </c>
      <c r="I1004" s="85">
        <f t="shared" si="47"/>
        <v>4007.0625182157842</v>
      </c>
      <c r="J1004" s="76">
        <f t="shared" si="48"/>
        <v>2972.5983072817389</v>
      </c>
    </row>
    <row r="1005" spans="1:10" x14ac:dyDescent="0.2">
      <c r="A1005" s="68"/>
      <c r="B1005" s="83"/>
      <c r="C1005" s="57">
        <v>1397</v>
      </c>
      <c r="D1005" s="42">
        <f t="shared" si="46"/>
        <v>209.88</v>
      </c>
      <c r="E1005" s="23">
        <v>600</v>
      </c>
      <c r="F1005" s="40">
        <v>41798</v>
      </c>
      <c r="G1005" s="40">
        <v>29116</v>
      </c>
      <c r="H1005" s="41">
        <v>0</v>
      </c>
      <c r="I1005" s="85">
        <f t="shared" si="47"/>
        <v>4006.4484348999431</v>
      </c>
      <c r="J1005" s="76">
        <f t="shared" si="48"/>
        <v>2972.1427558604914</v>
      </c>
    </row>
    <row r="1006" spans="1:10" x14ac:dyDescent="0.2">
      <c r="A1006" s="68"/>
      <c r="B1006" s="83"/>
      <c r="C1006" s="57">
        <v>1398</v>
      </c>
      <c r="D1006" s="42">
        <f t="shared" si="46"/>
        <v>209.92000000000002</v>
      </c>
      <c r="E1006" s="23">
        <v>600</v>
      </c>
      <c r="F1006" s="40">
        <v>41798</v>
      </c>
      <c r="G1006" s="40">
        <v>29116</v>
      </c>
      <c r="H1006" s="41">
        <v>0</v>
      </c>
      <c r="I1006" s="85">
        <f t="shared" si="47"/>
        <v>4005.8345856097567</v>
      </c>
      <c r="J1006" s="76">
        <f t="shared" si="48"/>
        <v>2971.6873780487804</v>
      </c>
    </row>
    <row r="1007" spans="1:10" x14ac:dyDescent="0.2">
      <c r="A1007" s="68"/>
      <c r="B1007" s="83"/>
      <c r="C1007" s="57">
        <v>1399</v>
      </c>
      <c r="D1007" s="42">
        <f t="shared" si="46"/>
        <v>209.96</v>
      </c>
      <c r="E1007" s="23">
        <v>600</v>
      </c>
      <c r="F1007" s="40">
        <v>41798</v>
      </c>
      <c r="G1007" s="40">
        <v>29116</v>
      </c>
      <c r="H1007" s="41">
        <v>0</v>
      </c>
      <c r="I1007" s="85">
        <f t="shared" si="47"/>
        <v>4005.2209702114687</v>
      </c>
      <c r="J1007" s="76">
        <f t="shared" si="48"/>
        <v>2971.2321737473803</v>
      </c>
    </row>
    <row r="1008" spans="1:10" x14ac:dyDescent="0.2">
      <c r="A1008" s="68"/>
      <c r="B1008" s="83"/>
      <c r="C1008" s="57">
        <v>1400</v>
      </c>
      <c r="D1008" s="42">
        <f t="shared" si="46"/>
        <v>210</v>
      </c>
      <c r="E1008" s="23">
        <v>600</v>
      </c>
      <c r="F1008" s="40">
        <v>41798</v>
      </c>
      <c r="G1008" s="40">
        <v>29116</v>
      </c>
      <c r="H1008" s="41">
        <v>0</v>
      </c>
      <c r="I1008" s="85">
        <f t="shared" si="47"/>
        <v>4004.6075885714295</v>
      </c>
      <c r="J1008" s="76">
        <f t="shared" si="48"/>
        <v>2970.7771428571432</v>
      </c>
    </row>
    <row r="1009" spans="1:10" x14ac:dyDescent="0.2">
      <c r="A1009" s="68"/>
      <c r="B1009" s="83"/>
      <c r="C1009" s="57">
        <v>1401</v>
      </c>
      <c r="D1009" s="42">
        <f t="shared" si="46"/>
        <v>210.04</v>
      </c>
      <c r="E1009" s="23">
        <v>600</v>
      </c>
      <c r="F1009" s="40">
        <v>41798</v>
      </c>
      <c r="G1009" s="40">
        <v>29116</v>
      </c>
      <c r="H1009" s="41">
        <v>0</v>
      </c>
      <c r="I1009" s="85">
        <f t="shared" si="47"/>
        <v>4003.9944405560855</v>
      </c>
      <c r="J1009" s="76">
        <f t="shared" si="48"/>
        <v>2970.322285278995</v>
      </c>
    </row>
    <row r="1010" spans="1:10" x14ac:dyDescent="0.2">
      <c r="A1010" s="68"/>
      <c r="B1010" s="83"/>
      <c r="C1010" s="57">
        <v>1402</v>
      </c>
      <c r="D1010" s="42">
        <f t="shared" si="46"/>
        <v>210.07999999999998</v>
      </c>
      <c r="E1010" s="23">
        <v>600</v>
      </c>
      <c r="F1010" s="40">
        <v>41798</v>
      </c>
      <c r="G1010" s="40">
        <v>29116</v>
      </c>
      <c r="H1010" s="41">
        <v>0</v>
      </c>
      <c r="I1010" s="85">
        <f t="shared" si="47"/>
        <v>4003.3815260319889</v>
      </c>
      <c r="J1010" s="76">
        <f t="shared" si="48"/>
        <v>2969.8676009139381</v>
      </c>
    </row>
    <row r="1011" spans="1:10" x14ac:dyDescent="0.2">
      <c r="A1011" s="68"/>
      <c r="B1011" s="83"/>
      <c r="C1011" s="57">
        <v>1403</v>
      </c>
      <c r="D1011" s="42">
        <f t="shared" si="46"/>
        <v>210.12</v>
      </c>
      <c r="E1011" s="23">
        <v>600</v>
      </c>
      <c r="F1011" s="40">
        <v>41798</v>
      </c>
      <c r="G1011" s="40">
        <v>29116</v>
      </c>
      <c r="H1011" s="41">
        <v>0</v>
      </c>
      <c r="I1011" s="85">
        <f t="shared" si="47"/>
        <v>4002.7688448657914</v>
      </c>
      <c r="J1011" s="76">
        <f t="shared" si="48"/>
        <v>2969.4130896630495</v>
      </c>
    </row>
    <row r="1012" spans="1:10" x14ac:dyDescent="0.2">
      <c r="A1012" s="68"/>
      <c r="B1012" s="83"/>
      <c r="C1012" s="57">
        <v>1404</v>
      </c>
      <c r="D1012" s="42">
        <f t="shared" si="46"/>
        <v>210.16</v>
      </c>
      <c r="E1012" s="23">
        <v>600</v>
      </c>
      <c r="F1012" s="40">
        <v>41798</v>
      </c>
      <c r="G1012" s="40">
        <v>29116</v>
      </c>
      <c r="H1012" s="41">
        <v>0</v>
      </c>
      <c r="I1012" s="85">
        <f t="shared" si="47"/>
        <v>4002.1563969242488</v>
      </c>
      <c r="J1012" s="76">
        <f t="shared" si="48"/>
        <v>2968.958751427484</v>
      </c>
    </row>
    <row r="1013" spans="1:10" x14ac:dyDescent="0.2">
      <c r="A1013" s="68"/>
      <c r="B1013" s="83"/>
      <c r="C1013" s="57">
        <v>1405</v>
      </c>
      <c r="D1013" s="42">
        <f t="shared" si="46"/>
        <v>210.2</v>
      </c>
      <c r="E1013" s="23">
        <v>600</v>
      </c>
      <c r="F1013" s="40">
        <v>41798</v>
      </c>
      <c r="G1013" s="40">
        <v>29116</v>
      </c>
      <c r="H1013" s="41">
        <v>0</v>
      </c>
      <c r="I1013" s="85">
        <f t="shared" si="47"/>
        <v>4001.5441820742158</v>
      </c>
      <c r="J1013" s="76">
        <f t="shared" si="48"/>
        <v>2968.5045861084682</v>
      </c>
    </row>
    <row r="1014" spans="1:10" x14ac:dyDescent="0.2">
      <c r="A1014" s="68"/>
      <c r="B1014" s="83"/>
      <c r="C1014" s="57">
        <v>1406</v>
      </c>
      <c r="D1014" s="42">
        <f t="shared" si="46"/>
        <v>210.24</v>
      </c>
      <c r="E1014" s="23">
        <v>600</v>
      </c>
      <c r="F1014" s="40">
        <v>41798</v>
      </c>
      <c r="G1014" s="40">
        <v>29116</v>
      </c>
      <c r="H1014" s="41">
        <v>0</v>
      </c>
      <c r="I1014" s="85">
        <f t="shared" si="47"/>
        <v>4000.932200182649</v>
      </c>
      <c r="J1014" s="76">
        <f t="shared" si="48"/>
        <v>2968.0505936073059</v>
      </c>
    </row>
    <row r="1015" spans="1:10" x14ac:dyDescent="0.2">
      <c r="A1015" s="68"/>
      <c r="B1015" s="83"/>
      <c r="C1015" s="57">
        <v>1407</v>
      </c>
      <c r="D1015" s="42">
        <f t="shared" si="46"/>
        <v>210.28</v>
      </c>
      <c r="E1015" s="23">
        <v>600</v>
      </c>
      <c r="F1015" s="40">
        <v>41798</v>
      </c>
      <c r="G1015" s="40">
        <v>29116</v>
      </c>
      <c r="H1015" s="41">
        <v>0</v>
      </c>
      <c r="I1015" s="85">
        <f t="shared" si="47"/>
        <v>4000.3204511166068</v>
      </c>
      <c r="J1015" s="76">
        <f t="shared" si="48"/>
        <v>2967.5967738253757</v>
      </c>
    </row>
    <row r="1016" spans="1:10" x14ac:dyDescent="0.2">
      <c r="A1016" s="68"/>
      <c r="B1016" s="83"/>
      <c r="C1016" s="57">
        <v>1408</v>
      </c>
      <c r="D1016" s="42">
        <f t="shared" si="46"/>
        <v>210.32</v>
      </c>
      <c r="E1016" s="23">
        <v>600</v>
      </c>
      <c r="F1016" s="40">
        <v>41798</v>
      </c>
      <c r="G1016" s="40">
        <v>29116</v>
      </c>
      <c r="H1016" s="41">
        <v>0</v>
      </c>
      <c r="I1016" s="85">
        <f t="shared" si="47"/>
        <v>3999.7089347432493</v>
      </c>
      <c r="J1016" s="76">
        <f t="shared" si="48"/>
        <v>2967.1431266641312</v>
      </c>
    </row>
    <row r="1017" spans="1:10" x14ac:dyDescent="0.2">
      <c r="A1017" s="68"/>
      <c r="B1017" s="83"/>
      <c r="C1017" s="57">
        <v>1409</v>
      </c>
      <c r="D1017" s="42">
        <f t="shared" si="46"/>
        <v>210.36</v>
      </c>
      <c r="E1017" s="23">
        <v>600</v>
      </c>
      <c r="F1017" s="40">
        <v>41798</v>
      </c>
      <c r="G1017" s="40">
        <v>29116</v>
      </c>
      <c r="H1017" s="41">
        <v>0</v>
      </c>
      <c r="I1017" s="85">
        <f t="shared" si="47"/>
        <v>3999.0976509298348</v>
      </c>
      <c r="J1017" s="76">
        <f t="shared" si="48"/>
        <v>2966.6896520250998</v>
      </c>
    </row>
    <row r="1018" spans="1:10" x14ac:dyDescent="0.2">
      <c r="A1018" s="68"/>
      <c r="B1018" s="83"/>
      <c r="C1018" s="57">
        <v>1410</v>
      </c>
      <c r="D1018" s="42">
        <f t="shared" si="46"/>
        <v>210.4</v>
      </c>
      <c r="E1018" s="23">
        <v>600</v>
      </c>
      <c r="F1018" s="40">
        <v>41798</v>
      </c>
      <c r="G1018" s="40">
        <v>29116</v>
      </c>
      <c r="H1018" s="41">
        <v>0</v>
      </c>
      <c r="I1018" s="85">
        <f t="shared" si="47"/>
        <v>3998.4865995437267</v>
      </c>
      <c r="J1018" s="76">
        <f t="shared" si="48"/>
        <v>2966.2363498098862</v>
      </c>
    </row>
    <row r="1019" spans="1:10" x14ac:dyDescent="0.2">
      <c r="A1019" s="68"/>
      <c r="B1019" s="83"/>
      <c r="C1019" s="57">
        <v>1411</v>
      </c>
      <c r="D1019" s="42">
        <f t="shared" si="46"/>
        <v>210.44</v>
      </c>
      <c r="E1019" s="23">
        <v>600</v>
      </c>
      <c r="F1019" s="40">
        <v>41798</v>
      </c>
      <c r="G1019" s="40">
        <v>29116</v>
      </c>
      <c r="H1019" s="41">
        <v>0</v>
      </c>
      <c r="I1019" s="85">
        <f t="shared" si="47"/>
        <v>3997.8757804523862</v>
      </c>
      <c r="J1019" s="76">
        <f t="shared" si="48"/>
        <v>2965.7832199201675</v>
      </c>
    </row>
    <row r="1020" spans="1:10" x14ac:dyDescent="0.2">
      <c r="A1020" s="68"/>
      <c r="B1020" s="83"/>
      <c r="C1020" s="57">
        <v>1412</v>
      </c>
      <c r="D1020" s="42">
        <f t="shared" si="46"/>
        <v>210.48000000000002</v>
      </c>
      <c r="E1020" s="23">
        <v>600</v>
      </c>
      <c r="F1020" s="40">
        <v>41798</v>
      </c>
      <c r="G1020" s="40">
        <v>29116</v>
      </c>
      <c r="H1020" s="41">
        <v>0</v>
      </c>
      <c r="I1020" s="85">
        <f t="shared" si="47"/>
        <v>3997.2651935233757</v>
      </c>
      <c r="J1020" s="76">
        <f t="shared" si="48"/>
        <v>2965.3302622576966</v>
      </c>
    </row>
    <row r="1021" spans="1:10" x14ac:dyDescent="0.2">
      <c r="A1021" s="68"/>
      <c r="B1021" s="83"/>
      <c r="C1021" s="57">
        <v>1413</v>
      </c>
      <c r="D1021" s="42">
        <f t="shared" si="46"/>
        <v>210.52</v>
      </c>
      <c r="E1021" s="23">
        <v>600</v>
      </c>
      <c r="F1021" s="40">
        <v>41798</v>
      </c>
      <c r="G1021" s="40">
        <v>29116</v>
      </c>
      <c r="H1021" s="41">
        <v>0</v>
      </c>
      <c r="I1021" s="85">
        <f t="shared" si="47"/>
        <v>3996.6548386243594</v>
      </c>
      <c r="J1021" s="76">
        <f t="shared" si="48"/>
        <v>2964.8774767243017</v>
      </c>
    </row>
    <row r="1022" spans="1:10" x14ac:dyDescent="0.2">
      <c r="A1022" s="68"/>
      <c r="B1022" s="83"/>
      <c r="C1022" s="57">
        <v>1414</v>
      </c>
      <c r="D1022" s="42">
        <f t="shared" si="46"/>
        <v>210.56</v>
      </c>
      <c r="E1022" s="23">
        <v>600</v>
      </c>
      <c r="F1022" s="40">
        <v>41798</v>
      </c>
      <c r="G1022" s="40">
        <v>29116</v>
      </c>
      <c r="H1022" s="41">
        <v>0</v>
      </c>
      <c r="I1022" s="85">
        <f t="shared" si="47"/>
        <v>3996.0447156231007</v>
      </c>
      <c r="J1022" s="76">
        <f t="shared" si="48"/>
        <v>2964.4248632218842</v>
      </c>
    </row>
    <row r="1023" spans="1:10" x14ac:dyDescent="0.2">
      <c r="A1023" s="68"/>
      <c r="B1023" s="83"/>
      <c r="C1023" s="57">
        <v>1415</v>
      </c>
      <c r="D1023" s="42">
        <f t="shared" si="46"/>
        <v>210.6</v>
      </c>
      <c r="E1023" s="23">
        <v>600</v>
      </c>
      <c r="F1023" s="40">
        <v>41798</v>
      </c>
      <c r="G1023" s="40">
        <v>29116</v>
      </c>
      <c r="H1023" s="41">
        <v>0</v>
      </c>
      <c r="I1023" s="85">
        <f t="shared" si="47"/>
        <v>3995.4348243874647</v>
      </c>
      <c r="J1023" s="76">
        <f t="shared" si="48"/>
        <v>2963.9724216524214</v>
      </c>
    </row>
    <row r="1024" spans="1:10" x14ac:dyDescent="0.2">
      <c r="A1024" s="68"/>
      <c r="B1024" s="83"/>
      <c r="C1024" s="57">
        <v>1416</v>
      </c>
      <c r="D1024" s="42">
        <f t="shared" si="46"/>
        <v>210.64</v>
      </c>
      <c r="E1024" s="23">
        <v>600</v>
      </c>
      <c r="F1024" s="40">
        <v>41798</v>
      </c>
      <c r="G1024" s="40">
        <v>29116</v>
      </c>
      <c r="H1024" s="41">
        <v>0</v>
      </c>
      <c r="I1024" s="85">
        <f t="shared" si="47"/>
        <v>3994.8251647854167</v>
      </c>
      <c r="J1024" s="76">
        <f t="shared" si="48"/>
        <v>2963.5201519179645</v>
      </c>
    </row>
    <row r="1025" spans="1:10" x14ac:dyDescent="0.2">
      <c r="A1025" s="68"/>
      <c r="B1025" s="83"/>
      <c r="C1025" s="57">
        <v>1417</v>
      </c>
      <c r="D1025" s="42">
        <f t="shared" si="46"/>
        <v>210.68</v>
      </c>
      <c r="E1025" s="23">
        <v>600</v>
      </c>
      <c r="F1025" s="40">
        <v>41798</v>
      </c>
      <c r="G1025" s="40">
        <v>29116</v>
      </c>
      <c r="H1025" s="41">
        <v>0</v>
      </c>
      <c r="I1025" s="85">
        <f t="shared" si="47"/>
        <v>3994.2157366850211</v>
      </c>
      <c r="J1025" s="76">
        <f t="shared" si="48"/>
        <v>2963.0680539206382</v>
      </c>
    </row>
    <row r="1026" spans="1:10" x14ac:dyDescent="0.2">
      <c r="A1026" s="68"/>
      <c r="B1026" s="83"/>
      <c r="C1026" s="57">
        <v>1418</v>
      </c>
      <c r="D1026" s="42">
        <f t="shared" si="46"/>
        <v>210.72</v>
      </c>
      <c r="E1026" s="23">
        <v>600</v>
      </c>
      <c r="F1026" s="40">
        <v>41798</v>
      </c>
      <c r="G1026" s="40">
        <v>29116</v>
      </c>
      <c r="H1026" s="41">
        <v>0</v>
      </c>
      <c r="I1026" s="85">
        <f t="shared" si="47"/>
        <v>3993.6065399544427</v>
      </c>
      <c r="J1026" s="76">
        <f t="shared" si="48"/>
        <v>2962.6161275626428</v>
      </c>
    </row>
    <row r="1027" spans="1:10" x14ac:dyDescent="0.2">
      <c r="A1027" s="68"/>
      <c r="B1027" s="83"/>
      <c r="C1027" s="57">
        <v>1419</v>
      </c>
      <c r="D1027" s="42">
        <f t="shared" si="46"/>
        <v>210.76</v>
      </c>
      <c r="E1027" s="23">
        <v>600</v>
      </c>
      <c r="F1027" s="40">
        <v>41798</v>
      </c>
      <c r="G1027" s="40">
        <v>29116</v>
      </c>
      <c r="H1027" s="41">
        <v>0</v>
      </c>
      <c r="I1027" s="85">
        <f t="shared" si="47"/>
        <v>3992.9975744619478</v>
      </c>
      <c r="J1027" s="76">
        <f t="shared" si="48"/>
        <v>2962.164372746252</v>
      </c>
    </row>
    <row r="1028" spans="1:10" x14ac:dyDescent="0.2">
      <c r="A1028" s="68"/>
      <c r="B1028" s="83"/>
      <c r="C1028" s="57">
        <v>1420</v>
      </c>
      <c r="D1028" s="42">
        <f t="shared" si="46"/>
        <v>210.8</v>
      </c>
      <c r="E1028" s="23">
        <v>600</v>
      </c>
      <c r="F1028" s="40">
        <v>41798</v>
      </c>
      <c r="G1028" s="40">
        <v>29116</v>
      </c>
      <c r="H1028" s="41">
        <v>0</v>
      </c>
      <c r="I1028" s="85">
        <f t="shared" si="47"/>
        <v>3992.388840075902</v>
      </c>
      <c r="J1028" s="76">
        <f t="shared" si="48"/>
        <v>2961.7127893738143</v>
      </c>
    </row>
    <row r="1029" spans="1:10" x14ac:dyDescent="0.2">
      <c r="A1029" s="68"/>
      <c r="B1029" s="83"/>
      <c r="C1029" s="57">
        <v>1421</v>
      </c>
      <c r="D1029" s="42">
        <f t="shared" si="46"/>
        <v>210.84</v>
      </c>
      <c r="E1029" s="23">
        <v>600</v>
      </c>
      <c r="F1029" s="40">
        <v>41798</v>
      </c>
      <c r="G1029" s="40">
        <v>29116</v>
      </c>
      <c r="H1029" s="41">
        <v>0</v>
      </c>
      <c r="I1029" s="85">
        <f t="shared" si="47"/>
        <v>3991.7803366647704</v>
      </c>
      <c r="J1029" s="76">
        <f t="shared" si="48"/>
        <v>2961.2613773477524</v>
      </c>
    </row>
    <row r="1030" spans="1:10" x14ac:dyDescent="0.2">
      <c r="A1030" s="68"/>
      <c r="B1030" s="83"/>
      <c r="C1030" s="57">
        <v>1422</v>
      </c>
      <c r="D1030" s="42">
        <f t="shared" si="46"/>
        <v>210.88</v>
      </c>
      <c r="E1030" s="23">
        <v>600</v>
      </c>
      <c r="F1030" s="40">
        <v>41798</v>
      </c>
      <c r="G1030" s="40">
        <v>29116</v>
      </c>
      <c r="H1030" s="41">
        <v>0</v>
      </c>
      <c r="I1030" s="85">
        <f t="shared" si="47"/>
        <v>3991.1720640971171</v>
      </c>
      <c r="J1030" s="76">
        <f t="shared" si="48"/>
        <v>2960.8101365705616</v>
      </c>
    </row>
    <row r="1031" spans="1:10" x14ac:dyDescent="0.2">
      <c r="A1031" s="68"/>
      <c r="B1031" s="83"/>
      <c r="C1031" s="57">
        <v>1423</v>
      </c>
      <c r="D1031" s="42">
        <f t="shared" si="46"/>
        <v>210.92000000000002</v>
      </c>
      <c r="E1031" s="23">
        <v>600</v>
      </c>
      <c r="F1031" s="40">
        <v>41798</v>
      </c>
      <c r="G1031" s="40">
        <v>29116</v>
      </c>
      <c r="H1031" s="41">
        <v>0</v>
      </c>
      <c r="I1031" s="85">
        <f t="shared" si="47"/>
        <v>3990.5640222416082</v>
      </c>
      <c r="J1031" s="76">
        <f t="shared" si="48"/>
        <v>2960.3590669448131</v>
      </c>
    </row>
    <row r="1032" spans="1:10" x14ac:dyDescent="0.2">
      <c r="A1032" s="68"/>
      <c r="B1032" s="83"/>
      <c r="C1032" s="57">
        <v>1424</v>
      </c>
      <c r="D1032" s="42">
        <f t="shared" si="46"/>
        <v>210.96</v>
      </c>
      <c r="E1032" s="23">
        <v>600</v>
      </c>
      <c r="F1032" s="40">
        <v>41798</v>
      </c>
      <c r="G1032" s="40">
        <v>29116</v>
      </c>
      <c r="H1032" s="41">
        <v>0</v>
      </c>
      <c r="I1032" s="85">
        <f t="shared" si="47"/>
        <v>3989.9562109670087</v>
      </c>
      <c r="J1032" s="76">
        <f t="shared" si="48"/>
        <v>2959.9081683731515</v>
      </c>
    </row>
    <row r="1033" spans="1:10" x14ac:dyDescent="0.2">
      <c r="A1033" s="68"/>
      <c r="B1033" s="83"/>
      <c r="C1033" s="57">
        <v>1425</v>
      </c>
      <c r="D1033" s="42">
        <f t="shared" si="46"/>
        <v>211</v>
      </c>
      <c r="E1033" s="23">
        <v>600</v>
      </c>
      <c r="F1033" s="40">
        <v>41798</v>
      </c>
      <c r="G1033" s="40">
        <v>29116</v>
      </c>
      <c r="H1033" s="41">
        <v>0</v>
      </c>
      <c r="I1033" s="85">
        <f t="shared" si="47"/>
        <v>3989.3486301421808</v>
      </c>
      <c r="J1033" s="76">
        <f t="shared" si="48"/>
        <v>2959.4574407582941</v>
      </c>
    </row>
    <row r="1034" spans="1:10" x14ac:dyDescent="0.2">
      <c r="A1034" s="68"/>
      <c r="B1034" s="83"/>
      <c r="C1034" s="57">
        <v>1426</v>
      </c>
      <c r="D1034" s="42">
        <f t="shared" ref="D1034:D1097" si="49">0.04*C1034+154</f>
        <v>211.04</v>
      </c>
      <c r="E1034" s="23">
        <v>600</v>
      </c>
      <c r="F1034" s="40">
        <v>41798</v>
      </c>
      <c r="G1034" s="40">
        <v>29116</v>
      </c>
      <c r="H1034" s="41">
        <v>0</v>
      </c>
      <c r="I1034" s="85">
        <f t="shared" ref="I1034:I1097" si="50">12*1.348*(1/D1034*F1034+1/E1034*G1034)+H1034</f>
        <v>3988.7412796360882</v>
      </c>
      <c r="J1034" s="76">
        <f t="shared" si="48"/>
        <v>2959.0068840030326</v>
      </c>
    </row>
    <row r="1035" spans="1:10" x14ac:dyDescent="0.2">
      <c r="A1035" s="68"/>
      <c r="B1035" s="83"/>
      <c r="C1035" s="57">
        <v>1427</v>
      </c>
      <c r="D1035" s="42">
        <f t="shared" si="49"/>
        <v>211.07999999999998</v>
      </c>
      <c r="E1035" s="23">
        <v>600</v>
      </c>
      <c r="F1035" s="40">
        <v>41798</v>
      </c>
      <c r="G1035" s="40">
        <v>29116</v>
      </c>
      <c r="H1035" s="41">
        <v>0</v>
      </c>
      <c r="I1035" s="85">
        <f t="shared" si="50"/>
        <v>3988.1341593177949</v>
      </c>
      <c r="J1035" s="76">
        <f t="shared" si="48"/>
        <v>2958.5564980102336</v>
      </c>
    </row>
    <row r="1036" spans="1:10" x14ac:dyDescent="0.2">
      <c r="A1036" s="68"/>
      <c r="B1036" s="83"/>
      <c r="C1036" s="57">
        <v>1428</v>
      </c>
      <c r="D1036" s="42">
        <f t="shared" si="49"/>
        <v>211.12</v>
      </c>
      <c r="E1036" s="23">
        <v>600</v>
      </c>
      <c r="F1036" s="40">
        <v>41798</v>
      </c>
      <c r="G1036" s="40">
        <v>29116</v>
      </c>
      <c r="H1036" s="41">
        <v>0</v>
      </c>
      <c r="I1036" s="85">
        <f t="shared" si="50"/>
        <v>3987.5272690564616</v>
      </c>
      <c r="J1036" s="76">
        <f t="shared" si="48"/>
        <v>2958.1062826828347</v>
      </c>
    </row>
    <row r="1037" spans="1:10" x14ac:dyDescent="0.2">
      <c r="A1037" s="68"/>
      <c r="B1037" s="83"/>
      <c r="C1037" s="57">
        <v>1429</v>
      </c>
      <c r="D1037" s="42">
        <f t="shared" si="49"/>
        <v>211.16</v>
      </c>
      <c r="E1037" s="23">
        <v>600</v>
      </c>
      <c r="F1037" s="40">
        <v>41798</v>
      </c>
      <c r="G1037" s="40">
        <v>29116</v>
      </c>
      <c r="H1037" s="41">
        <v>0</v>
      </c>
      <c r="I1037" s="85">
        <f t="shared" si="50"/>
        <v>3986.9206087213493</v>
      </c>
      <c r="J1037" s="76">
        <f t="shared" si="48"/>
        <v>2957.6562379238494</v>
      </c>
    </row>
    <row r="1038" spans="1:10" x14ac:dyDescent="0.2">
      <c r="A1038" s="68"/>
      <c r="B1038" s="83"/>
      <c r="C1038" s="57">
        <v>1430</v>
      </c>
      <c r="D1038" s="42">
        <f t="shared" si="49"/>
        <v>211.2</v>
      </c>
      <c r="E1038" s="23">
        <v>600</v>
      </c>
      <c r="F1038" s="40">
        <v>41798</v>
      </c>
      <c r="G1038" s="40">
        <v>29116</v>
      </c>
      <c r="H1038" s="41">
        <v>0</v>
      </c>
      <c r="I1038" s="85">
        <f t="shared" si="50"/>
        <v>3986.3141781818185</v>
      </c>
      <c r="J1038" s="76">
        <f t="shared" si="48"/>
        <v>2957.2063636363637</v>
      </c>
    </row>
    <row r="1039" spans="1:10" x14ac:dyDescent="0.2">
      <c r="A1039" s="68"/>
      <c r="B1039" s="83"/>
      <c r="C1039" s="57">
        <v>1431</v>
      </c>
      <c r="D1039" s="42">
        <f t="shared" si="49"/>
        <v>211.24</v>
      </c>
      <c r="E1039" s="23">
        <v>600</v>
      </c>
      <c r="F1039" s="40">
        <v>41798</v>
      </c>
      <c r="G1039" s="40">
        <v>29116</v>
      </c>
      <c r="H1039" s="41">
        <v>0</v>
      </c>
      <c r="I1039" s="85">
        <f t="shared" si="50"/>
        <v>3985.7079773073283</v>
      </c>
      <c r="J1039" s="76">
        <f t="shared" si="48"/>
        <v>2956.7566597235373</v>
      </c>
    </row>
    <row r="1040" spans="1:10" x14ac:dyDescent="0.2">
      <c r="A1040" s="68"/>
      <c r="B1040" s="83"/>
      <c r="C1040" s="57">
        <v>1432</v>
      </c>
      <c r="D1040" s="42">
        <f t="shared" si="49"/>
        <v>211.28</v>
      </c>
      <c r="E1040" s="23">
        <v>600</v>
      </c>
      <c r="F1040" s="40">
        <v>41798</v>
      </c>
      <c r="G1040" s="40">
        <v>29116</v>
      </c>
      <c r="H1040" s="41">
        <v>0</v>
      </c>
      <c r="I1040" s="85">
        <f t="shared" si="50"/>
        <v>3985.1020059674374</v>
      </c>
      <c r="J1040" s="76">
        <f t="shared" si="48"/>
        <v>2956.3071260886031</v>
      </c>
    </row>
    <row r="1041" spans="1:10" x14ac:dyDescent="0.2">
      <c r="A1041" s="68"/>
      <c r="B1041" s="83"/>
      <c r="C1041" s="57">
        <v>1433</v>
      </c>
      <c r="D1041" s="42">
        <f t="shared" si="49"/>
        <v>211.32</v>
      </c>
      <c r="E1041" s="23">
        <v>600</v>
      </c>
      <c r="F1041" s="40">
        <v>41798</v>
      </c>
      <c r="G1041" s="40">
        <v>29116</v>
      </c>
      <c r="H1041" s="41">
        <v>0</v>
      </c>
      <c r="I1041" s="85">
        <f t="shared" si="50"/>
        <v>3984.4962640318004</v>
      </c>
      <c r="J1041" s="76">
        <f t="shared" si="48"/>
        <v>2955.8577626348665</v>
      </c>
    </row>
    <row r="1042" spans="1:10" x14ac:dyDescent="0.2">
      <c r="A1042" s="68"/>
      <c r="B1042" s="83"/>
      <c r="C1042" s="57">
        <v>1434</v>
      </c>
      <c r="D1042" s="42">
        <f t="shared" si="49"/>
        <v>211.36</v>
      </c>
      <c r="E1042" s="23">
        <v>600</v>
      </c>
      <c r="F1042" s="40">
        <v>41798</v>
      </c>
      <c r="G1042" s="40">
        <v>29116</v>
      </c>
      <c r="H1042" s="41">
        <v>0</v>
      </c>
      <c r="I1042" s="85">
        <f t="shared" si="50"/>
        <v>3983.8907513701743</v>
      </c>
      <c r="J1042" s="76">
        <f t="shared" si="48"/>
        <v>2955.4085692657072</v>
      </c>
    </row>
    <row r="1043" spans="1:10" x14ac:dyDescent="0.2">
      <c r="A1043" s="68"/>
      <c r="B1043" s="83"/>
      <c r="C1043" s="57">
        <v>1435</v>
      </c>
      <c r="D1043" s="42">
        <f t="shared" si="49"/>
        <v>211.4</v>
      </c>
      <c r="E1043" s="23">
        <v>600</v>
      </c>
      <c r="F1043" s="40">
        <v>41798</v>
      </c>
      <c r="G1043" s="40">
        <v>29116</v>
      </c>
      <c r="H1043" s="41">
        <v>0</v>
      </c>
      <c r="I1043" s="85">
        <f t="shared" si="50"/>
        <v>3983.2854678524131</v>
      </c>
      <c r="J1043" s="76">
        <f t="shared" si="48"/>
        <v>2954.9595458845793</v>
      </c>
    </row>
    <row r="1044" spans="1:10" x14ac:dyDescent="0.2">
      <c r="A1044" s="68"/>
      <c r="B1044" s="83"/>
      <c r="C1044" s="57">
        <v>1436</v>
      </c>
      <c r="D1044" s="42">
        <f t="shared" si="49"/>
        <v>211.44</v>
      </c>
      <c r="E1044" s="23">
        <v>600</v>
      </c>
      <c r="F1044" s="40">
        <v>41798</v>
      </c>
      <c r="G1044" s="40">
        <v>29116</v>
      </c>
      <c r="H1044" s="41">
        <v>0</v>
      </c>
      <c r="I1044" s="85">
        <f t="shared" si="50"/>
        <v>3982.6804133484684</v>
      </c>
      <c r="J1044" s="76">
        <f t="shared" si="48"/>
        <v>2954.5106923950057</v>
      </c>
    </row>
    <row r="1045" spans="1:10" x14ac:dyDescent="0.2">
      <c r="A1045" s="68"/>
      <c r="B1045" s="83"/>
      <c r="C1045" s="57">
        <v>1437</v>
      </c>
      <c r="D1045" s="42">
        <f t="shared" si="49"/>
        <v>211.48000000000002</v>
      </c>
      <c r="E1045" s="23">
        <v>600</v>
      </c>
      <c r="F1045" s="40">
        <v>41798</v>
      </c>
      <c r="G1045" s="40">
        <v>29116</v>
      </c>
      <c r="H1045" s="41">
        <v>0</v>
      </c>
      <c r="I1045" s="85">
        <f t="shared" si="50"/>
        <v>3982.0755877283905</v>
      </c>
      <c r="J1045" s="76">
        <f t="shared" si="48"/>
        <v>2954.0620087005859</v>
      </c>
    </row>
    <row r="1046" spans="1:10" x14ac:dyDescent="0.2">
      <c r="A1046" s="68"/>
      <c r="B1046" s="83"/>
      <c r="C1046" s="57">
        <v>1438</v>
      </c>
      <c r="D1046" s="42">
        <f t="shared" si="49"/>
        <v>211.52</v>
      </c>
      <c r="E1046" s="23">
        <v>600</v>
      </c>
      <c r="F1046" s="40">
        <v>41798</v>
      </c>
      <c r="G1046" s="40">
        <v>29116</v>
      </c>
      <c r="H1046" s="41">
        <v>0</v>
      </c>
      <c r="I1046" s="85">
        <f t="shared" si="50"/>
        <v>3981.4709908623299</v>
      </c>
      <c r="J1046" s="76">
        <f t="shared" si="48"/>
        <v>2953.6134947049923</v>
      </c>
    </row>
    <row r="1047" spans="1:10" x14ac:dyDescent="0.2">
      <c r="A1047" s="68"/>
      <c r="B1047" s="83"/>
      <c r="C1047" s="57">
        <v>1439</v>
      </c>
      <c r="D1047" s="42">
        <f t="shared" si="49"/>
        <v>211.56</v>
      </c>
      <c r="E1047" s="23">
        <v>600</v>
      </c>
      <c r="F1047" s="40">
        <v>41798</v>
      </c>
      <c r="G1047" s="40">
        <v>29116</v>
      </c>
      <c r="H1047" s="41">
        <v>0</v>
      </c>
      <c r="I1047" s="85">
        <f t="shared" si="50"/>
        <v>3980.8666226205337</v>
      </c>
      <c r="J1047" s="76">
        <f t="shared" si="48"/>
        <v>2953.1651503119683</v>
      </c>
    </row>
    <row r="1048" spans="1:10" x14ac:dyDescent="0.2">
      <c r="A1048" s="68"/>
      <c r="B1048" s="83"/>
      <c r="C1048" s="57">
        <v>1440</v>
      </c>
      <c r="D1048" s="42">
        <f t="shared" si="49"/>
        <v>211.6</v>
      </c>
      <c r="E1048" s="23">
        <v>600</v>
      </c>
      <c r="F1048" s="40">
        <v>41798</v>
      </c>
      <c r="G1048" s="40">
        <v>29116</v>
      </c>
      <c r="H1048" s="41">
        <v>0</v>
      </c>
      <c r="I1048" s="85">
        <f t="shared" si="50"/>
        <v>3980.2624828733465</v>
      </c>
      <c r="J1048" s="76">
        <f t="shared" si="48"/>
        <v>2952.7169754253309</v>
      </c>
    </row>
    <row r="1049" spans="1:10" x14ac:dyDescent="0.2">
      <c r="A1049" s="68"/>
      <c r="B1049" s="83"/>
      <c r="C1049" s="57">
        <v>1441</v>
      </c>
      <c r="D1049" s="42">
        <f t="shared" si="49"/>
        <v>211.64</v>
      </c>
      <c r="E1049" s="23">
        <v>600</v>
      </c>
      <c r="F1049" s="40">
        <v>41798</v>
      </c>
      <c r="G1049" s="40">
        <v>29116</v>
      </c>
      <c r="H1049" s="41">
        <v>0</v>
      </c>
      <c r="I1049" s="85">
        <f t="shared" si="50"/>
        <v>3979.6585714912121</v>
      </c>
      <c r="J1049" s="76">
        <f t="shared" si="48"/>
        <v>2952.2689699489702</v>
      </c>
    </row>
    <row r="1050" spans="1:10" x14ac:dyDescent="0.2">
      <c r="A1050" s="68"/>
      <c r="B1050" s="83"/>
      <c r="C1050" s="57">
        <v>1442</v>
      </c>
      <c r="D1050" s="42">
        <f t="shared" si="49"/>
        <v>211.68</v>
      </c>
      <c r="E1050" s="23">
        <v>600</v>
      </c>
      <c r="F1050" s="40">
        <v>41798</v>
      </c>
      <c r="G1050" s="40">
        <v>29116</v>
      </c>
      <c r="H1050" s="41">
        <v>0</v>
      </c>
      <c r="I1050" s="85">
        <f t="shared" si="50"/>
        <v>3979.0548883446718</v>
      </c>
      <c r="J1050" s="76">
        <f t="shared" si="48"/>
        <v>2951.8211337868479</v>
      </c>
    </row>
    <row r="1051" spans="1:10" x14ac:dyDescent="0.2">
      <c r="A1051" s="68"/>
      <c r="B1051" s="83"/>
      <c r="C1051" s="57">
        <v>1443</v>
      </c>
      <c r="D1051" s="42">
        <f t="shared" si="49"/>
        <v>211.72</v>
      </c>
      <c r="E1051" s="23">
        <v>600</v>
      </c>
      <c r="F1051" s="40">
        <v>41798</v>
      </c>
      <c r="G1051" s="40">
        <v>29116</v>
      </c>
      <c r="H1051" s="41">
        <v>0</v>
      </c>
      <c r="I1051" s="85">
        <f t="shared" si="50"/>
        <v>3978.4514333043649</v>
      </c>
      <c r="J1051" s="76">
        <f t="shared" si="48"/>
        <v>2951.3734668430002</v>
      </c>
    </row>
    <row r="1052" spans="1:10" x14ac:dyDescent="0.2">
      <c r="A1052" s="68"/>
      <c r="B1052" s="83"/>
      <c r="C1052" s="57">
        <v>1444</v>
      </c>
      <c r="D1052" s="42">
        <f t="shared" si="49"/>
        <v>211.76</v>
      </c>
      <c r="E1052" s="23">
        <v>600</v>
      </c>
      <c r="F1052" s="40">
        <v>41798</v>
      </c>
      <c r="G1052" s="40">
        <v>29116</v>
      </c>
      <c r="H1052" s="41">
        <v>0</v>
      </c>
      <c r="I1052" s="85">
        <f t="shared" si="50"/>
        <v>3977.848206241028</v>
      </c>
      <c r="J1052" s="76">
        <f t="shared" si="48"/>
        <v>2950.925969021534</v>
      </c>
    </row>
    <row r="1053" spans="1:10" x14ac:dyDescent="0.2">
      <c r="A1053" s="68"/>
      <c r="B1053" s="83"/>
      <c r="C1053" s="57">
        <v>1445</v>
      </c>
      <c r="D1053" s="42">
        <f t="shared" si="49"/>
        <v>211.8</v>
      </c>
      <c r="E1053" s="23">
        <v>600</v>
      </c>
      <c r="F1053" s="40">
        <v>41798</v>
      </c>
      <c r="G1053" s="40">
        <v>29116</v>
      </c>
      <c r="H1053" s="41">
        <v>0</v>
      </c>
      <c r="I1053" s="85">
        <f t="shared" si="50"/>
        <v>3977.2452070254963</v>
      </c>
      <c r="J1053" s="76">
        <f t="shared" si="48"/>
        <v>2950.4786402266291</v>
      </c>
    </row>
    <row r="1054" spans="1:10" x14ac:dyDescent="0.2">
      <c r="A1054" s="68"/>
      <c r="B1054" s="83"/>
      <c r="C1054" s="57">
        <v>1446</v>
      </c>
      <c r="D1054" s="42">
        <f t="shared" si="49"/>
        <v>211.84</v>
      </c>
      <c r="E1054" s="23">
        <v>600</v>
      </c>
      <c r="F1054" s="40">
        <v>41798</v>
      </c>
      <c r="G1054" s="40">
        <v>29116</v>
      </c>
      <c r="H1054" s="41">
        <v>0</v>
      </c>
      <c r="I1054" s="85">
        <f t="shared" si="50"/>
        <v>3976.6424355287013</v>
      </c>
      <c r="J1054" s="76">
        <f t="shared" si="48"/>
        <v>2950.0314803625374</v>
      </c>
    </row>
    <row r="1055" spans="1:10" x14ac:dyDescent="0.2">
      <c r="A1055" s="68"/>
      <c r="B1055" s="83"/>
      <c r="C1055" s="57">
        <v>1447</v>
      </c>
      <c r="D1055" s="42">
        <f t="shared" si="49"/>
        <v>211.88</v>
      </c>
      <c r="E1055" s="23">
        <v>600</v>
      </c>
      <c r="F1055" s="40">
        <v>41798</v>
      </c>
      <c r="G1055" s="40">
        <v>29116</v>
      </c>
      <c r="H1055" s="41">
        <v>0</v>
      </c>
      <c r="I1055" s="85">
        <f t="shared" si="50"/>
        <v>3976.0398916216732</v>
      </c>
      <c r="J1055" s="76">
        <f t="shared" si="48"/>
        <v>2949.5844893335852</v>
      </c>
    </row>
    <row r="1056" spans="1:10" x14ac:dyDescent="0.2">
      <c r="A1056" s="68"/>
      <c r="B1056" s="83"/>
      <c r="C1056" s="57">
        <v>1448</v>
      </c>
      <c r="D1056" s="42">
        <f t="shared" si="49"/>
        <v>211.92000000000002</v>
      </c>
      <c r="E1056" s="23">
        <v>600</v>
      </c>
      <c r="F1056" s="40">
        <v>41798</v>
      </c>
      <c r="G1056" s="40">
        <v>29116</v>
      </c>
      <c r="H1056" s="41">
        <v>0</v>
      </c>
      <c r="I1056" s="85">
        <f t="shared" si="50"/>
        <v>3975.4375751755383</v>
      </c>
      <c r="J1056" s="76">
        <f t="shared" si="48"/>
        <v>2949.1376670441678</v>
      </c>
    </row>
    <row r="1057" spans="1:10" x14ac:dyDescent="0.2">
      <c r="A1057" s="68"/>
      <c r="B1057" s="83"/>
      <c r="C1057" s="57">
        <v>1449</v>
      </c>
      <c r="D1057" s="42">
        <f t="shared" si="49"/>
        <v>211.96</v>
      </c>
      <c r="E1057" s="23">
        <v>600</v>
      </c>
      <c r="F1057" s="40">
        <v>41798</v>
      </c>
      <c r="G1057" s="40">
        <v>29116</v>
      </c>
      <c r="H1057" s="41">
        <v>0</v>
      </c>
      <c r="I1057" s="85">
        <f t="shared" si="50"/>
        <v>3974.8354860615214</v>
      </c>
      <c r="J1057" s="76">
        <f t="shared" si="48"/>
        <v>2948.6910133987544</v>
      </c>
    </row>
    <row r="1058" spans="1:10" x14ac:dyDescent="0.2">
      <c r="A1058" s="68"/>
      <c r="B1058" s="83"/>
      <c r="C1058" s="57">
        <v>1450</v>
      </c>
      <c r="D1058" s="42">
        <f t="shared" si="49"/>
        <v>212</v>
      </c>
      <c r="E1058" s="23">
        <v>600</v>
      </c>
      <c r="F1058" s="40">
        <v>41798</v>
      </c>
      <c r="G1058" s="40">
        <v>29116</v>
      </c>
      <c r="H1058" s="41">
        <v>0</v>
      </c>
      <c r="I1058" s="85">
        <f t="shared" si="50"/>
        <v>3974.2336241509438</v>
      </c>
      <c r="J1058" s="76">
        <f t="shared" si="48"/>
        <v>2948.2445283018869</v>
      </c>
    </row>
    <row r="1059" spans="1:10" x14ac:dyDescent="0.2">
      <c r="A1059" s="68"/>
      <c r="B1059" s="83"/>
      <c r="C1059" s="57">
        <v>1451</v>
      </c>
      <c r="D1059" s="42">
        <f t="shared" si="49"/>
        <v>212.04</v>
      </c>
      <c r="E1059" s="23">
        <v>600</v>
      </c>
      <c r="F1059" s="40">
        <v>41798</v>
      </c>
      <c r="G1059" s="40">
        <v>29116</v>
      </c>
      <c r="H1059" s="41">
        <v>0</v>
      </c>
      <c r="I1059" s="85">
        <f t="shared" si="50"/>
        <v>3973.6319893152245</v>
      </c>
      <c r="J1059" s="76">
        <f t="shared" si="48"/>
        <v>2947.7982116581779</v>
      </c>
    </row>
    <row r="1060" spans="1:10" x14ac:dyDescent="0.2">
      <c r="A1060" s="68"/>
      <c r="B1060" s="83"/>
      <c r="C1060" s="57">
        <v>1452</v>
      </c>
      <c r="D1060" s="42">
        <f t="shared" si="49"/>
        <v>212.07999999999998</v>
      </c>
      <c r="E1060" s="23">
        <v>600</v>
      </c>
      <c r="F1060" s="40">
        <v>41798</v>
      </c>
      <c r="G1060" s="40">
        <v>29116</v>
      </c>
      <c r="H1060" s="41">
        <v>0</v>
      </c>
      <c r="I1060" s="85">
        <f t="shared" si="50"/>
        <v>3973.0305814258777</v>
      </c>
      <c r="J1060" s="76">
        <f t="shared" si="48"/>
        <v>2947.3520633723128</v>
      </c>
    </row>
    <row r="1061" spans="1:10" x14ac:dyDescent="0.2">
      <c r="A1061" s="68"/>
      <c r="B1061" s="83"/>
      <c r="C1061" s="57">
        <v>1453</v>
      </c>
      <c r="D1061" s="42">
        <f t="shared" si="49"/>
        <v>212.12</v>
      </c>
      <c r="E1061" s="23">
        <v>600</v>
      </c>
      <c r="F1061" s="40">
        <v>41798</v>
      </c>
      <c r="G1061" s="40">
        <v>29116</v>
      </c>
      <c r="H1061" s="41">
        <v>0</v>
      </c>
      <c r="I1061" s="85">
        <f t="shared" si="50"/>
        <v>3972.4294003545169</v>
      </c>
      <c r="J1061" s="76">
        <f t="shared" si="48"/>
        <v>2946.9060833490475</v>
      </c>
    </row>
    <row r="1062" spans="1:10" x14ac:dyDescent="0.2">
      <c r="A1062" s="68"/>
      <c r="B1062" s="83"/>
      <c r="C1062" s="57">
        <v>1454</v>
      </c>
      <c r="D1062" s="42">
        <f t="shared" si="49"/>
        <v>212.16</v>
      </c>
      <c r="E1062" s="23">
        <v>600</v>
      </c>
      <c r="F1062" s="40">
        <v>41798</v>
      </c>
      <c r="G1062" s="40">
        <v>29116</v>
      </c>
      <c r="H1062" s="41">
        <v>0</v>
      </c>
      <c r="I1062" s="85">
        <f t="shared" si="50"/>
        <v>3971.8284459728511</v>
      </c>
      <c r="J1062" s="76">
        <f t="shared" ref="J1062:J1108" si="51">12*(1/D1062*F1062+1/E1062*G1062)</f>
        <v>2946.4602714932125</v>
      </c>
    </row>
    <row r="1063" spans="1:10" x14ac:dyDescent="0.2">
      <c r="A1063" s="68"/>
      <c r="B1063" s="83"/>
      <c r="C1063" s="57">
        <v>1455</v>
      </c>
      <c r="D1063" s="42">
        <f t="shared" si="49"/>
        <v>212.2</v>
      </c>
      <c r="E1063" s="23">
        <v>600</v>
      </c>
      <c r="F1063" s="40">
        <v>41798</v>
      </c>
      <c r="G1063" s="40">
        <v>29116</v>
      </c>
      <c r="H1063" s="41">
        <v>0</v>
      </c>
      <c r="I1063" s="85">
        <f t="shared" si="50"/>
        <v>3971.2277181526874</v>
      </c>
      <c r="J1063" s="76">
        <f t="shared" si="51"/>
        <v>2946.0146277097083</v>
      </c>
    </row>
    <row r="1064" spans="1:10" x14ac:dyDescent="0.2">
      <c r="A1064" s="68"/>
      <c r="B1064" s="83"/>
      <c r="C1064" s="57">
        <v>1456</v>
      </c>
      <c r="D1064" s="42">
        <f t="shared" si="49"/>
        <v>212.24</v>
      </c>
      <c r="E1064" s="23">
        <v>600</v>
      </c>
      <c r="F1064" s="40">
        <v>41798</v>
      </c>
      <c r="G1064" s="40">
        <v>29116</v>
      </c>
      <c r="H1064" s="41">
        <v>0</v>
      </c>
      <c r="I1064" s="85">
        <f t="shared" si="50"/>
        <v>3970.6272167659254</v>
      </c>
      <c r="J1064" s="76">
        <f t="shared" si="51"/>
        <v>2945.5691519035054</v>
      </c>
    </row>
    <row r="1065" spans="1:10" x14ac:dyDescent="0.2">
      <c r="A1065" s="68"/>
      <c r="B1065" s="83"/>
      <c r="C1065" s="57">
        <v>1457</v>
      </c>
      <c r="D1065" s="42">
        <f t="shared" si="49"/>
        <v>212.28</v>
      </c>
      <c r="E1065" s="23">
        <v>600</v>
      </c>
      <c r="F1065" s="40">
        <v>41798</v>
      </c>
      <c r="G1065" s="40">
        <v>29116</v>
      </c>
      <c r="H1065" s="41">
        <v>0</v>
      </c>
      <c r="I1065" s="85">
        <f t="shared" si="50"/>
        <v>3970.0269416845681</v>
      </c>
      <c r="J1065" s="76">
        <f t="shared" si="51"/>
        <v>2945.1238439796498</v>
      </c>
    </row>
    <row r="1066" spans="1:10" x14ac:dyDescent="0.2">
      <c r="A1066" s="68"/>
      <c r="B1066" s="83"/>
      <c r="C1066" s="57">
        <v>1458</v>
      </c>
      <c r="D1066" s="42">
        <f t="shared" si="49"/>
        <v>212.32</v>
      </c>
      <c r="E1066" s="23">
        <v>600</v>
      </c>
      <c r="F1066" s="40">
        <v>41798</v>
      </c>
      <c r="G1066" s="40">
        <v>29116</v>
      </c>
      <c r="H1066" s="41">
        <v>0</v>
      </c>
      <c r="I1066" s="85">
        <f t="shared" si="50"/>
        <v>3969.4268927807093</v>
      </c>
      <c r="J1066" s="76">
        <f t="shared" si="51"/>
        <v>2944.6787038432558</v>
      </c>
    </row>
    <row r="1067" spans="1:10" x14ac:dyDescent="0.2">
      <c r="A1067" s="68"/>
      <c r="B1067" s="83"/>
      <c r="C1067" s="57">
        <v>1459</v>
      </c>
      <c r="D1067" s="42">
        <f t="shared" si="49"/>
        <v>212.36</v>
      </c>
      <c r="E1067" s="23">
        <v>600</v>
      </c>
      <c r="F1067" s="40">
        <v>41798</v>
      </c>
      <c r="G1067" s="40">
        <v>29116</v>
      </c>
      <c r="H1067" s="41">
        <v>0</v>
      </c>
      <c r="I1067" s="85">
        <f t="shared" si="50"/>
        <v>3968.8270699265399</v>
      </c>
      <c r="J1067" s="76">
        <f t="shared" si="51"/>
        <v>2944.2337313995104</v>
      </c>
    </row>
    <row r="1068" spans="1:10" x14ac:dyDescent="0.2">
      <c r="A1068" s="68"/>
      <c r="B1068" s="83"/>
      <c r="C1068" s="57">
        <v>1460</v>
      </c>
      <c r="D1068" s="42">
        <f t="shared" si="49"/>
        <v>212.4</v>
      </c>
      <c r="E1068" s="23">
        <v>600</v>
      </c>
      <c r="F1068" s="40">
        <v>41798</v>
      </c>
      <c r="G1068" s="40">
        <v>29116</v>
      </c>
      <c r="H1068" s="41">
        <v>0</v>
      </c>
      <c r="I1068" s="85">
        <f t="shared" si="50"/>
        <v>3968.2274729943506</v>
      </c>
      <c r="J1068" s="76">
        <f t="shared" si="51"/>
        <v>2943.7889265536724</v>
      </c>
    </row>
    <row r="1069" spans="1:10" x14ac:dyDescent="0.2">
      <c r="A1069" s="68"/>
      <c r="B1069" s="83"/>
      <c r="C1069" s="57">
        <v>1461</v>
      </c>
      <c r="D1069" s="42">
        <f t="shared" si="49"/>
        <v>212.44</v>
      </c>
      <c r="E1069" s="23">
        <v>600</v>
      </c>
      <c r="F1069" s="40">
        <v>41798</v>
      </c>
      <c r="G1069" s="40">
        <v>29116</v>
      </c>
      <c r="H1069" s="41">
        <v>0</v>
      </c>
      <c r="I1069" s="85">
        <f t="shared" si="50"/>
        <v>3967.6281018565251</v>
      </c>
      <c r="J1069" s="76">
        <f t="shared" si="51"/>
        <v>2943.3442892110716</v>
      </c>
    </row>
    <row r="1070" spans="1:10" x14ac:dyDescent="0.2">
      <c r="A1070" s="68"/>
      <c r="B1070" s="83"/>
      <c r="C1070" s="57">
        <v>1462</v>
      </c>
      <c r="D1070" s="42">
        <f t="shared" si="49"/>
        <v>212.48000000000002</v>
      </c>
      <c r="E1070" s="23">
        <v>600</v>
      </c>
      <c r="F1070" s="40">
        <v>41798</v>
      </c>
      <c r="G1070" s="40">
        <v>29116</v>
      </c>
      <c r="H1070" s="41">
        <v>0</v>
      </c>
      <c r="I1070" s="85">
        <f t="shared" si="50"/>
        <v>3967.0289563855422</v>
      </c>
      <c r="J1070" s="76">
        <f t="shared" si="51"/>
        <v>2942.8998192771082</v>
      </c>
    </row>
    <row r="1071" spans="1:10" x14ac:dyDescent="0.2">
      <c r="A1071" s="68"/>
      <c r="B1071" s="83"/>
      <c r="C1071" s="57">
        <v>1463</v>
      </c>
      <c r="D1071" s="42">
        <f t="shared" si="49"/>
        <v>212.52</v>
      </c>
      <c r="E1071" s="23">
        <v>600</v>
      </c>
      <c r="F1071" s="40">
        <v>41798</v>
      </c>
      <c r="G1071" s="40">
        <v>29116</v>
      </c>
      <c r="H1071" s="41">
        <v>0</v>
      </c>
      <c r="I1071" s="85">
        <f t="shared" si="50"/>
        <v>3966.4300364539808</v>
      </c>
      <c r="J1071" s="76">
        <f t="shared" si="51"/>
        <v>2942.4555166572554</v>
      </c>
    </row>
    <row r="1072" spans="1:10" x14ac:dyDescent="0.2">
      <c r="A1072" s="68"/>
      <c r="B1072" s="83"/>
      <c r="C1072" s="57">
        <v>1464</v>
      </c>
      <c r="D1072" s="42">
        <f t="shared" si="49"/>
        <v>212.56</v>
      </c>
      <c r="E1072" s="23">
        <v>600</v>
      </c>
      <c r="F1072" s="40">
        <v>41798</v>
      </c>
      <c r="G1072" s="40">
        <v>29116</v>
      </c>
      <c r="H1072" s="41">
        <v>0</v>
      </c>
      <c r="I1072" s="85">
        <f t="shared" si="50"/>
        <v>3965.8313419345136</v>
      </c>
      <c r="J1072" s="76">
        <f t="shared" si="51"/>
        <v>2942.0113812570571</v>
      </c>
    </row>
    <row r="1073" spans="1:10" x14ac:dyDescent="0.2">
      <c r="A1073" s="68"/>
      <c r="B1073" s="83"/>
      <c r="C1073" s="57">
        <v>1465</v>
      </c>
      <c r="D1073" s="42">
        <f t="shared" si="49"/>
        <v>212.6</v>
      </c>
      <c r="E1073" s="23">
        <v>600</v>
      </c>
      <c r="F1073" s="40">
        <v>41798</v>
      </c>
      <c r="G1073" s="40">
        <v>29116</v>
      </c>
      <c r="H1073" s="41">
        <v>0</v>
      </c>
      <c r="I1073" s="85">
        <f t="shared" si="50"/>
        <v>3965.2328726999067</v>
      </c>
      <c r="J1073" s="76">
        <f t="shared" si="51"/>
        <v>2941.5674129821264</v>
      </c>
    </row>
    <row r="1074" spans="1:10" x14ac:dyDescent="0.2">
      <c r="A1074" s="68"/>
      <c r="B1074" s="83"/>
      <c r="C1074" s="57">
        <v>1466</v>
      </c>
      <c r="D1074" s="42">
        <f t="shared" si="49"/>
        <v>212.64</v>
      </c>
      <c r="E1074" s="23">
        <v>600</v>
      </c>
      <c r="F1074" s="40">
        <v>41798</v>
      </c>
      <c r="G1074" s="40">
        <v>29116</v>
      </c>
      <c r="H1074" s="41">
        <v>0</v>
      </c>
      <c r="I1074" s="85">
        <f t="shared" si="50"/>
        <v>3964.6346286230255</v>
      </c>
      <c r="J1074" s="76">
        <f t="shared" si="51"/>
        <v>2941.1236117381491</v>
      </c>
    </row>
    <row r="1075" spans="1:10" x14ac:dyDescent="0.2">
      <c r="A1075" s="68"/>
      <c r="B1075" s="83"/>
      <c r="C1075" s="57">
        <v>1467</v>
      </c>
      <c r="D1075" s="42">
        <f t="shared" si="49"/>
        <v>212.68</v>
      </c>
      <c r="E1075" s="23">
        <v>600</v>
      </c>
      <c r="F1075" s="40">
        <v>41798</v>
      </c>
      <c r="G1075" s="40">
        <v>29116</v>
      </c>
      <c r="H1075" s="41">
        <v>0</v>
      </c>
      <c r="I1075" s="85">
        <f t="shared" si="50"/>
        <v>3964.0366095768295</v>
      </c>
      <c r="J1075" s="76">
        <f t="shared" si="51"/>
        <v>2940.679977430882</v>
      </c>
    </row>
    <row r="1076" spans="1:10" x14ac:dyDescent="0.2">
      <c r="A1076" s="68"/>
      <c r="B1076" s="83"/>
      <c r="C1076" s="57">
        <v>1468</v>
      </c>
      <c r="D1076" s="42">
        <f t="shared" si="49"/>
        <v>212.72</v>
      </c>
      <c r="E1076" s="23">
        <v>600</v>
      </c>
      <c r="F1076" s="40">
        <v>41798</v>
      </c>
      <c r="G1076" s="40">
        <v>29116</v>
      </c>
      <c r="H1076" s="41">
        <v>0</v>
      </c>
      <c r="I1076" s="85">
        <f t="shared" si="50"/>
        <v>3963.4388154343746</v>
      </c>
      <c r="J1076" s="76">
        <f t="shared" si="51"/>
        <v>2940.2365099661529</v>
      </c>
    </row>
    <row r="1077" spans="1:10" x14ac:dyDescent="0.2">
      <c r="A1077" s="68"/>
      <c r="B1077" s="83"/>
      <c r="C1077" s="57">
        <v>1469</v>
      </c>
      <c r="D1077" s="42">
        <f t="shared" si="49"/>
        <v>212.76</v>
      </c>
      <c r="E1077" s="23">
        <v>600</v>
      </c>
      <c r="F1077" s="40">
        <v>41798</v>
      </c>
      <c r="G1077" s="40">
        <v>29116</v>
      </c>
      <c r="H1077" s="41">
        <v>0</v>
      </c>
      <c r="I1077" s="85">
        <f t="shared" si="50"/>
        <v>3962.8412460688101</v>
      </c>
      <c r="J1077" s="76">
        <f t="shared" si="51"/>
        <v>2939.7932092498586</v>
      </c>
    </row>
    <row r="1078" spans="1:10" x14ac:dyDescent="0.2">
      <c r="A1078" s="68"/>
      <c r="B1078" s="83"/>
      <c r="C1078" s="57">
        <v>1470</v>
      </c>
      <c r="D1078" s="42">
        <f t="shared" si="49"/>
        <v>212.8</v>
      </c>
      <c r="E1078" s="23">
        <v>600</v>
      </c>
      <c r="F1078" s="40">
        <v>41798</v>
      </c>
      <c r="G1078" s="40">
        <v>29116</v>
      </c>
      <c r="H1078" s="41">
        <v>0</v>
      </c>
      <c r="I1078" s="85">
        <f t="shared" si="50"/>
        <v>3962.2439013533835</v>
      </c>
      <c r="J1078" s="76">
        <f t="shared" si="51"/>
        <v>2939.3500751879697</v>
      </c>
    </row>
    <row r="1079" spans="1:10" x14ac:dyDescent="0.2">
      <c r="A1079" s="68"/>
      <c r="B1079" s="83"/>
      <c r="C1079" s="57">
        <v>1471</v>
      </c>
      <c r="D1079" s="42">
        <f t="shared" si="49"/>
        <v>212.84</v>
      </c>
      <c r="E1079" s="23">
        <v>600</v>
      </c>
      <c r="F1079" s="40">
        <v>41798</v>
      </c>
      <c r="G1079" s="40">
        <v>29116</v>
      </c>
      <c r="H1079" s="41">
        <v>0</v>
      </c>
      <c r="I1079" s="85">
        <f t="shared" si="50"/>
        <v>3961.6467811614366</v>
      </c>
      <c r="J1079" s="76">
        <f t="shared" si="51"/>
        <v>2938.9071076865253</v>
      </c>
    </row>
    <row r="1080" spans="1:10" x14ac:dyDescent="0.2">
      <c r="A1080" s="68"/>
      <c r="B1080" s="83"/>
      <c r="C1080" s="57">
        <v>1472</v>
      </c>
      <c r="D1080" s="42">
        <f t="shared" si="49"/>
        <v>212.88</v>
      </c>
      <c r="E1080" s="23">
        <v>600</v>
      </c>
      <c r="F1080" s="40">
        <v>41798</v>
      </c>
      <c r="G1080" s="40">
        <v>29116</v>
      </c>
      <c r="H1080" s="41">
        <v>0</v>
      </c>
      <c r="I1080" s="85">
        <f t="shared" si="50"/>
        <v>3961.0498853664039</v>
      </c>
      <c r="J1080" s="76">
        <f t="shared" si="51"/>
        <v>2938.4643066516346</v>
      </c>
    </row>
    <row r="1081" spans="1:10" x14ac:dyDescent="0.2">
      <c r="A1081" s="68"/>
      <c r="B1081" s="83"/>
      <c r="C1081" s="57">
        <v>1473</v>
      </c>
      <c r="D1081" s="42">
        <f t="shared" si="49"/>
        <v>212.92000000000002</v>
      </c>
      <c r="E1081" s="23">
        <v>600</v>
      </c>
      <c r="F1081" s="40">
        <v>41798</v>
      </c>
      <c r="G1081" s="40">
        <v>29116</v>
      </c>
      <c r="H1081" s="41">
        <v>0</v>
      </c>
      <c r="I1081" s="85">
        <f t="shared" si="50"/>
        <v>3960.4532138418185</v>
      </c>
      <c r="J1081" s="76">
        <f t="shared" si="51"/>
        <v>2938.0216719894793</v>
      </c>
    </row>
    <row r="1082" spans="1:10" x14ac:dyDescent="0.2">
      <c r="A1082" s="68"/>
      <c r="B1082" s="83"/>
      <c r="C1082" s="57">
        <v>1474</v>
      </c>
      <c r="D1082" s="42">
        <f t="shared" si="49"/>
        <v>212.96</v>
      </c>
      <c r="E1082" s="23">
        <v>600</v>
      </c>
      <c r="F1082" s="40">
        <v>41798</v>
      </c>
      <c r="G1082" s="40">
        <v>29116</v>
      </c>
      <c r="H1082" s="41">
        <v>0</v>
      </c>
      <c r="I1082" s="85">
        <f t="shared" si="50"/>
        <v>3959.8567664613074</v>
      </c>
      <c r="J1082" s="76">
        <f t="shared" si="51"/>
        <v>2937.5792036063108</v>
      </c>
    </row>
    <row r="1083" spans="1:10" x14ac:dyDescent="0.2">
      <c r="A1083" s="68"/>
      <c r="B1083" s="83"/>
      <c r="C1083" s="57">
        <v>1475</v>
      </c>
      <c r="D1083" s="42">
        <f t="shared" si="49"/>
        <v>213</v>
      </c>
      <c r="E1083" s="23">
        <v>600</v>
      </c>
      <c r="F1083" s="40">
        <v>41798</v>
      </c>
      <c r="G1083" s="40">
        <v>29116</v>
      </c>
      <c r="H1083" s="41">
        <v>0</v>
      </c>
      <c r="I1083" s="85">
        <f t="shared" si="50"/>
        <v>3959.2605430985923</v>
      </c>
      <c r="J1083" s="76">
        <f t="shared" si="51"/>
        <v>2937.1369014084507</v>
      </c>
    </row>
    <row r="1084" spans="1:10" x14ac:dyDescent="0.2">
      <c r="A1084" s="68"/>
      <c r="B1084" s="83"/>
      <c r="C1084" s="57">
        <v>1476</v>
      </c>
      <c r="D1084" s="42">
        <f t="shared" si="49"/>
        <v>213.04</v>
      </c>
      <c r="E1084" s="23">
        <v>600</v>
      </c>
      <c r="F1084" s="40">
        <v>41798</v>
      </c>
      <c r="G1084" s="40">
        <v>29116</v>
      </c>
      <c r="H1084" s="41">
        <v>0</v>
      </c>
      <c r="I1084" s="85">
        <f t="shared" si="50"/>
        <v>3958.6645436274885</v>
      </c>
      <c r="J1084" s="76">
        <f t="shared" si="51"/>
        <v>2936.6947653022908</v>
      </c>
    </row>
    <row r="1085" spans="1:10" x14ac:dyDescent="0.2">
      <c r="A1085" s="68"/>
      <c r="B1085" s="83"/>
      <c r="C1085" s="57">
        <v>1477</v>
      </c>
      <c r="D1085" s="42">
        <f t="shared" si="49"/>
        <v>213.07999999999998</v>
      </c>
      <c r="E1085" s="23">
        <v>600</v>
      </c>
      <c r="F1085" s="40">
        <v>41798</v>
      </c>
      <c r="G1085" s="40">
        <v>29116</v>
      </c>
      <c r="H1085" s="41">
        <v>0</v>
      </c>
      <c r="I1085" s="85">
        <f t="shared" si="50"/>
        <v>3958.0687679219081</v>
      </c>
      <c r="J1085" s="76">
        <f t="shared" si="51"/>
        <v>2936.2527951942934</v>
      </c>
    </row>
    <row r="1086" spans="1:10" x14ac:dyDescent="0.2">
      <c r="A1086" s="68"/>
      <c r="B1086" s="83"/>
      <c r="C1086" s="57">
        <v>1478</v>
      </c>
      <c r="D1086" s="42">
        <f t="shared" si="49"/>
        <v>213.12</v>
      </c>
      <c r="E1086" s="23">
        <v>600</v>
      </c>
      <c r="F1086" s="40">
        <v>41798</v>
      </c>
      <c r="G1086" s="40">
        <v>29116</v>
      </c>
      <c r="H1086" s="41">
        <v>0</v>
      </c>
      <c r="I1086" s="85">
        <f t="shared" si="50"/>
        <v>3957.4732158558568</v>
      </c>
      <c r="J1086" s="76">
        <f t="shared" si="51"/>
        <v>2935.8109909909913</v>
      </c>
    </row>
    <row r="1087" spans="1:10" x14ac:dyDescent="0.2">
      <c r="A1087" s="68"/>
      <c r="B1087" s="83"/>
      <c r="C1087" s="57">
        <v>1479</v>
      </c>
      <c r="D1087" s="42">
        <f t="shared" si="49"/>
        <v>213.16</v>
      </c>
      <c r="E1087" s="23">
        <v>600</v>
      </c>
      <c r="F1087" s="40">
        <v>41798</v>
      </c>
      <c r="G1087" s="40">
        <v>29116</v>
      </c>
      <c r="H1087" s="41">
        <v>0</v>
      </c>
      <c r="I1087" s="85">
        <f t="shared" si="50"/>
        <v>3956.8778873034348</v>
      </c>
      <c r="J1087" s="76">
        <f t="shared" si="51"/>
        <v>2935.369352598987</v>
      </c>
    </row>
    <row r="1088" spans="1:10" x14ac:dyDescent="0.2">
      <c r="A1088" s="68"/>
      <c r="B1088" s="83"/>
      <c r="C1088" s="57">
        <v>1480</v>
      </c>
      <c r="D1088" s="42">
        <f t="shared" si="49"/>
        <v>213.2</v>
      </c>
      <c r="E1088" s="23">
        <v>600</v>
      </c>
      <c r="F1088" s="40">
        <v>41798</v>
      </c>
      <c r="G1088" s="40">
        <v>29116</v>
      </c>
      <c r="H1088" s="41">
        <v>0</v>
      </c>
      <c r="I1088" s="85">
        <f t="shared" si="50"/>
        <v>3956.2827821388378</v>
      </c>
      <c r="J1088" s="76">
        <f t="shared" si="51"/>
        <v>2934.9278799249532</v>
      </c>
    </row>
    <row r="1089" spans="1:10" x14ac:dyDescent="0.2">
      <c r="A1089" s="68"/>
      <c r="B1089" s="83"/>
      <c r="C1089" s="57">
        <v>1481</v>
      </c>
      <c r="D1089" s="42">
        <f t="shared" si="49"/>
        <v>213.24</v>
      </c>
      <c r="E1089" s="23">
        <v>600</v>
      </c>
      <c r="F1089" s="40">
        <v>41798</v>
      </c>
      <c r="G1089" s="40">
        <v>29116</v>
      </c>
      <c r="H1089" s="41">
        <v>0</v>
      </c>
      <c r="I1089" s="85">
        <f t="shared" si="50"/>
        <v>3955.6879002363539</v>
      </c>
      <c r="J1089" s="76">
        <f t="shared" si="51"/>
        <v>2934.4865728756331</v>
      </c>
    </row>
    <row r="1090" spans="1:10" x14ac:dyDescent="0.2">
      <c r="A1090" s="68"/>
      <c r="B1090" s="83"/>
      <c r="C1090" s="57">
        <v>1482</v>
      </c>
      <c r="D1090" s="42">
        <f t="shared" si="49"/>
        <v>213.28</v>
      </c>
      <c r="E1090" s="23">
        <v>600</v>
      </c>
      <c r="F1090" s="40">
        <v>41798</v>
      </c>
      <c r="G1090" s="40">
        <v>29116</v>
      </c>
      <c r="H1090" s="41">
        <v>0</v>
      </c>
      <c r="I1090" s="85">
        <f t="shared" si="50"/>
        <v>3955.0932414703684</v>
      </c>
      <c r="J1090" s="76">
        <f t="shared" si="51"/>
        <v>2934.0454313578393</v>
      </c>
    </row>
    <row r="1091" spans="1:10" x14ac:dyDescent="0.2">
      <c r="A1091" s="68"/>
      <c r="B1091" s="83"/>
      <c r="C1091" s="57">
        <v>1483</v>
      </c>
      <c r="D1091" s="42">
        <f t="shared" si="49"/>
        <v>213.32</v>
      </c>
      <c r="E1091" s="23">
        <v>600</v>
      </c>
      <c r="F1091" s="40">
        <v>41798</v>
      </c>
      <c r="G1091" s="40">
        <v>29116</v>
      </c>
      <c r="H1091" s="41">
        <v>0</v>
      </c>
      <c r="I1091" s="85">
        <f t="shared" si="50"/>
        <v>3954.4988057153578</v>
      </c>
      <c r="J1091" s="76">
        <f t="shared" si="51"/>
        <v>2933.6044552784551</v>
      </c>
    </row>
    <row r="1092" spans="1:10" x14ac:dyDescent="0.2">
      <c r="A1092" s="68"/>
      <c r="B1092" s="83"/>
      <c r="C1092" s="57">
        <v>1484</v>
      </c>
      <c r="D1092" s="42">
        <f t="shared" si="49"/>
        <v>213.36</v>
      </c>
      <c r="E1092" s="23">
        <v>600</v>
      </c>
      <c r="F1092" s="40">
        <v>41798</v>
      </c>
      <c r="G1092" s="40">
        <v>29116</v>
      </c>
      <c r="H1092" s="41">
        <v>0</v>
      </c>
      <c r="I1092" s="85">
        <f t="shared" si="50"/>
        <v>3953.9045928458941</v>
      </c>
      <c r="J1092" s="76">
        <f t="shared" si="51"/>
        <v>2933.1636445444315</v>
      </c>
    </row>
    <row r="1093" spans="1:10" x14ac:dyDescent="0.2">
      <c r="A1093" s="68"/>
      <c r="B1093" s="83"/>
      <c r="C1093" s="57">
        <v>1485</v>
      </c>
      <c r="D1093" s="42">
        <f t="shared" si="49"/>
        <v>213.4</v>
      </c>
      <c r="E1093" s="23">
        <v>600</v>
      </c>
      <c r="F1093" s="40">
        <v>41798</v>
      </c>
      <c r="G1093" s="40">
        <v>29116</v>
      </c>
      <c r="H1093" s="41">
        <v>0</v>
      </c>
      <c r="I1093" s="85">
        <f t="shared" si="50"/>
        <v>3953.3106027366453</v>
      </c>
      <c r="J1093" s="76">
        <f t="shared" si="51"/>
        <v>2932.722999062793</v>
      </c>
    </row>
    <row r="1094" spans="1:10" x14ac:dyDescent="0.2">
      <c r="A1094" s="68"/>
      <c r="B1094" s="83"/>
      <c r="C1094" s="57">
        <v>1486</v>
      </c>
      <c r="D1094" s="42">
        <f t="shared" si="49"/>
        <v>213.44</v>
      </c>
      <c r="E1094" s="23">
        <v>600</v>
      </c>
      <c r="F1094" s="40">
        <v>41798</v>
      </c>
      <c r="G1094" s="40">
        <v>29116</v>
      </c>
      <c r="H1094" s="41">
        <v>0</v>
      </c>
      <c r="I1094" s="85">
        <f t="shared" si="50"/>
        <v>3952.7168352623698</v>
      </c>
      <c r="J1094" s="76">
        <f t="shared" si="51"/>
        <v>2932.2825187406297</v>
      </c>
    </row>
    <row r="1095" spans="1:10" x14ac:dyDescent="0.2">
      <c r="A1095" s="68"/>
      <c r="B1095" s="83"/>
      <c r="C1095" s="57">
        <v>1487</v>
      </c>
      <c r="D1095" s="42">
        <f t="shared" si="49"/>
        <v>213.48000000000002</v>
      </c>
      <c r="E1095" s="23">
        <v>600</v>
      </c>
      <c r="F1095" s="40">
        <v>41798</v>
      </c>
      <c r="G1095" s="40">
        <v>29116</v>
      </c>
      <c r="H1095" s="41">
        <v>0</v>
      </c>
      <c r="I1095" s="85">
        <f t="shared" si="50"/>
        <v>3952.1232902979204</v>
      </c>
      <c r="J1095" s="76">
        <f t="shared" si="51"/>
        <v>2931.8422034851037</v>
      </c>
    </row>
    <row r="1096" spans="1:10" x14ac:dyDescent="0.2">
      <c r="A1096" s="68"/>
      <c r="B1096" s="83"/>
      <c r="C1096" s="57">
        <v>1488</v>
      </c>
      <c r="D1096" s="42">
        <f t="shared" si="49"/>
        <v>213.52</v>
      </c>
      <c r="E1096" s="23">
        <v>600</v>
      </c>
      <c r="F1096" s="40">
        <v>41798</v>
      </c>
      <c r="G1096" s="40">
        <v>29116</v>
      </c>
      <c r="H1096" s="41">
        <v>0</v>
      </c>
      <c r="I1096" s="85">
        <f t="shared" si="50"/>
        <v>3951.529967718247</v>
      </c>
      <c r="J1096" s="76">
        <f t="shared" si="51"/>
        <v>2931.4020532034469</v>
      </c>
    </row>
    <row r="1097" spans="1:10" x14ac:dyDescent="0.2">
      <c r="A1097" s="68"/>
      <c r="B1097" s="83"/>
      <c r="C1097" s="57">
        <v>1489</v>
      </c>
      <c r="D1097" s="42">
        <f t="shared" si="49"/>
        <v>213.56</v>
      </c>
      <c r="E1097" s="23">
        <v>600</v>
      </c>
      <c r="F1097" s="40">
        <v>41798</v>
      </c>
      <c r="G1097" s="40">
        <v>29116</v>
      </c>
      <c r="H1097" s="41">
        <v>0</v>
      </c>
      <c r="I1097" s="85">
        <f t="shared" si="50"/>
        <v>3950.9368673983895</v>
      </c>
      <c r="J1097" s="76">
        <f t="shared" si="51"/>
        <v>2930.9620678029596</v>
      </c>
    </row>
    <row r="1098" spans="1:10" x14ac:dyDescent="0.2">
      <c r="A1098" s="68"/>
      <c r="B1098" s="83"/>
      <c r="C1098" s="57">
        <v>1490</v>
      </c>
      <c r="D1098" s="42">
        <f t="shared" ref="D1098:D1108" si="52">0.04*C1098+154</f>
        <v>213.6</v>
      </c>
      <c r="E1098" s="23">
        <v>600</v>
      </c>
      <c r="F1098" s="40">
        <v>41798</v>
      </c>
      <c r="G1098" s="40">
        <v>29116</v>
      </c>
      <c r="H1098" s="41">
        <v>0</v>
      </c>
      <c r="I1098" s="85">
        <f t="shared" ref="I1098:I1108" si="53">12*1.348*(1/D1098*F1098+1/E1098*G1098)+H1098</f>
        <v>3950.3439892134838</v>
      </c>
      <c r="J1098" s="76">
        <f t="shared" si="51"/>
        <v>2930.5222471910115</v>
      </c>
    </row>
    <row r="1099" spans="1:10" x14ac:dyDescent="0.2">
      <c r="A1099" s="68"/>
      <c r="B1099" s="83"/>
      <c r="C1099" s="57">
        <v>1491</v>
      </c>
      <c r="D1099" s="42">
        <f t="shared" si="52"/>
        <v>213.64</v>
      </c>
      <c r="E1099" s="23">
        <v>600</v>
      </c>
      <c r="F1099" s="40">
        <v>41798</v>
      </c>
      <c r="G1099" s="40">
        <v>29116</v>
      </c>
      <c r="H1099" s="41">
        <v>0</v>
      </c>
      <c r="I1099" s="85">
        <f t="shared" si="53"/>
        <v>3949.7513330387574</v>
      </c>
      <c r="J1099" s="76">
        <f t="shared" si="51"/>
        <v>2930.0825912750424</v>
      </c>
    </row>
    <row r="1100" spans="1:10" x14ac:dyDescent="0.2">
      <c r="A1100" s="68"/>
      <c r="B1100" s="83"/>
      <c r="C1100" s="57">
        <v>1492</v>
      </c>
      <c r="D1100" s="42">
        <f t="shared" si="52"/>
        <v>213.68</v>
      </c>
      <c r="E1100" s="23">
        <v>600</v>
      </c>
      <c r="F1100" s="40">
        <v>41798</v>
      </c>
      <c r="G1100" s="40">
        <v>29116</v>
      </c>
      <c r="H1100" s="41">
        <v>0</v>
      </c>
      <c r="I1100" s="85">
        <f t="shared" si="53"/>
        <v>3949.1588987495329</v>
      </c>
      <c r="J1100" s="76">
        <f t="shared" si="51"/>
        <v>2929.6430999625609</v>
      </c>
    </row>
    <row r="1101" spans="1:10" x14ac:dyDescent="0.2">
      <c r="A1101" s="68"/>
      <c r="B1101" s="83"/>
      <c r="C1101" s="57">
        <v>1493</v>
      </c>
      <c r="D1101" s="42">
        <f t="shared" si="52"/>
        <v>213.72</v>
      </c>
      <c r="E1101" s="23">
        <v>600</v>
      </c>
      <c r="F1101" s="40">
        <v>41798</v>
      </c>
      <c r="G1101" s="40">
        <v>29116</v>
      </c>
      <c r="H1101" s="41">
        <v>0</v>
      </c>
      <c r="I1101" s="85">
        <f t="shared" si="53"/>
        <v>3948.5666862212247</v>
      </c>
      <c r="J1101" s="76">
        <f t="shared" si="51"/>
        <v>2929.2037731611454</v>
      </c>
    </row>
    <row r="1102" spans="1:10" x14ac:dyDescent="0.2">
      <c r="A1102" s="68"/>
      <c r="B1102" s="83"/>
      <c r="C1102" s="57">
        <v>1494</v>
      </c>
      <c r="D1102" s="42">
        <f t="shared" si="52"/>
        <v>213.76</v>
      </c>
      <c r="E1102" s="23">
        <v>600</v>
      </c>
      <c r="F1102" s="40">
        <v>41798</v>
      </c>
      <c r="G1102" s="40">
        <v>29116</v>
      </c>
      <c r="H1102" s="41">
        <v>0</v>
      </c>
      <c r="I1102" s="85">
        <f t="shared" si="53"/>
        <v>3947.974695329342</v>
      </c>
      <c r="J1102" s="76">
        <f t="shared" si="51"/>
        <v>2928.7646107784431</v>
      </c>
    </row>
    <row r="1103" spans="1:10" x14ac:dyDescent="0.2">
      <c r="A1103" s="68"/>
      <c r="B1103" s="83"/>
      <c r="C1103" s="57">
        <v>1495</v>
      </c>
      <c r="D1103" s="42">
        <f t="shared" si="52"/>
        <v>213.8</v>
      </c>
      <c r="E1103" s="23">
        <v>600</v>
      </c>
      <c r="F1103" s="40">
        <v>41798</v>
      </c>
      <c r="G1103" s="40">
        <v>29116</v>
      </c>
      <c r="H1103" s="41">
        <v>0</v>
      </c>
      <c r="I1103" s="85">
        <f t="shared" si="53"/>
        <v>3947.382925949486</v>
      </c>
      <c r="J1103" s="76">
        <f t="shared" si="51"/>
        <v>2928.3256127221703</v>
      </c>
    </row>
    <row r="1104" spans="1:10" x14ac:dyDescent="0.2">
      <c r="A1104" s="68"/>
      <c r="B1104" s="83"/>
      <c r="C1104" s="57">
        <v>1496</v>
      </c>
      <c r="D1104" s="42">
        <f t="shared" si="52"/>
        <v>213.84</v>
      </c>
      <c r="E1104" s="23">
        <v>600</v>
      </c>
      <c r="F1104" s="40">
        <v>41798</v>
      </c>
      <c r="G1104" s="40">
        <v>29116</v>
      </c>
      <c r="H1104" s="41">
        <v>0</v>
      </c>
      <c r="I1104" s="85">
        <f t="shared" si="53"/>
        <v>3946.7913779573514</v>
      </c>
      <c r="J1104" s="76">
        <f t="shared" si="51"/>
        <v>2927.8867789001119</v>
      </c>
    </row>
    <row r="1105" spans="1:10" x14ac:dyDescent="0.2">
      <c r="A1105" s="68"/>
      <c r="B1105" s="83"/>
      <c r="C1105" s="57">
        <v>1497</v>
      </c>
      <c r="D1105" s="42">
        <f t="shared" si="52"/>
        <v>213.88</v>
      </c>
      <c r="E1105" s="23">
        <v>600</v>
      </c>
      <c r="F1105" s="40">
        <v>41798</v>
      </c>
      <c r="G1105" s="40">
        <v>29116</v>
      </c>
      <c r="H1105" s="41">
        <v>0</v>
      </c>
      <c r="I1105" s="85">
        <f t="shared" si="53"/>
        <v>3946.2000512287273</v>
      </c>
      <c r="J1105" s="76">
        <f t="shared" si="51"/>
        <v>2927.4481092201236</v>
      </c>
    </row>
    <row r="1106" spans="1:10" x14ac:dyDescent="0.2">
      <c r="A1106" s="68"/>
      <c r="B1106" s="83"/>
      <c r="C1106" s="57">
        <v>1498</v>
      </c>
      <c r="D1106" s="42">
        <f t="shared" si="52"/>
        <v>213.92000000000002</v>
      </c>
      <c r="E1106" s="23">
        <v>600</v>
      </c>
      <c r="F1106" s="40">
        <v>41798</v>
      </c>
      <c r="G1106" s="40">
        <v>29116</v>
      </c>
      <c r="H1106" s="41">
        <v>0</v>
      </c>
      <c r="I1106" s="85">
        <f t="shared" si="53"/>
        <v>3945.6089456394916</v>
      </c>
      <c r="J1106" s="76">
        <f t="shared" si="51"/>
        <v>2927.009603590127</v>
      </c>
    </row>
    <row r="1107" spans="1:10" x14ac:dyDescent="0.2">
      <c r="A1107" s="68"/>
      <c r="B1107" s="83"/>
      <c r="C1107" s="57">
        <v>1499</v>
      </c>
      <c r="D1107" s="42">
        <f t="shared" si="52"/>
        <v>213.96</v>
      </c>
      <c r="E1107" s="23">
        <v>600</v>
      </c>
      <c r="F1107" s="40">
        <v>41798</v>
      </c>
      <c r="G1107" s="40">
        <v>29116</v>
      </c>
      <c r="H1107" s="41">
        <v>0</v>
      </c>
      <c r="I1107" s="85">
        <f t="shared" si="53"/>
        <v>3945.0180610656203</v>
      </c>
      <c r="J1107" s="76">
        <f t="shared" si="51"/>
        <v>2926.5712619181159</v>
      </c>
    </row>
    <row r="1108" spans="1:10" ht="13.5" thickBot="1" x14ac:dyDescent="0.25">
      <c r="A1108" s="69"/>
      <c r="B1108" s="84"/>
      <c r="C1108" s="82">
        <v>1500</v>
      </c>
      <c r="D1108" s="43">
        <f t="shared" si="52"/>
        <v>214</v>
      </c>
      <c r="E1108" s="29">
        <v>600</v>
      </c>
      <c r="F1108" s="44">
        <v>41798</v>
      </c>
      <c r="G1108" s="44">
        <v>29116</v>
      </c>
      <c r="H1108" s="47">
        <v>0</v>
      </c>
      <c r="I1108" s="86">
        <f t="shared" si="53"/>
        <v>3944.4273973831778</v>
      </c>
      <c r="J1108" s="79">
        <f t="shared" si="51"/>
        <v>2926.1330841121494</v>
      </c>
    </row>
  </sheetData>
  <mergeCells count="12"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  <mergeCell ref="H5:H7"/>
    <mergeCell ref="I5:I7"/>
  </mergeCells>
  <pageMargins left="0.78740157499999996" right="0.78740157499999996" top="0.984251969" bottom="0.984251969" header="0.4921259845" footer="0.4921259845"/>
  <pageSetup scale="64" fitToHeight="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37"/>
  <sheetViews>
    <sheetView topLeftCell="A5" workbookViewId="0">
      <selection activeCell="I30" sqref="I30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42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27.75" customHeight="1" thickBot="1" x14ac:dyDescent="0.25">
      <c r="A8" s="89" t="s">
        <v>10</v>
      </c>
      <c r="B8" s="90"/>
      <c r="C8" s="90"/>
      <c r="D8" s="90"/>
      <c r="E8" s="90"/>
      <c r="F8" s="90"/>
      <c r="G8" s="90"/>
      <c r="H8" s="90"/>
      <c r="I8" s="90"/>
      <c r="J8" s="91"/>
    </row>
    <row r="9" spans="1:10" x14ac:dyDescent="0.2">
      <c r="A9" s="12"/>
      <c r="B9" s="13"/>
      <c r="C9" s="14">
        <v>1</v>
      </c>
      <c r="D9" s="15"/>
      <c r="E9" s="15">
        <f>0.16*C9+14.5</f>
        <v>14.66</v>
      </c>
      <c r="F9" s="17"/>
      <c r="G9" s="17">
        <v>24912</v>
      </c>
      <c r="H9" s="18">
        <v>59</v>
      </c>
      <c r="I9" s="19">
        <f>12*1.348*(1/E9*G9)+H9</f>
        <v>27547.165893588</v>
      </c>
      <c r="J9" s="19">
        <f>12*(1/E9*G9)</f>
        <v>20391.814461118691</v>
      </c>
    </row>
    <row r="10" spans="1:10" x14ac:dyDescent="0.2">
      <c r="A10" s="20"/>
      <c r="B10" s="21"/>
      <c r="C10" s="22">
        <v>2</v>
      </c>
      <c r="D10" s="50"/>
      <c r="E10" s="38">
        <f t="shared" ref="E10:E37" si="0">0.16*C10+14.5</f>
        <v>14.82</v>
      </c>
      <c r="F10" s="49"/>
      <c r="G10" s="40">
        <v>24912</v>
      </c>
      <c r="H10" s="41">
        <v>59</v>
      </c>
      <c r="I10" s="85">
        <f t="shared" ref="I10:I37" si="1">12*1.348*(1/E10*G10)+H10</f>
        <v>27250.397570850204</v>
      </c>
      <c r="J10" s="25">
        <f t="shared" ref="J10:J37" si="2">12*(1/E10*G10)</f>
        <v>20171.659919028338</v>
      </c>
    </row>
    <row r="11" spans="1:10" x14ac:dyDescent="0.2">
      <c r="A11" s="20"/>
      <c r="B11" s="21"/>
      <c r="C11" s="22">
        <v>3</v>
      </c>
      <c r="D11" s="50"/>
      <c r="E11" s="42">
        <f t="shared" si="0"/>
        <v>14.98</v>
      </c>
      <c r="F11" s="49"/>
      <c r="G11" s="40">
        <v>24912</v>
      </c>
      <c r="H11" s="41">
        <v>59</v>
      </c>
      <c r="I11" s="85">
        <f t="shared" si="1"/>
        <v>26959.968758344457</v>
      </c>
      <c r="J11" s="25">
        <f t="shared" si="2"/>
        <v>19956.208277703601</v>
      </c>
    </row>
    <row r="12" spans="1:10" x14ac:dyDescent="0.2">
      <c r="A12" s="20"/>
      <c r="B12" s="21"/>
      <c r="C12" s="22">
        <v>4</v>
      </c>
      <c r="D12" s="50"/>
      <c r="E12" s="42">
        <f t="shared" si="0"/>
        <v>15.14</v>
      </c>
      <c r="F12" s="49"/>
      <c r="G12" s="40">
        <v>24912</v>
      </c>
      <c r="H12" s="41">
        <v>59</v>
      </c>
      <c r="I12" s="85">
        <f t="shared" si="1"/>
        <v>26675.678467635404</v>
      </c>
      <c r="J12" s="25">
        <f t="shared" si="2"/>
        <v>19745.310435931307</v>
      </c>
    </row>
    <row r="13" spans="1:10" x14ac:dyDescent="0.2">
      <c r="A13" s="20"/>
      <c r="B13" s="21"/>
      <c r="C13" s="22">
        <v>5</v>
      </c>
      <c r="D13" s="50"/>
      <c r="E13" s="42">
        <f t="shared" si="0"/>
        <v>15.3</v>
      </c>
      <c r="F13" s="49"/>
      <c r="G13" s="40">
        <v>24912</v>
      </c>
      <c r="H13" s="41">
        <v>59</v>
      </c>
      <c r="I13" s="85">
        <f t="shared" si="1"/>
        <v>26397.334117647064</v>
      </c>
      <c r="J13" s="25">
        <f t="shared" si="2"/>
        <v>19538.823529411766</v>
      </c>
    </row>
    <row r="14" spans="1:10" x14ac:dyDescent="0.2">
      <c r="A14" s="20"/>
      <c r="B14" s="21"/>
      <c r="C14" s="22">
        <v>6</v>
      </c>
      <c r="D14" s="50"/>
      <c r="E14" s="42">
        <f t="shared" si="0"/>
        <v>15.46</v>
      </c>
      <c r="F14" s="49"/>
      <c r="G14" s="40">
        <v>24912</v>
      </c>
      <c r="H14" s="41">
        <v>59</v>
      </c>
      <c r="I14" s="85">
        <f t="shared" si="1"/>
        <v>26124.751099611905</v>
      </c>
      <c r="J14" s="25">
        <f t="shared" si="2"/>
        <v>19336.610608020699</v>
      </c>
    </row>
    <row r="15" spans="1:10" x14ac:dyDescent="0.2">
      <c r="A15" s="20"/>
      <c r="B15" s="21"/>
      <c r="C15" s="22">
        <v>7</v>
      </c>
      <c r="D15" s="50"/>
      <c r="E15" s="42">
        <f t="shared" si="0"/>
        <v>15.620000000000001</v>
      </c>
      <c r="F15" s="49"/>
      <c r="G15" s="40">
        <v>24912</v>
      </c>
      <c r="H15" s="41">
        <v>59</v>
      </c>
      <c r="I15" s="85">
        <f t="shared" si="1"/>
        <v>25857.752368758007</v>
      </c>
      <c r="J15" s="25">
        <f t="shared" si="2"/>
        <v>19138.54033290653</v>
      </c>
    </row>
    <row r="16" spans="1:10" x14ac:dyDescent="0.2">
      <c r="A16" s="20"/>
      <c r="B16" s="21"/>
      <c r="C16" s="22">
        <v>8</v>
      </c>
      <c r="D16" s="50"/>
      <c r="E16" s="42">
        <f t="shared" si="0"/>
        <v>15.78</v>
      </c>
      <c r="F16" s="49"/>
      <c r="G16" s="40">
        <v>24912</v>
      </c>
      <c r="H16" s="41">
        <v>59</v>
      </c>
      <c r="I16" s="85">
        <f t="shared" si="1"/>
        <v>25596.168060836506</v>
      </c>
      <c r="J16" s="25">
        <f t="shared" si="2"/>
        <v>18944.486692015209</v>
      </c>
    </row>
    <row r="17" spans="1:10" x14ac:dyDescent="0.2">
      <c r="A17" s="20"/>
      <c r="B17" s="21"/>
      <c r="C17" s="22">
        <v>9</v>
      </c>
      <c r="D17" s="50"/>
      <c r="E17" s="42">
        <f t="shared" si="0"/>
        <v>15.94</v>
      </c>
      <c r="F17" s="49"/>
      <c r="G17" s="40">
        <v>24912</v>
      </c>
      <c r="H17" s="41">
        <v>59</v>
      </c>
      <c r="I17" s="85">
        <f t="shared" si="1"/>
        <v>25339.835131744047</v>
      </c>
      <c r="J17" s="25">
        <f t="shared" si="2"/>
        <v>18754.328732747806</v>
      </c>
    </row>
    <row r="18" spans="1:10" x14ac:dyDescent="0.2">
      <c r="A18" s="20"/>
      <c r="B18" s="21"/>
      <c r="C18" s="22">
        <v>10</v>
      </c>
      <c r="D18" s="50"/>
      <c r="E18" s="42">
        <f t="shared" si="0"/>
        <v>16.100000000000001</v>
      </c>
      <c r="F18" s="49"/>
      <c r="G18" s="40">
        <v>24912</v>
      </c>
      <c r="H18" s="41">
        <v>59</v>
      </c>
      <c r="I18" s="85">
        <f t="shared" si="1"/>
        <v>25088.59701863354</v>
      </c>
      <c r="J18" s="25">
        <f t="shared" si="2"/>
        <v>18567.950310559005</v>
      </c>
    </row>
    <row r="19" spans="1:10" x14ac:dyDescent="0.2">
      <c r="A19" s="20"/>
      <c r="B19" s="21"/>
      <c r="C19" s="22">
        <v>11</v>
      </c>
      <c r="D19" s="50"/>
      <c r="E19" s="42">
        <f t="shared" si="0"/>
        <v>16.260000000000002</v>
      </c>
      <c r="F19" s="49"/>
      <c r="G19" s="40">
        <v>24912</v>
      </c>
      <c r="H19" s="41">
        <v>59</v>
      </c>
      <c r="I19" s="85">
        <f t="shared" si="1"/>
        <v>24842.303321033211</v>
      </c>
      <c r="J19" s="25">
        <f t="shared" si="2"/>
        <v>18385.239852398525</v>
      </c>
    </row>
    <row r="20" spans="1:10" x14ac:dyDescent="0.2">
      <c r="A20" s="20"/>
      <c r="B20" s="21"/>
      <c r="C20" s="22">
        <v>12</v>
      </c>
      <c r="D20" s="50"/>
      <c r="E20" s="42">
        <f t="shared" si="0"/>
        <v>16.420000000000002</v>
      </c>
      <c r="F20" s="49"/>
      <c r="G20" s="40">
        <v>24912</v>
      </c>
      <c r="H20" s="41">
        <v>59</v>
      </c>
      <c r="I20" s="85">
        <f t="shared" si="1"/>
        <v>24600.809500609015</v>
      </c>
      <c r="J20" s="25">
        <f t="shared" si="2"/>
        <v>18206.090133982947</v>
      </c>
    </row>
    <row r="21" spans="1:10" x14ac:dyDescent="0.2">
      <c r="A21" s="20"/>
      <c r="B21" s="21"/>
      <c r="C21" s="22">
        <v>13</v>
      </c>
      <c r="D21" s="50"/>
      <c r="E21" s="42">
        <f t="shared" si="0"/>
        <v>16.579999999999998</v>
      </c>
      <c r="F21" s="49"/>
      <c r="G21" s="40">
        <v>24912</v>
      </c>
      <c r="H21" s="41">
        <v>59</v>
      </c>
      <c r="I21" s="85">
        <f t="shared" si="1"/>
        <v>24363.976598311223</v>
      </c>
      <c r="J21" s="25">
        <f t="shared" si="2"/>
        <v>18030.398069963812</v>
      </c>
    </row>
    <row r="22" spans="1:10" x14ac:dyDescent="0.2">
      <c r="A22" s="20"/>
      <c r="B22" s="21"/>
      <c r="C22" s="22">
        <v>14</v>
      </c>
      <c r="D22" s="50"/>
      <c r="E22" s="42">
        <f t="shared" si="0"/>
        <v>16.740000000000002</v>
      </c>
      <c r="F22" s="49"/>
      <c r="G22" s="40">
        <v>24912</v>
      </c>
      <c r="H22" s="41">
        <v>59</v>
      </c>
      <c r="I22" s="85">
        <f t="shared" si="1"/>
        <v>24131.670967741935</v>
      </c>
      <c r="J22" s="25">
        <f t="shared" si="2"/>
        <v>17858.06451612903</v>
      </c>
    </row>
    <row r="23" spans="1:10" x14ac:dyDescent="0.2">
      <c r="A23" s="20"/>
      <c r="B23" s="21"/>
      <c r="C23" s="22">
        <v>15</v>
      </c>
      <c r="D23" s="50"/>
      <c r="E23" s="42">
        <f t="shared" si="0"/>
        <v>16.899999999999999</v>
      </c>
      <c r="F23" s="49"/>
      <c r="G23" s="40">
        <v>24912</v>
      </c>
      <c r="H23" s="41">
        <v>59</v>
      </c>
      <c r="I23" s="85">
        <f t="shared" si="1"/>
        <v>23903.764023668642</v>
      </c>
      <c r="J23" s="25">
        <f t="shared" si="2"/>
        <v>17688.99408284024</v>
      </c>
    </row>
    <row r="24" spans="1:10" x14ac:dyDescent="0.2">
      <c r="A24" s="20"/>
      <c r="B24" s="21"/>
      <c r="C24" s="22">
        <v>16</v>
      </c>
      <c r="D24" s="50"/>
      <c r="E24" s="42">
        <f t="shared" si="0"/>
        <v>17.059999999999999</v>
      </c>
      <c r="F24" s="49"/>
      <c r="G24" s="40">
        <v>24912</v>
      </c>
      <c r="H24" s="41">
        <v>59</v>
      </c>
      <c r="I24" s="85">
        <f t="shared" si="1"/>
        <v>23680.132004689338</v>
      </c>
      <c r="J24" s="25">
        <f t="shared" si="2"/>
        <v>17523.094958968351</v>
      </c>
    </row>
    <row r="25" spans="1:10" x14ac:dyDescent="0.2">
      <c r="A25" s="20"/>
      <c r="B25" s="21"/>
      <c r="C25" s="22">
        <v>17</v>
      </c>
      <c r="D25" s="50"/>
      <c r="E25" s="42">
        <f t="shared" si="0"/>
        <v>17.22</v>
      </c>
      <c r="F25" s="49"/>
      <c r="G25" s="40">
        <v>24912</v>
      </c>
      <c r="H25" s="41">
        <v>59</v>
      </c>
      <c r="I25" s="85">
        <f t="shared" si="1"/>
        <v>23460.655749128924</v>
      </c>
      <c r="J25" s="25">
        <f t="shared" si="2"/>
        <v>17360.278745644602</v>
      </c>
    </row>
    <row r="26" spans="1:10" x14ac:dyDescent="0.2">
      <c r="A26" s="20"/>
      <c r="B26" s="21"/>
      <c r="C26" s="22">
        <v>18</v>
      </c>
      <c r="D26" s="50"/>
      <c r="E26" s="42">
        <f t="shared" si="0"/>
        <v>17.38</v>
      </c>
      <c r="F26" s="49"/>
      <c r="G26" s="40">
        <v>24912</v>
      </c>
      <c r="H26" s="41">
        <v>59</v>
      </c>
      <c r="I26" s="85">
        <f t="shared" si="1"/>
        <v>23245.220483314159</v>
      </c>
      <c r="J26" s="25">
        <f t="shared" si="2"/>
        <v>17200.460299194478</v>
      </c>
    </row>
    <row r="27" spans="1:10" x14ac:dyDescent="0.2">
      <c r="A27" s="20"/>
      <c r="B27" s="21"/>
      <c r="C27" s="22">
        <v>19</v>
      </c>
      <c r="D27" s="50"/>
      <c r="E27" s="42">
        <f t="shared" si="0"/>
        <v>17.54</v>
      </c>
      <c r="F27" s="49"/>
      <c r="G27" s="40">
        <v>24912</v>
      </c>
      <c r="H27" s="41">
        <v>59</v>
      </c>
      <c r="I27" s="85">
        <f t="shared" si="1"/>
        <v>23033.715621436721</v>
      </c>
      <c r="J27" s="25">
        <f t="shared" si="2"/>
        <v>17043.557582668189</v>
      </c>
    </row>
    <row r="28" spans="1:10" x14ac:dyDescent="0.2">
      <c r="A28" s="20"/>
      <c r="B28" s="21"/>
      <c r="C28" s="22">
        <v>20</v>
      </c>
      <c r="D28" s="50"/>
      <c r="E28" s="42">
        <f t="shared" si="0"/>
        <v>17.7</v>
      </c>
      <c r="F28" s="49"/>
      <c r="G28" s="40">
        <v>24912</v>
      </c>
      <c r="H28" s="41">
        <v>59</v>
      </c>
      <c r="I28" s="85">
        <f t="shared" si="1"/>
        <v>22826.034576271188</v>
      </c>
      <c r="J28" s="25">
        <f t="shared" si="2"/>
        <v>16889.491525423728</v>
      </c>
    </row>
    <row r="29" spans="1:10" x14ac:dyDescent="0.2">
      <c r="A29" s="20"/>
      <c r="B29" s="21"/>
      <c r="C29" s="22">
        <v>21</v>
      </c>
      <c r="D29" s="50"/>
      <c r="E29" s="42">
        <f t="shared" si="0"/>
        <v>17.86</v>
      </c>
      <c r="F29" s="49"/>
      <c r="G29" s="40">
        <v>24912</v>
      </c>
      <c r="H29" s="41">
        <v>59</v>
      </c>
      <c r="I29" s="85">
        <f t="shared" si="1"/>
        <v>22622.074580067194</v>
      </c>
      <c r="J29" s="25">
        <f t="shared" si="2"/>
        <v>16738.185890257562</v>
      </c>
    </row>
    <row r="30" spans="1:10" x14ac:dyDescent="0.2">
      <c r="A30" s="20"/>
      <c r="B30" s="21"/>
      <c r="C30" s="22">
        <v>22</v>
      </c>
      <c r="D30" s="50"/>
      <c r="E30" s="42">
        <f t="shared" si="0"/>
        <v>18.02</v>
      </c>
      <c r="F30" s="49"/>
      <c r="G30" s="40">
        <v>24912</v>
      </c>
      <c r="H30" s="41">
        <v>59</v>
      </c>
      <c r="I30" s="85">
        <f t="shared" si="1"/>
        <v>22421.736514983357</v>
      </c>
      <c r="J30" s="25">
        <f t="shared" si="2"/>
        <v>16589.567147613765</v>
      </c>
    </row>
    <row r="31" spans="1:10" x14ac:dyDescent="0.2">
      <c r="A31" s="20"/>
      <c r="B31" s="21"/>
      <c r="C31" s="22">
        <v>23</v>
      </c>
      <c r="D31" s="50"/>
      <c r="E31" s="42">
        <f t="shared" si="0"/>
        <v>18.18</v>
      </c>
      <c r="F31" s="49"/>
      <c r="G31" s="40">
        <v>24912</v>
      </c>
      <c r="H31" s="41">
        <v>59</v>
      </c>
      <c r="I31" s="85">
        <f t="shared" si="1"/>
        <v>22224.92475247525</v>
      </c>
      <c r="J31" s="25">
        <f t="shared" si="2"/>
        <v>16443.564356435643</v>
      </c>
    </row>
    <row r="32" spans="1:10" x14ac:dyDescent="0.2">
      <c r="A32" s="20"/>
      <c r="B32" s="21"/>
      <c r="C32" s="22">
        <v>24</v>
      </c>
      <c r="D32" s="50"/>
      <c r="E32" s="42">
        <f t="shared" si="0"/>
        <v>18.34</v>
      </c>
      <c r="F32" s="49"/>
      <c r="G32" s="40">
        <v>24912</v>
      </c>
      <c r="H32" s="41">
        <v>59</v>
      </c>
      <c r="I32" s="85">
        <f t="shared" si="1"/>
        <v>22031.547001090512</v>
      </c>
      <c r="J32" s="25">
        <f t="shared" si="2"/>
        <v>16300.109051254087</v>
      </c>
    </row>
    <row r="33" spans="1:10" x14ac:dyDescent="0.2">
      <c r="A33" s="20"/>
      <c r="B33" s="21"/>
      <c r="C33" s="22">
        <v>25</v>
      </c>
      <c r="D33" s="50"/>
      <c r="E33" s="42">
        <f t="shared" si="0"/>
        <v>18.5</v>
      </c>
      <c r="F33" s="49"/>
      <c r="G33" s="40">
        <v>24912</v>
      </c>
      <c r="H33" s="41">
        <v>59</v>
      </c>
      <c r="I33" s="85">
        <f t="shared" si="1"/>
        <v>21841.514162162166</v>
      </c>
      <c r="J33" s="25">
        <f t="shared" si="2"/>
        <v>16159.135135135135</v>
      </c>
    </row>
    <row r="34" spans="1:10" x14ac:dyDescent="0.2">
      <c r="A34" s="20"/>
      <c r="B34" s="21"/>
      <c r="C34" s="22">
        <v>26</v>
      </c>
      <c r="D34" s="50"/>
      <c r="E34" s="42">
        <f t="shared" si="0"/>
        <v>18.66</v>
      </c>
      <c r="F34" s="49"/>
      <c r="G34" s="40">
        <v>24912</v>
      </c>
      <c r="H34" s="41">
        <v>59</v>
      </c>
      <c r="I34" s="85">
        <f t="shared" si="1"/>
        <v>21654.740192926049</v>
      </c>
      <c r="J34" s="25">
        <f t="shared" si="2"/>
        <v>16020.578778135048</v>
      </c>
    </row>
    <row r="35" spans="1:10" x14ac:dyDescent="0.2">
      <c r="A35" s="20"/>
      <c r="B35" s="21"/>
      <c r="C35" s="22">
        <v>27</v>
      </c>
      <c r="D35" s="50"/>
      <c r="E35" s="42">
        <f t="shared" si="0"/>
        <v>18.82</v>
      </c>
      <c r="F35" s="49"/>
      <c r="G35" s="40">
        <v>24912</v>
      </c>
      <c r="H35" s="41">
        <v>59</v>
      </c>
      <c r="I35" s="85">
        <f t="shared" si="1"/>
        <v>21471.14197662062</v>
      </c>
      <c r="J35" s="25">
        <f t="shared" si="2"/>
        <v>15884.378320935175</v>
      </c>
    </row>
    <row r="36" spans="1:10" x14ac:dyDescent="0.2">
      <c r="A36" s="20"/>
      <c r="B36" s="21"/>
      <c r="C36" s="22">
        <v>28</v>
      </c>
      <c r="D36" s="50"/>
      <c r="E36" s="42">
        <f t="shared" si="0"/>
        <v>18.98</v>
      </c>
      <c r="F36" s="49"/>
      <c r="G36" s="40">
        <v>24912</v>
      </c>
      <c r="H36" s="41">
        <v>59</v>
      </c>
      <c r="I36" s="85">
        <f t="shared" si="1"/>
        <v>21290.639199157013</v>
      </c>
      <c r="J36" s="25">
        <f t="shared" si="2"/>
        <v>15750.474183350896</v>
      </c>
    </row>
    <row r="37" spans="1:10" ht="13.5" thickBot="1" x14ac:dyDescent="0.25">
      <c r="A37" s="26"/>
      <c r="B37" s="27"/>
      <c r="C37" s="28">
        <v>29</v>
      </c>
      <c r="D37" s="52"/>
      <c r="E37" s="43">
        <f t="shared" si="0"/>
        <v>19.14</v>
      </c>
      <c r="F37" s="46"/>
      <c r="G37" s="44">
        <v>24912</v>
      </c>
      <c r="H37" s="47">
        <v>59</v>
      </c>
      <c r="I37" s="86">
        <f t="shared" si="1"/>
        <v>21113.154231974921</v>
      </c>
      <c r="J37" s="31">
        <f t="shared" si="2"/>
        <v>15618.808777429465</v>
      </c>
    </row>
  </sheetData>
  <mergeCells count="12"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  <mergeCell ref="H5:H7"/>
    <mergeCell ref="I5:I7"/>
  </mergeCells>
  <printOptions horizontalCentered="1"/>
  <pageMargins left="0.19685039370078741" right="0.19685039370078741" top="0.59055118110236227" bottom="0.59055118110236227" header="0.51181102362204722" footer="0.51181102362204722"/>
  <pageSetup paperSize="9" scale="73" fitToHeight="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37"/>
  <sheetViews>
    <sheetView topLeftCell="A3" workbookViewId="0">
      <selection activeCell="I9" sqref="I9:I37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42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27.75" customHeight="1" thickBot="1" x14ac:dyDescent="0.25">
      <c r="A8" s="89" t="s">
        <v>27</v>
      </c>
      <c r="B8" s="90"/>
      <c r="C8" s="90"/>
      <c r="D8" s="90"/>
      <c r="E8" s="90"/>
      <c r="F8" s="90"/>
      <c r="G8" s="90"/>
      <c r="H8" s="90"/>
      <c r="I8" s="90"/>
      <c r="J8" s="91"/>
    </row>
    <row r="9" spans="1:10" x14ac:dyDescent="0.2">
      <c r="A9" s="12"/>
      <c r="B9" s="13"/>
      <c r="C9" s="14">
        <v>1</v>
      </c>
      <c r="D9" s="15"/>
      <c r="E9" s="15">
        <f>(0.16*C9+14.5)/0.75</f>
        <v>19.546666666666667</v>
      </c>
      <c r="F9" s="17"/>
      <c r="G9" s="17">
        <v>24912</v>
      </c>
      <c r="H9" s="18">
        <v>38</v>
      </c>
      <c r="I9" s="19">
        <f>12*1.348*(1/E9*G9)+H9</f>
        <v>20654.124420190998</v>
      </c>
      <c r="J9" s="19">
        <f>12*(1/E9*G9)</f>
        <v>15293.860845839019</v>
      </c>
    </row>
    <row r="10" spans="1:10" x14ac:dyDescent="0.2">
      <c r="A10" s="20"/>
      <c r="B10" s="21"/>
      <c r="C10" s="22">
        <v>2</v>
      </c>
      <c r="D10" s="50"/>
      <c r="E10" s="38">
        <f t="shared" ref="E10:E37" si="0">(0.16*C10+14.5)/0.75</f>
        <v>19.760000000000002</v>
      </c>
      <c r="F10" s="49"/>
      <c r="G10" s="40">
        <v>24912</v>
      </c>
      <c r="H10" s="41">
        <v>38</v>
      </c>
      <c r="I10" s="85">
        <f t="shared" ref="I10:I37" si="1">12*1.348*(1/E10*G10)+H10</f>
        <v>20431.548178137655</v>
      </c>
      <c r="J10" s="25">
        <f t="shared" ref="J10:J37" si="2">12*(1/E10*G10)</f>
        <v>15128.744939271255</v>
      </c>
    </row>
    <row r="11" spans="1:10" x14ac:dyDescent="0.2">
      <c r="A11" s="20"/>
      <c r="B11" s="21"/>
      <c r="C11" s="22">
        <v>3</v>
      </c>
      <c r="D11" s="50"/>
      <c r="E11" s="42">
        <f t="shared" si="0"/>
        <v>19.973333333333333</v>
      </c>
      <c r="F11" s="49"/>
      <c r="G11" s="40">
        <v>24912</v>
      </c>
      <c r="H11" s="41">
        <v>38</v>
      </c>
      <c r="I11" s="85">
        <f t="shared" si="1"/>
        <v>20213.726568758346</v>
      </c>
      <c r="J11" s="25">
        <f t="shared" si="2"/>
        <v>14967.156208277704</v>
      </c>
    </row>
    <row r="12" spans="1:10" x14ac:dyDescent="0.2">
      <c r="A12" s="20"/>
      <c r="B12" s="21"/>
      <c r="C12" s="22">
        <v>4</v>
      </c>
      <c r="D12" s="50"/>
      <c r="E12" s="42">
        <f t="shared" si="0"/>
        <v>20.186666666666667</v>
      </c>
      <c r="F12" s="49"/>
      <c r="G12" s="40">
        <v>24912</v>
      </c>
      <c r="H12" s="41">
        <v>38</v>
      </c>
      <c r="I12" s="85">
        <f t="shared" si="1"/>
        <v>20000.508850726554</v>
      </c>
      <c r="J12" s="25">
        <f t="shared" si="2"/>
        <v>14808.982826948481</v>
      </c>
    </row>
    <row r="13" spans="1:10" x14ac:dyDescent="0.2">
      <c r="A13" s="20"/>
      <c r="B13" s="21"/>
      <c r="C13" s="22">
        <v>5</v>
      </c>
      <c r="D13" s="50"/>
      <c r="E13" s="42">
        <f t="shared" si="0"/>
        <v>20.400000000000002</v>
      </c>
      <c r="F13" s="49"/>
      <c r="G13" s="40">
        <v>24912</v>
      </c>
      <c r="H13" s="41">
        <v>38</v>
      </c>
      <c r="I13" s="85">
        <f t="shared" si="1"/>
        <v>19791.750588235293</v>
      </c>
      <c r="J13" s="25">
        <f t="shared" si="2"/>
        <v>14654.117647058822</v>
      </c>
    </row>
    <row r="14" spans="1:10" x14ac:dyDescent="0.2">
      <c r="A14" s="20"/>
      <c r="B14" s="21"/>
      <c r="C14" s="22">
        <v>6</v>
      </c>
      <c r="D14" s="50"/>
      <c r="E14" s="42">
        <f t="shared" si="0"/>
        <v>20.613333333333333</v>
      </c>
      <c r="F14" s="49"/>
      <c r="G14" s="40">
        <v>24912</v>
      </c>
      <c r="H14" s="41">
        <v>38</v>
      </c>
      <c r="I14" s="85">
        <f t="shared" si="1"/>
        <v>19587.313324708928</v>
      </c>
      <c r="J14" s="25">
        <f t="shared" si="2"/>
        <v>14502.457956015525</v>
      </c>
    </row>
    <row r="15" spans="1:10" x14ac:dyDescent="0.2">
      <c r="A15" s="20"/>
      <c r="B15" s="21"/>
      <c r="C15" s="22">
        <v>7</v>
      </c>
      <c r="D15" s="50"/>
      <c r="E15" s="42">
        <f t="shared" si="0"/>
        <v>20.826666666666668</v>
      </c>
      <c r="F15" s="49"/>
      <c r="G15" s="40">
        <v>24912</v>
      </c>
      <c r="H15" s="41">
        <v>38</v>
      </c>
      <c r="I15" s="85">
        <f t="shared" si="1"/>
        <v>19387.064276568504</v>
      </c>
      <c r="J15" s="25">
        <f t="shared" si="2"/>
        <v>14353.905249679898</v>
      </c>
    </row>
    <row r="16" spans="1:10" x14ac:dyDescent="0.2">
      <c r="A16" s="20"/>
      <c r="B16" s="21"/>
      <c r="C16" s="22">
        <v>8</v>
      </c>
      <c r="D16" s="50"/>
      <c r="E16" s="42">
        <f t="shared" si="0"/>
        <v>21.04</v>
      </c>
      <c r="F16" s="49"/>
      <c r="G16" s="40">
        <v>24912</v>
      </c>
      <c r="H16" s="41">
        <v>38</v>
      </c>
      <c r="I16" s="85">
        <f t="shared" si="1"/>
        <v>19190.876045627378</v>
      </c>
      <c r="J16" s="25">
        <f t="shared" si="2"/>
        <v>14208.365019011406</v>
      </c>
    </row>
    <row r="17" spans="1:10" x14ac:dyDescent="0.2">
      <c r="A17" s="20"/>
      <c r="B17" s="21"/>
      <c r="C17" s="22">
        <v>9</v>
      </c>
      <c r="D17" s="50"/>
      <c r="E17" s="42">
        <f t="shared" si="0"/>
        <v>21.253333333333334</v>
      </c>
      <c r="F17" s="49"/>
      <c r="G17" s="40">
        <v>24912</v>
      </c>
      <c r="H17" s="41">
        <v>38</v>
      </c>
      <c r="I17" s="85">
        <f t="shared" si="1"/>
        <v>18998.626348808029</v>
      </c>
      <c r="J17" s="25">
        <f t="shared" si="2"/>
        <v>14065.746549560852</v>
      </c>
    </row>
    <row r="18" spans="1:10" x14ac:dyDescent="0.2">
      <c r="A18" s="20"/>
      <c r="B18" s="21"/>
      <c r="C18" s="22">
        <v>10</v>
      </c>
      <c r="D18" s="50"/>
      <c r="E18" s="42">
        <f t="shared" si="0"/>
        <v>21.466666666666669</v>
      </c>
      <c r="F18" s="49"/>
      <c r="G18" s="40">
        <v>24912</v>
      </c>
      <c r="H18" s="41">
        <v>38</v>
      </c>
      <c r="I18" s="85">
        <f t="shared" si="1"/>
        <v>18810.197763975157</v>
      </c>
      <c r="J18" s="25">
        <f t="shared" si="2"/>
        <v>13925.962732919254</v>
      </c>
    </row>
    <row r="19" spans="1:10" x14ac:dyDescent="0.2">
      <c r="A19" s="20"/>
      <c r="B19" s="21"/>
      <c r="C19" s="22">
        <v>11</v>
      </c>
      <c r="D19" s="50"/>
      <c r="E19" s="42">
        <f t="shared" si="0"/>
        <v>21.680000000000003</v>
      </c>
      <c r="F19" s="49"/>
      <c r="G19" s="40">
        <v>24912</v>
      </c>
      <c r="H19" s="41">
        <v>38</v>
      </c>
      <c r="I19" s="85">
        <f t="shared" si="1"/>
        <v>18625.477490774909</v>
      </c>
      <c r="J19" s="25">
        <f t="shared" si="2"/>
        <v>13788.929889298892</v>
      </c>
    </row>
    <row r="20" spans="1:10" x14ac:dyDescent="0.2">
      <c r="A20" s="20"/>
      <c r="B20" s="21"/>
      <c r="C20" s="22">
        <v>12</v>
      </c>
      <c r="D20" s="50"/>
      <c r="E20" s="42">
        <f t="shared" si="0"/>
        <v>21.893333333333334</v>
      </c>
      <c r="F20" s="49"/>
      <c r="G20" s="40">
        <v>24912</v>
      </c>
      <c r="H20" s="41">
        <v>38</v>
      </c>
      <c r="I20" s="85">
        <f t="shared" si="1"/>
        <v>18444.357125456761</v>
      </c>
      <c r="J20" s="25">
        <f t="shared" si="2"/>
        <v>13654.567600487211</v>
      </c>
    </row>
    <row r="21" spans="1:10" x14ac:dyDescent="0.2">
      <c r="A21" s="20"/>
      <c r="B21" s="21"/>
      <c r="C21" s="22">
        <v>13</v>
      </c>
      <c r="D21" s="50"/>
      <c r="E21" s="42">
        <f t="shared" si="0"/>
        <v>22.106666666666666</v>
      </c>
      <c r="F21" s="49"/>
      <c r="G21" s="40">
        <v>24912</v>
      </c>
      <c r="H21" s="41">
        <v>38</v>
      </c>
      <c r="I21" s="85">
        <f t="shared" si="1"/>
        <v>18266.732448733415</v>
      </c>
      <c r="J21" s="25">
        <f t="shared" si="2"/>
        <v>13522.798552472859</v>
      </c>
    </row>
    <row r="22" spans="1:10" x14ac:dyDescent="0.2">
      <c r="A22" s="20"/>
      <c r="B22" s="21"/>
      <c r="C22" s="22">
        <v>14</v>
      </c>
      <c r="D22" s="50"/>
      <c r="E22" s="42">
        <f t="shared" si="0"/>
        <v>22.320000000000004</v>
      </c>
      <c r="F22" s="49"/>
      <c r="G22" s="40">
        <v>24912</v>
      </c>
      <c r="H22" s="41">
        <v>38</v>
      </c>
      <c r="I22" s="85">
        <f t="shared" si="1"/>
        <v>18092.503225806453</v>
      </c>
      <c r="J22" s="25">
        <f t="shared" si="2"/>
        <v>13393.548387096773</v>
      </c>
    </row>
    <row r="23" spans="1:10" x14ac:dyDescent="0.2">
      <c r="A23" s="20"/>
      <c r="B23" s="21"/>
      <c r="C23" s="22">
        <v>15</v>
      </c>
      <c r="D23" s="50"/>
      <c r="E23" s="42">
        <f t="shared" si="0"/>
        <v>22.533333333333331</v>
      </c>
      <c r="F23" s="49"/>
      <c r="G23" s="40">
        <v>24912</v>
      </c>
      <c r="H23" s="41">
        <v>38</v>
      </c>
      <c r="I23" s="85">
        <f t="shared" si="1"/>
        <v>17921.573017751485</v>
      </c>
      <c r="J23" s="25">
        <f t="shared" si="2"/>
        <v>13266.74556213018</v>
      </c>
    </row>
    <row r="24" spans="1:10" x14ac:dyDescent="0.2">
      <c r="A24" s="20"/>
      <c r="B24" s="21"/>
      <c r="C24" s="22">
        <v>16</v>
      </c>
      <c r="D24" s="50"/>
      <c r="E24" s="42">
        <f t="shared" si="0"/>
        <v>22.746666666666666</v>
      </c>
      <c r="F24" s="49"/>
      <c r="G24" s="40">
        <v>24912</v>
      </c>
      <c r="H24" s="41">
        <v>38</v>
      </c>
      <c r="I24" s="85">
        <f t="shared" si="1"/>
        <v>17753.849003517003</v>
      </c>
      <c r="J24" s="25">
        <f t="shared" si="2"/>
        <v>13142.321219226262</v>
      </c>
    </row>
    <row r="25" spans="1:10" x14ac:dyDescent="0.2">
      <c r="A25" s="20"/>
      <c r="B25" s="21"/>
      <c r="C25" s="22">
        <v>17</v>
      </c>
      <c r="D25" s="50"/>
      <c r="E25" s="42">
        <f t="shared" si="0"/>
        <v>22.959999999999997</v>
      </c>
      <c r="F25" s="49"/>
      <c r="G25" s="40">
        <v>24912</v>
      </c>
      <c r="H25" s="41">
        <v>38</v>
      </c>
      <c r="I25" s="85">
        <f t="shared" si="1"/>
        <v>17589.241811846696</v>
      </c>
      <c r="J25" s="25">
        <f t="shared" si="2"/>
        <v>13020.209059233452</v>
      </c>
    </row>
    <row r="26" spans="1:10" x14ac:dyDescent="0.2">
      <c r="A26" s="20"/>
      <c r="B26" s="21"/>
      <c r="C26" s="22">
        <v>18</v>
      </c>
      <c r="D26" s="50"/>
      <c r="E26" s="42">
        <f t="shared" si="0"/>
        <v>23.173333333333332</v>
      </c>
      <c r="F26" s="49"/>
      <c r="G26" s="40">
        <v>24912</v>
      </c>
      <c r="H26" s="41">
        <v>38</v>
      </c>
      <c r="I26" s="85">
        <f t="shared" si="1"/>
        <v>17427.665362485619</v>
      </c>
      <c r="J26" s="25">
        <f t="shared" si="2"/>
        <v>12900.345224395858</v>
      </c>
    </row>
    <row r="27" spans="1:10" x14ac:dyDescent="0.2">
      <c r="A27" s="20"/>
      <c r="B27" s="21"/>
      <c r="C27" s="22">
        <v>19</v>
      </c>
      <c r="D27" s="50"/>
      <c r="E27" s="42">
        <f t="shared" si="0"/>
        <v>23.386666666666667</v>
      </c>
      <c r="F27" s="49"/>
      <c r="G27" s="40">
        <v>24912</v>
      </c>
      <c r="H27" s="41">
        <v>38</v>
      </c>
      <c r="I27" s="85">
        <f t="shared" si="1"/>
        <v>17269.036716077542</v>
      </c>
      <c r="J27" s="25">
        <f t="shared" si="2"/>
        <v>12782.668187001142</v>
      </c>
    </row>
    <row r="28" spans="1:10" x14ac:dyDescent="0.2">
      <c r="A28" s="20"/>
      <c r="B28" s="21"/>
      <c r="C28" s="22">
        <v>20</v>
      </c>
      <c r="D28" s="50"/>
      <c r="E28" s="42">
        <f t="shared" si="0"/>
        <v>23.599999999999998</v>
      </c>
      <c r="F28" s="49"/>
      <c r="G28" s="40">
        <v>24912</v>
      </c>
      <c r="H28" s="41">
        <v>38</v>
      </c>
      <c r="I28" s="85">
        <f t="shared" si="1"/>
        <v>17113.275932203393</v>
      </c>
      <c r="J28" s="25">
        <f t="shared" si="2"/>
        <v>12667.118644067799</v>
      </c>
    </row>
    <row r="29" spans="1:10" x14ac:dyDescent="0.2">
      <c r="A29" s="20"/>
      <c r="B29" s="21"/>
      <c r="C29" s="22">
        <v>21</v>
      </c>
      <c r="D29" s="50"/>
      <c r="E29" s="42">
        <f t="shared" si="0"/>
        <v>23.813333333333333</v>
      </c>
      <c r="F29" s="49"/>
      <c r="G29" s="40">
        <v>24912</v>
      </c>
      <c r="H29" s="41">
        <v>38</v>
      </c>
      <c r="I29" s="85">
        <f t="shared" si="1"/>
        <v>16960.305935050394</v>
      </c>
      <c r="J29" s="25">
        <f t="shared" si="2"/>
        <v>12553.639417693168</v>
      </c>
    </row>
    <row r="30" spans="1:10" x14ac:dyDescent="0.2">
      <c r="A30" s="20"/>
      <c r="B30" s="21"/>
      <c r="C30" s="22">
        <v>22</v>
      </c>
      <c r="D30" s="50"/>
      <c r="E30" s="42">
        <f t="shared" si="0"/>
        <v>24.026666666666667</v>
      </c>
      <c r="F30" s="49"/>
      <c r="G30" s="40">
        <v>24912</v>
      </c>
      <c r="H30" s="41">
        <v>38</v>
      </c>
      <c r="I30" s="85">
        <f t="shared" si="1"/>
        <v>16810.052386237519</v>
      </c>
      <c r="J30" s="25">
        <f t="shared" si="2"/>
        <v>12442.175360710324</v>
      </c>
    </row>
    <row r="31" spans="1:10" x14ac:dyDescent="0.2">
      <c r="A31" s="20"/>
      <c r="B31" s="21"/>
      <c r="C31" s="22">
        <v>23</v>
      </c>
      <c r="D31" s="50"/>
      <c r="E31" s="42">
        <f t="shared" si="0"/>
        <v>24.24</v>
      </c>
      <c r="F31" s="49"/>
      <c r="G31" s="40">
        <v>24912</v>
      </c>
      <c r="H31" s="41">
        <v>38</v>
      </c>
      <c r="I31" s="85">
        <f t="shared" si="1"/>
        <v>16662.443564356436</v>
      </c>
      <c r="J31" s="25">
        <f t="shared" si="2"/>
        <v>12332.673267326732</v>
      </c>
    </row>
    <row r="32" spans="1:10" x14ac:dyDescent="0.2">
      <c r="A32" s="20"/>
      <c r="B32" s="21"/>
      <c r="C32" s="22">
        <v>24</v>
      </c>
      <c r="D32" s="50"/>
      <c r="E32" s="42">
        <f t="shared" si="0"/>
        <v>24.453333333333333</v>
      </c>
      <c r="F32" s="49"/>
      <c r="G32" s="40">
        <v>24912</v>
      </c>
      <c r="H32" s="41">
        <v>38</v>
      </c>
      <c r="I32" s="85">
        <f t="shared" si="1"/>
        <v>16517.410250817888</v>
      </c>
      <c r="J32" s="25">
        <f t="shared" si="2"/>
        <v>12225.081788440568</v>
      </c>
    </row>
    <row r="33" spans="1:10" x14ac:dyDescent="0.2">
      <c r="A33" s="20"/>
      <c r="B33" s="21"/>
      <c r="C33" s="22">
        <v>25</v>
      </c>
      <c r="D33" s="50"/>
      <c r="E33" s="42">
        <f t="shared" si="0"/>
        <v>24.666666666666668</v>
      </c>
      <c r="F33" s="49"/>
      <c r="G33" s="40">
        <v>24912</v>
      </c>
      <c r="H33" s="41">
        <v>38</v>
      </c>
      <c r="I33" s="85">
        <f t="shared" si="1"/>
        <v>16374.885621621621</v>
      </c>
      <c r="J33" s="25">
        <f t="shared" si="2"/>
        <v>12119.35135135135</v>
      </c>
    </row>
    <row r="34" spans="1:10" x14ac:dyDescent="0.2">
      <c r="A34" s="20"/>
      <c r="B34" s="21"/>
      <c r="C34" s="22">
        <v>26</v>
      </c>
      <c r="D34" s="50"/>
      <c r="E34" s="42">
        <f t="shared" si="0"/>
        <v>24.88</v>
      </c>
      <c r="F34" s="49"/>
      <c r="G34" s="40">
        <v>24912</v>
      </c>
      <c r="H34" s="41">
        <v>38</v>
      </c>
      <c r="I34" s="85">
        <f t="shared" si="1"/>
        <v>16234.805144694536</v>
      </c>
      <c r="J34" s="25">
        <f t="shared" si="2"/>
        <v>12015.434083601285</v>
      </c>
    </row>
    <row r="35" spans="1:10" x14ac:dyDescent="0.2">
      <c r="A35" s="20"/>
      <c r="B35" s="21"/>
      <c r="C35" s="22">
        <v>27</v>
      </c>
      <c r="D35" s="50"/>
      <c r="E35" s="42">
        <f t="shared" si="0"/>
        <v>25.093333333333334</v>
      </c>
      <c r="F35" s="49"/>
      <c r="G35" s="40">
        <v>24912</v>
      </c>
      <c r="H35" s="41">
        <v>38</v>
      </c>
      <c r="I35" s="85">
        <f t="shared" si="1"/>
        <v>16097.106482465464</v>
      </c>
      <c r="J35" s="25">
        <f t="shared" si="2"/>
        <v>11913.283740701381</v>
      </c>
    </row>
    <row r="36" spans="1:10" x14ac:dyDescent="0.2">
      <c r="A36" s="20"/>
      <c r="B36" s="21"/>
      <c r="C36" s="22">
        <v>28</v>
      </c>
      <c r="D36" s="50"/>
      <c r="E36" s="42">
        <f t="shared" si="0"/>
        <v>25.306666666666668</v>
      </c>
      <c r="F36" s="49"/>
      <c r="G36" s="40">
        <v>24912</v>
      </c>
      <c r="H36" s="41">
        <v>38</v>
      </c>
      <c r="I36" s="85">
        <f t="shared" si="1"/>
        <v>15961.729399367756</v>
      </c>
      <c r="J36" s="25">
        <f t="shared" si="2"/>
        <v>11812.85563751317</v>
      </c>
    </row>
    <row r="37" spans="1:10" ht="13.5" thickBot="1" x14ac:dyDescent="0.25">
      <c r="A37" s="26"/>
      <c r="B37" s="27"/>
      <c r="C37" s="28">
        <v>29</v>
      </c>
      <c r="D37" s="52"/>
      <c r="E37" s="43">
        <f t="shared" si="0"/>
        <v>25.52</v>
      </c>
      <c r="F37" s="46"/>
      <c r="G37" s="44">
        <v>24912</v>
      </c>
      <c r="H37" s="47">
        <v>38</v>
      </c>
      <c r="I37" s="86">
        <f t="shared" si="1"/>
        <v>15828.615673981196</v>
      </c>
      <c r="J37" s="31">
        <f t="shared" si="2"/>
        <v>11714.106583072102</v>
      </c>
    </row>
  </sheetData>
  <mergeCells count="12"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  <mergeCell ref="H5:H7"/>
    <mergeCell ref="I5:I7"/>
  </mergeCells>
  <printOptions horizontalCentered="1"/>
  <pageMargins left="0.59055118110236227" right="0.39370078740157483" top="0.39370078740157483" bottom="0.39370078740157483" header="0.51181102362204722" footer="0.51181102362204722"/>
  <pageSetup paperSize="9" scale="67" fitToHeight="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37"/>
  <sheetViews>
    <sheetView topLeftCell="A3" workbookViewId="0">
      <selection activeCell="I24" sqref="I24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42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27.75" customHeight="1" thickBot="1" x14ac:dyDescent="0.25">
      <c r="A8" s="89" t="s">
        <v>24</v>
      </c>
      <c r="B8" s="90"/>
      <c r="C8" s="90"/>
      <c r="D8" s="90"/>
      <c r="E8" s="90"/>
      <c r="F8" s="90"/>
      <c r="G8" s="90"/>
      <c r="H8" s="90"/>
      <c r="I8" s="90"/>
      <c r="J8" s="91"/>
    </row>
    <row r="9" spans="1:10" x14ac:dyDescent="0.2">
      <c r="A9" s="12"/>
      <c r="B9" s="13"/>
      <c r="C9" s="14">
        <v>1</v>
      </c>
      <c r="D9" s="15"/>
      <c r="E9" s="15">
        <f>(0.16*C9+14.5)/0.25</f>
        <v>58.64</v>
      </c>
      <c r="F9" s="17"/>
      <c r="G9" s="17">
        <v>24912</v>
      </c>
      <c r="H9" s="18">
        <v>19</v>
      </c>
      <c r="I9" s="19">
        <f>12*1.348*(1/E9*G9)+H9</f>
        <v>6891.0414733970001</v>
      </c>
      <c r="J9" s="19">
        <f>12*(1/E9*G9)</f>
        <v>5097.9536152796727</v>
      </c>
    </row>
    <row r="10" spans="1:10" x14ac:dyDescent="0.2">
      <c r="A10" s="20"/>
      <c r="B10" s="21"/>
      <c r="C10" s="22">
        <v>2</v>
      </c>
      <c r="D10" s="50"/>
      <c r="E10" s="38">
        <f t="shared" ref="E10:E37" si="0">(0.16*C10+14.5)/0.25</f>
        <v>59.28</v>
      </c>
      <c r="F10" s="49"/>
      <c r="G10" s="40">
        <v>24912</v>
      </c>
      <c r="H10" s="41">
        <v>19</v>
      </c>
      <c r="I10" s="85">
        <f t="shared" ref="I10:I37" si="1">12*1.348*(1/E10*G10)+H10</f>
        <v>6816.849392712551</v>
      </c>
      <c r="J10" s="25">
        <f>12*(1/E10*G10)</f>
        <v>5042.9149797570844</v>
      </c>
    </row>
    <row r="11" spans="1:10" x14ac:dyDescent="0.2">
      <c r="A11" s="20"/>
      <c r="B11" s="21"/>
      <c r="C11" s="22">
        <v>3</v>
      </c>
      <c r="D11" s="50"/>
      <c r="E11" s="42">
        <f t="shared" si="0"/>
        <v>59.92</v>
      </c>
      <c r="F11" s="49"/>
      <c r="G11" s="40">
        <v>24912</v>
      </c>
      <c r="H11" s="41">
        <v>19</v>
      </c>
      <c r="I11" s="85">
        <f t="shared" si="1"/>
        <v>6744.2421895861144</v>
      </c>
      <c r="J11" s="25">
        <f t="shared" ref="J11:J37" si="2">12*(1/E11*G11)</f>
        <v>4989.0520694259003</v>
      </c>
    </row>
    <row r="12" spans="1:10" x14ac:dyDescent="0.2">
      <c r="A12" s="20"/>
      <c r="B12" s="21"/>
      <c r="C12" s="22">
        <v>4</v>
      </c>
      <c r="D12" s="50"/>
      <c r="E12" s="42">
        <f t="shared" si="0"/>
        <v>60.56</v>
      </c>
      <c r="F12" s="49"/>
      <c r="G12" s="40">
        <v>24912</v>
      </c>
      <c r="H12" s="41">
        <v>19</v>
      </c>
      <c r="I12" s="85">
        <f t="shared" si="1"/>
        <v>6673.1696169088509</v>
      </c>
      <c r="J12" s="25">
        <f t="shared" si="2"/>
        <v>4936.3276089828269</v>
      </c>
    </row>
    <row r="13" spans="1:10" x14ac:dyDescent="0.2">
      <c r="A13" s="20"/>
      <c r="B13" s="21"/>
      <c r="C13" s="22">
        <v>5</v>
      </c>
      <c r="D13" s="50"/>
      <c r="E13" s="42">
        <f t="shared" si="0"/>
        <v>61.2</v>
      </c>
      <c r="F13" s="49"/>
      <c r="G13" s="40">
        <v>24912</v>
      </c>
      <c r="H13" s="41">
        <v>19</v>
      </c>
      <c r="I13" s="85">
        <f t="shared" si="1"/>
        <v>6603.583529411766</v>
      </c>
      <c r="J13" s="25">
        <f t="shared" si="2"/>
        <v>4884.7058823529414</v>
      </c>
    </row>
    <row r="14" spans="1:10" x14ac:dyDescent="0.2">
      <c r="A14" s="20"/>
      <c r="B14" s="21"/>
      <c r="C14" s="22">
        <v>6</v>
      </c>
      <c r="D14" s="50"/>
      <c r="E14" s="42">
        <f t="shared" si="0"/>
        <v>61.84</v>
      </c>
      <c r="F14" s="49"/>
      <c r="G14" s="40">
        <v>24912</v>
      </c>
      <c r="H14" s="41">
        <v>19</v>
      </c>
      <c r="I14" s="85">
        <f t="shared" si="1"/>
        <v>6535.4377749029763</v>
      </c>
      <c r="J14" s="25">
        <f t="shared" si="2"/>
        <v>4834.1526520051748</v>
      </c>
    </row>
    <row r="15" spans="1:10" x14ac:dyDescent="0.2">
      <c r="A15" s="20"/>
      <c r="B15" s="21"/>
      <c r="C15" s="22">
        <v>7</v>
      </c>
      <c r="D15" s="50"/>
      <c r="E15" s="42">
        <f t="shared" si="0"/>
        <v>62.480000000000004</v>
      </c>
      <c r="F15" s="49"/>
      <c r="G15" s="40">
        <v>24912</v>
      </c>
      <c r="H15" s="41">
        <v>19</v>
      </c>
      <c r="I15" s="85">
        <f t="shared" si="1"/>
        <v>6468.6880921895017</v>
      </c>
      <c r="J15" s="25">
        <f t="shared" si="2"/>
        <v>4784.6350832266326</v>
      </c>
    </row>
    <row r="16" spans="1:10" x14ac:dyDescent="0.2">
      <c r="A16" s="20"/>
      <c r="B16" s="21"/>
      <c r="C16" s="22">
        <v>8</v>
      </c>
      <c r="D16" s="50"/>
      <c r="E16" s="42">
        <f t="shared" si="0"/>
        <v>63.12</v>
      </c>
      <c r="F16" s="49"/>
      <c r="G16" s="40">
        <v>24912</v>
      </c>
      <c r="H16" s="41">
        <v>19</v>
      </c>
      <c r="I16" s="85">
        <f t="shared" si="1"/>
        <v>6403.2920152091265</v>
      </c>
      <c r="J16" s="25">
        <f t="shared" si="2"/>
        <v>4736.1216730038022</v>
      </c>
    </row>
    <row r="17" spans="1:10" x14ac:dyDescent="0.2">
      <c r="A17" s="20"/>
      <c r="B17" s="21"/>
      <c r="C17" s="22">
        <v>9</v>
      </c>
      <c r="D17" s="50"/>
      <c r="E17" s="42">
        <f t="shared" si="0"/>
        <v>63.76</v>
      </c>
      <c r="F17" s="49"/>
      <c r="G17" s="40">
        <v>24912</v>
      </c>
      <c r="H17" s="41">
        <v>19</v>
      </c>
      <c r="I17" s="85">
        <f t="shared" si="1"/>
        <v>6339.2087829360116</v>
      </c>
      <c r="J17" s="25">
        <f t="shared" si="2"/>
        <v>4688.5821831869516</v>
      </c>
    </row>
    <row r="18" spans="1:10" x14ac:dyDescent="0.2">
      <c r="A18" s="20"/>
      <c r="B18" s="21"/>
      <c r="C18" s="22">
        <v>10</v>
      </c>
      <c r="D18" s="50"/>
      <c r="E18" s="42">
        <f t="shared" si="0"/>
        <v>64.400000000000006</v>
      </c>
      <c r="F18" s="49"/>
      <c r="G18" s="40">
        <v>24912</v>
      </c>
      <c r="H18" s="41">
        <v>19</v>
      </c>
      <c r="I18" s="85">
        <f t="shared" si="1"/>
        <v>6276.399254658385</v>
      </c>
      <c r="J18" s="25">
        <f t="shared" si="2"/>
        <v>4641.9875776397512</v>
      </c>
    </row>
    <row r="19" spans="1:10" x14ac:dyDescent="0.2">
      <c r="A19" s="20"/>
      <c r="B19" s="21"/>
      <c r="C19" s="22">
        <v>11</v>
      </c>
      <c r="D19" s="50"/>
      <c r="E19" s="42">
        <f t="shared" si="0"/>
        <v>65.040000000000006</v>
      </c>
      <c r="F19" s="49"/>
      <c r="G19" s="40">
        <v>24912</v>
      </c>
      <c r="H19" s="41">
        <v>19</v>
      </c>
      <c r="I19" s="85">
        <f t="shared" si="1"/>
        <v>6214.8258302583026</v>
      </c>
      <c r="J19" s="25">
        <f t="shared" si="2"/>
        <v>4596.3099630996312</v>
      </c>
    </row>
    <row r="20" spans="1:10" x14ac:dyDescent="0.2">
      <c r="A20" s="20"/>
      <c r="B20" s="21"/>
      <c r="C20" s="22">
        <v>12</v>
      </c>
      <c r="D20" s="50"/>
      <c r="E20" s="42">
        <f t="shared" si="0"/>
        <v>65.680000000000007</v>
      </c>
      <c r="F20" s="49"/>
      <c r="G20" s="40">
        <v>24912</v>
      </c>
      <c r="H20" s="41">
        <v>19</v>
      </c>
      <c r="I20" s="85">
        <f t="shared" si="1"/>
        <v>6154.4523751522538</v>
      </c>
      <c r="J20" s="25">
        <f t="shared" si="2"/>
        <v>4551.5225334957368</v>
      </c>
    </row>
    <row r="21" spans="1:10" x14ac:dyDescent="0.2">
      <c r="A21" s="20"/>
      <c r="B21" s="21"/>
      <c r="C21" s="22">
        <v>13</v>
      </c>
      <c r="D21" s="50"/>
      <c r="E21" s="42">
        <f t="shared" si="0"/>
        <v>66.319999999999993</v>
      </c>
      <c r="F21" s="49"/>
      <c r="G21" s="40">
        <v>24912</v>
      </c>
      <c r="H21" s="41">
        <v>19</v>
      </c>
      <c r="I21" s="85">
        <f t="shared" si="1"/>
        <v>6095.2441495778057</v>
      </c>
      <c r="J21" s="25">
        <f t="shared" si="2"/>
        <v>4507.5995174909531</v>
      </c>
    </row>
    <row r="22" spans="1:10" x14ac:dyDescent="0.2">
      <c r="A22" s="20"/>
      <c r="B22" s="21"/>
      <c r="C22" s="22">
        <v>14</v>
      </c>
      <c r="D22" s="50"/>
      <c r="E22" s="42">
        <f t="shared" si="0"/>
        <v>66.960000000000008</v>
      </c>
      <c r="F22" s="49"/>
      <c r="G22" s="40">
        <v>24912</v>
      </c>
      <c r="H22" s="41">
        <v>19</v>
      </c>
      <c r="I22" s="85">
        <f t="shared" si="1"/>
        <v>6037.1677419354837</v>
      </c>
      <c r="J22" s="25">
        <f t="shared" si="2"/>
        <v>4464.5161290322576</v>
      </c>
    </row>
    <row r="23" spans="1:10" x14ac:dyDescent="0.2">
      <c r="A23" s="20"/>
      <c r="B23" s="21"/>
      <c r="C23" s="22">
        <v>15</v>
      </c>
      <c r="D23" s="50"/>
      <c r="E23" s="42">
        <f t="shared" si="0"/>
        <v>67.599999999999994</v>
      </c>
      <c r="F23" s="49"/>
      <c r="G23" s="40">
        <v>24912</v>
      </c>
      <c r="H23" s="41">
        <v>19</v>
      </c>
      <c r="I23" s="85">
        <f t="shared" si="1"/>
        <v>5980.1910059171605</v>
      </c>
      <c r="J23" s="25">
        <f t="shared" si="2"/>
        <v>4422.2485207100599</v>
      </c>
    </row>
    <row r="24" spans="1:10" x14ac:dyDescent="0.2">
      <c r="A24" s="20"/>
      <c r="B24" s="21"/>
      <c r="C24" s="22">
        <v>16</v>
      </c>
      <c r="D24" s="50"/>
      <c r="E24" s="42">
        <f t="shared" si="0"/>
        <v>68.239999999999995</v>
      </c>
      <c r="F24" s="49"/>
      <c r="G24" s="40">
        <v>24912</v>
      </c>
      <c r="H24" s="41">
        <v>19</v>
      </c>
      <c r="I24" s="85">
        <f t="shared" si="1"/>
        <v>5924.2830011723345</v>
      </c>
      <c r="J24" s="25">
        <f t="shared" si="2"/>
        <v>4380.7737397420879</v>
      </c>
    </row>
    <row r="25" spans="1:10" x14ac:dyDescent="0.2">
      <c r="A25" s="20"/>
      <c r="B25" s="21"/>
      <c r="C25" s="22">
        <v>17</v>
      </c>
      <c r="D25" s="50"/>
      <c r="E25" s="42">
        <f t="shared" si="0"/>
        <v>68.88</v>
      </c>
      <c r="F25" s="49"/>
      <c r="G25" s="40">
        <v>24912</v>
      </c>
      <c r="H25" s="41">
        <v>19</v>
      </c>
      <c r="I25" s="85">
        <f t="shared" si="1"/>
        <v>5869.413937282231</v>
      </c>
      <c r="J25" s="25">
        <f t="shared" si="2"/>
        <v>4340.0696864111505</v>
      </c>
    </row>
    <row r="26" spans="1:10" x14ac:dyDescent="0.2">
      <c r="A26" s="20"/>
      <c r="B26" s="21"/>
      <c r="C26" s="22">
        <v>18</v>
      </c>
      <c r="D26" s="50"/>
      <c r="E26" s="42">
        <f t="shared" si="0"/>
        <v>69.52</v>
      </c>
      <c r="F26" s="49"/>
      <c r="G26" s="40">
        <v>24912</v>
      </c>
      <c r="H26" s="41">
        <v>19</v>
      </c>
      <c r="I26" s="85">
        <f t="shared" si="1"/>
        <v>5815.5551208285397</v>
      </c>
      <c r="J26" s="25">
        <f t="shared" si="2"/>
        <v>4300.1150747986194</v>
      </c>
    </row>
    <row r="27" spans="1:10" x14ac:dyDescent="0.2">
      <c r="A27" s="20"/>
      <c r="B27" s="21"/>
      <c r="C27" s="22">
        <v>19</v>
      </c>
      <c r="D27" s="50"/>
      <c r="E27" s="42">
        <f t="shared" si="0"/>
        <v>70.16</v>
      </c>
      <c r="F27" s="49"/>
      <c r="G27" s="40">
        <v>24912</v>
      </c>
      <c r="H27" s="41">
        <v>19</v>
      </c>
      <c r="I27" s="85">
        <f t="shared" si="1"/>
        <v>5762.6789053591801</v>
      </c>
      <c r="J27" s="25">
        <f t="shared" si="2"/>
        <v>4260.8893956670472</v>
      </c>
    </row>
    <row r="28" spans="1:10" x14ac:dyDescent="0.2">
      <c r="A28" s="20"/>
      <c r="B28" s="21"/>
      <c r="C28" s="22">
        <v>20</v>
      </c>
      <c r="D28" s="50"/>
      <c r="E28" s="42">
        <f t="shared" si="0"/>
        <v>70.8</v>
      </c>
      <c r="F28" s="49"/>
      <c r="G28" s="40">
        <v>24912</v>
      </c>
      <c r="H28" s="41">
        <v>19</v>
      </c>
      <c r="I28" s="85">
        <f t="shared" si="1"/>
        <v>5710.7586440677969</v>
      </c>
      <c r="J28" s="25">
        <f t="shared" si="2"/>
        <v>4222.3728813559319</v>
      </c>
    </row>
    <row r="29" spans="1:10" x14ac:dyDescent="0.2">
      <c r="A29" s="20"/>
      <c r="B29" s="21"/>
      <c r="C29" s="22">
        <v>21</v>
      </c>
      <c r="D29" s="50"/>
      <c r="E29" s="42">
        <f t="shared" si="0"/>
        <v>71.44</v>
      </c>
      <c r="F29" s="49"/>
      <c r="G29" s="40">
        <v>24912</v>
      </c>
      <c r="H29" s="41">
        <v>19</v>
      </c>
      <c r="I29" s="85">
        <f t="shared" si="1"/>
        <v>5659.7686450167985</v>
      </c>
      <c r="J29" s="25">
        <f t="shared" si="2"/>
        <v>4184.5464725643906</v>
      </c>
    </row>
    <row r="30" spans="1:10" x14ac:dyDescent="0.2">
      <c r="A30" s="20"/>
      <c r="B30" s="21"/>
      <c r="C30" s="22">
        <v>22</v>
      </c>
      <c r="D30" s="50"/>
      <c r="E30" s="42">
        <f t="shared" si="0"/>
        <v>72.08</v>
      </c>
      <c r="F30" s="49"/>
      <c r="G30" s="40">
        <v>24912</v>
      </c>
      <c r="H30" s="41">
        <v>19</v>
      </c>
      <c r="I30" s="85">
        <f t="shared" si="1"/>
        <v>5609.6841287458392</v>
      </c>
      <c r="J30" s="25">
        <f t="shared" si="2"/>
        <v>4147.3917869034412</v>
      </c>
    </row>
    <row r="31" spans="1:10" x14ac:dyDescent="0.2">
      <c r="A31" s="20"/>
      <c r="B31" s="21"/>
      <c r="C31" s="22">
        <v>23</v>
      </c>
      <c r="D31" s="50"/>
      <c r="E31" s="42">
        <f t="shared" si="0"/>
        <v>72.72</v>
      </c>
      <c r="F31" s="49"/>
      <c r="G31" s="40">
        <v>24912</v>
      </c>
      <c r="H31" s="41">
        <v>19</v>
      </c>
      <c r="I31" s="85">
        <f t="shared" si="1"/>
        <v>5560.4811881188125</v>
      </c>
      <c r="J31" s="25">
        <f t="shared" si="2"/>
        <v>4110.8910891089108</v>
      </c>
    </row>
    <row r="32" spans="1:10" x14ac:dyDescent="0.2">
      <c r="A32" s="20"/>
      <c r="B32" s="21"/>
      <c r="C32" s="22">
        <v>24</v>
      </c>
      <c r="D32" s="50"/>
      <c r="E32" s="42">
        <f t="shared" si="0"/>
        <v>73.36</v>
      </c>
      <c r="F32" s="49"/>
      <c r="G32" s="40">
        <v>24912</v>
      </c>
      <c r="H32" s="41">
        <v>19</v>
      </c>
      <c r="I32" s="85">
        <f t="shared" si="1"/>
        <v>5512.136750272628</v>
      </c>
      <c r="J32" s="25">
        <f t="shared" si="2"/>
        <v>4075.0272628135217</v>
      </c>
    </row>
    <row r="33" spans="1:10" x14ac:dyDescent="0.2">
      <c r="A33" s="20"/>
      <c r="B33" s="21"/>
      <c r="C33" s="22">
        <v>25</v>
      </c>
      <c r="D33" s="50"/>
      <c r="E33" s="42">
        <f t="shared" si="0"/>
        <v>74</v>
      </c>
      <c r="F33" s="49"/>
      <c r="G33" s="40">
        <v>24912</v>
      </c>
      <c r="H33" s="41">
        <v>19</v>
      </c>
      <c r="I33" s="85">
        <f t="shared" si="1"/>
        <v>5464.6285405405415</v>
      </c>
      <c r="J33" s="25">
        <f t="shared" si="2"/>
        <v>4039.7837837837837</v>
      </c>
    </row>
    <row r="34" spans="1:10" x14ac:dyDescent="0.2">
      <c r="A34" s="20"/>
      <c r="B34" s="21"/>
      <c r="C34" s="22">
        <v>26</v>
      </c>
      <c r="D34" s="50"/>
      <c r="E34" s="42">
        <f t="shared" si="0"/>
        <v>74.64</v>
      </c>
      <c r="F34" s="49"/>
      <c r="G34" s="40">
        <v>24912</v>
      </c>
      <c r="H34" s="41">
        <v>19</v>
      </c>
      <c r="I34" s="85">
        <f t="shared" si="1"/>
        <v>5417.9350482315122</v>
      </c>
      <c r="J34" s="25">
        <f t="shared" si="2"/>
        <v>4005.144694533762</v>
      </c>
    </row>
    <row r="35" spans="1:10" x14ac:dyDescent="0.2">
      <c r="A35" s="20"/>
      <c r="B35" s="21"/>
      <c r="C35" s="22">
        <v>27</v>
      </c>
      <c r="D35" s="50"/>
      <c r="E35" s="42">
        <f t="shared" si="0"/>
        <v>75.28</v>
      </c>
      <c r="F35" s="49"/>
      <c r="G35" s="40">
        <v>24912</v>
      </c>
      <c r="H35" s="41">
        <v>19</v>
      </c>
      <c r="I35" s="85">
        <f t="shared" si="1"/>
        <v>5372.035494155155</v>
      </c>
      <c r="J35" s="25">
        <f t="shared" si="2"/>
        <v>3971.0945802337937</v>
      </c>
    </row>
    <row r="36" spans="1:10" x14ac:dyDescent="0.2">
      <c r="A36" s="20"/>
      <c r="B36" s="21"/>
      <c r="C36" s="22">
        <v>28</v>
      </c>
      <c r="D36" s="50"/>
      <c r="E36" s="42">
        <f t="shared" si="0"/>
        <v>75.92</v>
      </c>
      <c r="F36" s="49"/>
      <c r="G36" s="40">
        <v>24912</v>
      </c>
      <c r="H36" s="41">
        <v>19</v>
      </c>
      <c r="I36" s="85">
        <f t="shared" si="1"/>
        <v>5326.9097997892532</v>
      </c>
      <c r="J36" s="25">
        <f t="shared" si="2"/>
        <v>3937.618545837724</v>
      </c>
    </row>
    <row r="37" spans="1:10" ht="13.5" thickBot="1" x14ac:dyDescent="0.25">
      <c r="A37" s="26"/>
      <c r="B37" s="27"/>
      <c r="C37" s="28">
        <v>29</v>
      </c>
      <c r="D37" s="52"/>
      <c r="E37" s="43">
        <f t="shared" si="0"/>
        <v>76.56</v>
      </c>
      <c r="F37" s="46"/>
      <c r="G37" s="44">
        <v>24912</v>
      </c>
      <c r="H37" s="47">
        <v>19</v>
      </c>
      <c r="I37" s="86">
        <f t="shared" si="1"/>
        <v>5282.5385579937301</v>
      </c>
      <c r="J37" s="31">
        <f t="shared" si="2"/>
        <v>3904.7021943573664</v>
      </c>
    </row>
  </sheetData>
  <mergeCells count="12"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  <mergeCell ref="H5:H7"/>
    <mergeCell ref="I5:I7"/>
  </mergeCells>
  <printOptions horizontalCentered="1"/>
  <pageMargins left="0.59055118110236227" right="0.39370078740157483" top="0.39370078740157483" bottom="0.39370078740157483" header="0.51181102362204722" footer="0.51181102362204722"/>
  <pageSetup paperSize="9" scale="67" fitToHeight="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479"/>
  <sheetViews>
    <sheetView workbookViewId="0">
      <selection activeCell="I11" sqref="I11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42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27.75" customHeight="1" thickBot="1" x14ac:dyDescent="0.25">
      <c r="A8" s="89" t="s">
        <v>12</v>
      </c>
      <c r="B8" s="90"/>
      <c r="C8" s="90"/>
      <c r="D8" s="90"/>
      <c r="E8" s="90"/>
      <c r="F8" s="90"/>
      <c r="G8" s="90"/>
      <c r="H8" s="90"/>
      <c r="I8" s="90"/>
      <c r="J8" s="91"/>
    </row>
    <row r="9" spans="1:10" x14ac:dyDescent="0.2">
      <c r="A9" s="12"/>
      <c r="B9" s="13"/>
      <c r="C9" s="14">
        <v>30</v>
      </c>
      <c r="D9" s="15"/>
      <c r="E9" s="15">
        <f>5.6*LN(C9)+(C9)/108</f>
        <v>19.324483115085847</v>
      </c>
      <c r="F9" s="17"/>
      <c r="G9" s="17">
        <v>24912</v>
      </c>
      <c r="H9" s="18">
        <v>59</v>
      </c>
      <c r="I9" s="19">
        <f>12*1.348*(1/E9*G9)+H9</f>
        <v>20912.158638194698</v>
      </c>
      <c r="J9" s="19">
        <f>12*(1/E9*G9)</f>
        <v>15469.702253853633</v>
      </c>
    </row>
    <row r="10" spans="1:10" x14ac:dyDescent="0.2">
      <c r="A10" s="20"/>
      <c r="B10" s="21"/>
      <c r="C10" s="22">
        <v>31</v>
      </c>
      <c r="D10" s="50"/>
      <c r="E10" s="38">
        <f t="shared" ref="E10:E73" si="0">5.6*LN(C10)+(C10)/108</f>
        <v>19.517365382153855</v>
      </c>
      <c r="F10" s="49"/>
      <c r="G10" s="40">
        <v>24912</v>
      </c>
      <c r="H10" s="41">
        <v>59</v>
      </c>
      <c r="I10" s="85">
        <f t="shared" ref="I10:I73" si="1">12*1.348*(1/E10*G10)+H10</f>
        <v>20706.075263983672</v>
      </c>
      <c r="J10" s="25">
        <f t="shared" ref="J10:J73" si="2">12*(1/E10*G10)</f>
        <v>15316.821412450792</v>
      </c>
    </row>
    <row r="11" spans="1:10" x14ac:dyDescent="0.2">
      <c r="A11" s="20"/>
      <c r="B11" s="21"/>
      <c r="C11" s="22">
        <v>32</v>
      </c>
      <c r="D11" s="50"/>
      <c r="E11" s="42">
        <f t="shared" si="0"/>
        <v>19.704417351974765</v>
      </c>
      <c r="F11" s="49"/>
      <c r="G11" s="40">
        <v>24912</v>
      </c>
      <c r="H11" s="41">
        <v>59</v>
      </c>
      <c r="I11" s="85">
        <f t="shared" si="1"/>
        <v>20510.07474135052</v>
      </c>
      <c r="J11" s="25">
        <f t="shared" si="2"/>
        <v>15171.420431268929</v>
      </c>
    </row>
    <row r="12" spans="1:10" x14ac:dyDescent="0.2">
      <c r="A12" s="20"/>
      <c r="B12" s="21"/>
      <c r="C12" s="22">
        <v>33</v>
      </c>
      <c r="D12" s="50"/>
      <c r="E12" s="42">
        <f t="shared" si="0"/>
        <v>19.885997899767844</v>
      </c>
      <c r="F12" s="49"/>
      <c r="G12" s="40">
        <v>24912</v>
      </c>
      <c r="H12" s="41">
        <v>59</v>
      </c>
      <c r="I12" s="85">
        <f t="shared" si="1"/>
        <v>20323.334434265656</v>
      </c>
      <c r="J12" s="25">
        <f t="shared" si="2"/>
        <v>15032.889046191136</v>
      </c>
    </row>
    <row r="13" spans="1:10" x14ac:dyDescent="0.2">
      <c r="A13" s="20"/>
      <c r="B13" s="21"/>
      <c r="C13" s="22">
        <v>34</v>
      </c>
      <c r="D13" s="50"/>
      <c r="E13" s="42">
        <f t="shared" si="0"/>
        <v>20.062433752665317</v>
      </c>
      <c r="F13" s="49"/>
      <c r="G13" s="40">
        <v>24912</v>
      </c>
      <c r="H13" s="41">
        <v>59</v>
      </c>
      <c r="I13" s="85">
        <f t="shared" si="1"/>
        <v>20145.122998236151</v>
      </c>
      <c r="J13" s="25">
        <f t="shared" si="2"/>
        <v>14900.684716792395</v>
      </c>
    </row>
    <row r="14" spans="1:10" x14ac:dyDescent="0.2">
      <c r="A14" s="20"/>
      <c r="B14" s="21"/>
      <c r="C14" s="22">
        <v>35</v>
      </c>
      <c r="D14" s="50"/>
      <c r="E14" s="42">
        <f t="shared" si="0"/>
        <v>20.234023218414787</v>
      </c>
      <c r="F14" s="49"/>
      <c r="G14" s="40">
        <v>24912</v>
      </c>
      <c r="H14" s="41">
        <v>59</v>
      </c>
      <c r="I14" s="85">
        <f t="shared" si="1"/>
        <v>19974.787762527376</v>
      </c>
      <c r="J14" s="25">
        <f t="shared" si="2"/>
        <v>14774.323265969862</v>
      </c>
    </row>
    <row r="15" spans="1:10" x14ac:dyDescent="0.2">
      <c r="A15" s="20"/>
      <c r="B15" s="21"/>
      <c r="C15" s="22">
        <v>36</v>
      </c>
      <c r="D15" s="50"/>
      <c r="E15" s="42">
        <f t="shared" si="0"/>
        <v>20.401039388687547</v>
      </c>
      <c r="F15" s="49"/>
      <c r="G15" s="40">
        <v>24912</v>
      </c>
      <c r="H15" s="41">
        <v>59</v>
      </c>
      <c r="I15" s="85">
        <f t="shared" si="1"/>
        <v>19811.744177507546</v>
      </c>
      <c r="J15" s="25">
        <f t="shared" si="2"/>
        <v>14653.371051563459</v>
      </c>
    </row>
    <row r="16" spans="1:10" x14ac:dyDescent="0.2">
      <c r="A16" s="20"/>
      <c r="B16" s="21"/>
      <c r="C16" s="22">
        <v>37</v>
      </c>
      <c r="D16" s="50"/>
      <c r="E16" s="42">
        <f t="shared" si="0"/>
        <v>20.563732903400247</v>
      </c>
      <c r="F16" s="49"/>
      <c r="G16" s="40">
        <v>24912</v>
      </c>
      <c r="H16" s="41">
        <v>59</v>
      </c>
      <c r="I16" s="85">
        <f t="shared" si="1"/>
        <v>19655.466939782476</v>
      </c>
      <c r="J16" s="25">
        <f t="shared" si="2"/>
        <v>14537.438382627948</v>
      </c>
    </row>
    <row r="17" spans="1:10" x14ac:dyDescent="0.2">
      <c r="A17" s="20"/>
      <c r="B17" s="21"/>
      <c r="C17" s="22">
        <v>38</v>
      </c>
      <c r="D17" s="50"/>
      <c r="E17" s="42">
        <f t="shared" si="0"/>
        <v>20.722334346319609</v>
      </c>
      <c r="F17" s="49"/>
      <c r="G17" s="40">
        <v>24912</v>
      </c>
      <c r="H17" s="41">
        <v>59</v>
      </c>
      <c r="I17" s="85">
        <f t="shared" si="1"/>
        <v>19505.482489149235</v>
      </c>
      <c r="J17" s="25">
        <f t="shared" si="2"/>
        <v>14426.173953374802</v>
      </c>
    </row>
    <row r="18" spans="1:10" x14ac:dyDescent="0.2">
      <c r="A18" s="20"/>
      <c r="B18" s="21"/>
      <c r="C18" s="22">
        <v>39</v>
      </c>
      <c r="D18" s="50"/>
      <c r="E18" s="42">
        <f t="shared" si="0"/>
        <v>20.877056329437128</v>
      </c>
      <c r="F18" s="49"/>
      <c r="G18" s="40">
        <v>24912</v>
      </c>
      <c r="H18" s="41">
        <v>59</v>
      </c>
      <c r="I18" s="85">
        <f t="shared" si="1"/>
        <v>19361.362633940586</v>
      </c>
      <c r="J18" s="25">
        <f t="shared" si="2"/>
        <v>14319.260114199245</v>
      </c>
    </row>
    <row r="19" spans="1:10" x14ac:dyDescent="0.2">
      <c r="A19" s="20"/>
      <c r="B19" s="21"/>
      <c r="C19" s="22">
        <v>40</v>
      </c>
      <c r="D19" s="50"/>
      <c r="E19" s="42">
        <f t="shared" si="0"/>
        <v>21.028095313408411</v>
      </c>
      <c r="F19" s="49"/>
      <c r="G19" s="40">
        <v>24912</v>
      </c>
      <c r="H19" s="41">
        <v>59</v>
      </c>
      <c r="I19" s="85">
        <f t="shared" si="1"/>
        <v>19222.719109787613</v>
      </c>
      <c r="J19" s="25">
        <f t="shared" si="2"/>
        <v>14216.408835154012</v>
      </c>
    </row>
    <row r="20" spans="1:10" x14ac:dyDescent="0.2">
      <c r="A20" s="20"/>
      <c r="B20" s="21"/>
      <c r="C20" s="22">
        <v>41</v>
      </c>
      <c r="D20" s="50"/>
      <c r="E20" s="42">
        <f t="shared" si="0"/>
        <v>21.175633203173753</v>
      </c>
      <c r="F20" s="49"/>
      <c r="G20" s="40">
        <v>24912</v>
      </c>
      <c r="H20" s="41">
        <v>59</v>
      </c>
      <c r="I20" s="85">
        <f t="shared" si="1"/>
        <v>19089.198914647</v>
      </c>
      <c r="J20" s="25">
        <f t="shared" si="2"/>
        <v>14117.358245287091</v>
      </c>
    </row>
    <row r="21" spans="1:10" x14ac:dyDescent="0.2">
      <c r="A21" s="20"/>
      <c r="B21" s="21"/>
      <c r="C21" s="22">
        <v>42</v>
      </c>
      <c r="D21" s="50"/>
      <c r="E21" s="42">
        <f t="shared" si="0"/>
        <v>21.31983875127575</v>
      </c>
      <c r="F21" s="49"/>
      <c r="G21" s="40">
        <v>24912</v>
      </c>
      <c r="H21" s="41">
        <v>59</v>
      </c>
      <c r="I21" s="85">
        <f t="shared" si="1"/>
        <v>18960.480292663397</v>
      </c>
      <c r="J21" s="25">
        <f t="shared" si="2"/>
        <v>14021.869653311125</v>
      </c>
    </row>
    <row r="22" spans="1:10" x14ac:dyDescent="0.2">
      <c r="A22" s="20"/>
      <c r="B22" s="21"/>
      <c r="C22" s="22">
        <v>43</v>
      </c>
      <c r="D22" s="50"/>
      <c r="E22" s="42">
        <f t="shared" si="0"/>
        <v>21.460868796032099</v>
      </c>
      <c r="F22" s="49"/>
      <c r="G22" s="40">
        <v>24912</v>
      </c>
      <c r="H22" s="41">
        <v>59</v>
      </c>
      <c r="I22" s="85">
        <f t="shared" si="1"/>
        <v>18836.26926295297</v>
      </c>
      <c r="J22" s="25">
        <f t="shared" si="2"/>
        <v>13929.724972517039</v>
      </c>
    </row>
    <row r="23" spans="1:10" x14ac:dyDescent="0.2">
      <c r="A23" s="20"/>
      <c r="B23" s="21"/>
      <c r="C23" s="22">
        <v>44</v>
      </c>
      <c r="D23" s="50"/>
      <c r="E23" s="42">
        <f t="shared" si="0"/>
        <v>21.59886935734967</v>
      </c>
      <c r="F23" s="49"/>
      <c r="G23" s="40">
        <v>24912</v>
      </c>
      <c r="H23" s="41">
        <v>59</v>
      </c>
      <c r="I23" s="85">
        <f t="shared" si="1"/>
        <v>18716.296608115048</v>
      </c>
      <c r="J23" s="25">
        <f t="shared" si="2"/>
        <v>13840.72448673223</v>
      </c>
    </row>
    <row r="24" spans="1:10" x14ac:dyDescent="0.2">
      <c r="A24" s="20"/>
      <c r="B24" s="21"/>
      <c r="C24" s="22">
        <v>45</v>
      </c>
      <c r="D24" s="50"/>
      <c r="E24" s="42">
        <f t="shared" si="0"/>
        <v>21.733976609380456</v>
      </c>
      <c r="F24" s="49"/>
      <c r="G24" s="40">
        <v>24912</v>
      </c>
      <c r="H24" s="41">
        <v>59</v>
      </c>
      <c r="I24" s="85">
        <f t="shared" si="1"/>
        <v>18600.315252270684</v>
      </c>
      <c r="J24" s="25">
        <f t="shared" si="2"/>
        <v>13754.684905245311</v>
      </c>
    </row>
    <row r="25" spans="1:10" x14ac:dyDescent="0.2">
      <c r="A25" s="20"/>
      <c r="B25" s="21"/>
      <c r="C25" s="22">
        <v>46</v>
      </c>
      <c r="D25" s="50"/>
      <c r="E25" s="42">
        <f t="shared" si="0"/>
        <v>21.866317746264858</v>
      </c>
      <c r="F25" s="49"/>
      <c r="G25" s="40">
        <v>24912</v>
      </c>
      <c r="H25" s="41">
        <v>59</v>
      </c>
      <c r="I25" s="85">
        <f t="shared" si="1"/>
        <v>18488.097970500101</v>
      </c>
      <c r="J25" s="25">
        <f t="shared" si="2"/>
        <v>13671.43766357574</v>
      </c>
    </row>
    <row r="26" spans="1:10" x14ac:dyDescent="0.2">
      <c r="A26" s="20"/>
      <c r="B26" s="21"/>
      <c r="C26" s="22">
        <v>47</v>
      </c>
      <c r="D26" s="50"/>
      <c r="E26" s="42">
        <f t="shared" si="0"/>
        <v>21.996011754761511</v>
      </c>
      <c r="F26" s="49"/>
      <c r="G26" s="40">
        <v>24912</v>
      </c>
      <c r="H26" s="41">
        <v>59</v>
      </c>
      <c r="I26" s="85">
        <f t="shared" si="1"/>
        <v>18379.43538132621</v>
      </c>
      <c r="J26" s="25">
        <f t="shared" si="2"/>
        <v>13590.827434218256</v>
      </c>
    </row>
    <row r="27" spans="1:10" x14ac:dyDescent="0.2">
      <c r="A27" s="20"/>
      <c r="B27" s="21"/>
      <c r="C27" s="22">
        <v>48</v>
      </c>
      <c r="D27" s="50"/>
      <c r="E27" s="42">
        <f t="shared" si="0"/>
        <v>22.123170105528633</v>
      </c>
      <c r="F27" s="49"/>
      <c r="G27" s="40">
        <v>24912</v>
      </c>
      <c r="H27" s="41">
        <v>59</v>
      </c>
      <c r="I27" s="85">
        <f t="shared" si="1"/>
        <v>18274.134181845631</v>
      </c>
      <c r="J27" s="25">
        <f t="shared" si="2"/>
        <v>13512.710817392901</v>
      </c>
    </row>
    <row r="28" spans="1:10" x14ac:dyDescent="0.2">
      <c r="A28" s="20"/>
      <c r="B28" s="21"/>
      <c r="C28" s="22">
        <v>49</v>
      </c>
      <c r="D28" s="50"/>
      <c r="E28" s="42">
        <f t="shared" si="0"/>
        <v>22.247897373123209</v>
      </c>
      <c r="F28" s="49"/>
      <c r="G28" s="40">
        <v>24912</v>
      </c>
      <c r="H28" s="41">
        <v>59</v>
      </c>
      <c r="I28" s="85">
        <f t="shared" si="1"/>
        <v>18172.015591613603</v>
      </c>
      <c r="J28" s="25">
        <f t="shared" si="2"/>
        <v>13436.955186656975</v>
      </c>
    </row>
    <row r="29" spans="1:10" x14ac:dyDescent="0.2">
      <c r="A29" s="20"/>
      <c r="B29" s="21"/>
      <c r="C29" s="22">
        <v>50</v>
      </c>
      <c r="D29" s="50"/>
      <c r="E29" s="42">
        <f t="shared" si="0"/>
        <v>22.370291793360579</v>
      </c>
      <c r="F29" s="49"/>
      <c r="G29" s="40">
        <v>24912</v>
      </c>
      <c r="H29" s="41">
        <v>59</v>
      </c>
      <c r="I29" s="85">
        <f t="shared" si="1"/>
        <v>18072.91397673239</v>
      </c>
      <c r="J29" s="25">
        <f t="shared" si="2"/>
        <v>13363.437668199102</v>
      </c>
    </row>
    <row r="30" spans="1:10" x14ac:dyDescent="0.2">
      <c r="A30" s="20"/>
      <c r="B30" s="21"/>
      <c r="C30" s="22">
        <v>51</v>
      </c>
      <c r="D30" s="50"/>
      <c r="E30" s="42">
        <f t="shared" si="0"/>
        <v>22.490445765478444</v>
      </c>
      <c r="F30" s="49"/>
      <c r="G30" s="40">
        <v>24912</v>
      </c>
      <c r="H30" s="41">
        <v>59</v>
      </c>
      <c r="I30" s="85">
        <f t="shared" si="1"/>
        <v>17976.675630002232</v>
      </c>
      <c r="J30" s="25">
        <f t="shared" si="2"/>
        <v>13292.044235906698</v>
      </c>
    </row>
    <row r="31" spans="1:10" x14ac:dyDescent="0.2">
      <c r="A31" s="20"/>
      <c r="B31" s="21"/>
      <c r="C31" s="22">
        <v>52</v>
      </c>
      <c r="D31" s="50"/>
      <c r="E31" s="42">
        <f t="shared" si="0"/>
        <v>22.608446305537473</v>
      </c>
      <c r="F31" s="49"/>
      <c r="G31" s="40">
        <v>24912</v>
      </c>
      <c r="H31" s="41">
        <v>59</v>
      </c>
      <c r="I31" s="85">
        <f t="shared" si="1"/>
        <v>17883.157686647366</v>
      </c>
      <c r="J31" s="25">
        <f t="shared" si="2"/>
        <v>13222.668907008432</v>
      </c>
    </row>
    <row r="32" spans="1:10" x14ac:dyDescent="0.2">
      <c r="A32" s="20"/>
      <c r="B32" s="21"/>
      <c r="C32" s="22">
        <v>53</v>
      </c>
      <c r="D32" s="50"/>
      <c r="E32" s="42">
        <f t="shared" si="0"/>
        <v>22.724375456632622</v>
      </c>
      <c r="F32" s="49"/>
      <c r="G32" s="40">
        <v>24912</v>
      </c>
      <c r="H32" s="41">
        <v>59</v>
      </c>
      <c r="I32" s="85">
        <f t="shared" si="1"/>
        <v>17792.227158169586</v>
      </c>
      <c r="J32" s="25">
        <f t="shared" si="2"/>
        <v>13155.213025348356</v>
      </c>
    </row>
    <row r="33" spans="1:10" x14ac:dyDescent="0.2">
      <c r="A33" s="20"/>
      <c r="B33" s="21"/>
      <c r="C33" s="22">
        <v>54</v>
      </c>
      <c r="D33" s="50"/>
      <c r="E33" s="42">
        <f t="shared" si="0"/>
        <v>22.838310660759937</v>
      </c>
      <c r="F33" s="49"/>
      <c r="G33" s="40">
        <v>24912</v>
      </c>
      <c r="H33" s="41">
        <v>59</v>
      </c>
      <c r="I33" s="85">
        <f t="shared" si="1"/>
        <v>17703.760069420612</v>
      </c>
      <c r="J33" s="25">
        <f t="shared" si="2"/>
        <v>13089.584621231907</v>
      </c>
    </row>
    <row r="34" spans="1:10" x14ac:dyDescent="0.2">
      <c r="A34" s="20"/>
      <c r="B34" s="21"/>
      <c r="C34" s="22">
        <v>55</v>
      </c>
      <c r="D34" s="50"/>
      <c r="E34" s="42">
        <f t="shared" si="0"/>
        <v>22.950325096561098</v>
      </c>
      <c r="F34" s="49"/>
      <c r="G34" s="40">
        <v>24912</v>
      </c>
      <c r="H34" s="41">
        <v>59</v>
      </c>
      <c r="I34" s="85">
        <f t="shared" si="1"/>
        <v>17617.640686113093</v>
      </c>
      <c r="J34" s="25">
        <f t="shared" si="2"/>
        <v>13025.697838362827</v>
      </c>
    </row>
    <row r="35" spans="1:10" x14ac:dyDescent="0.2">
      <c r="A35" s="20"/>
      <c r="B35" s="21"/>
      <c r="C35" s="22">
        <v>56</v>
      </c>
      <c r="D35" s="50"/>
      <c r="E35" s="42">
        <f t="shared" si="0"/>
        <v>23.060487986635355</v>
      </c>
      <c r="F35" s="49"/>
      <c r="G35" s="40">
        <v>24912</v>
      </c>
      <c r="H35" s="41">
        <v>59</v>
      </c>
      <c r="I35" s="85">
        <f t="shared" si="1"/>
        <v>17533.760821780703</v>
      </c>
      <c r="J35" s="25">
        <f t="shared" si="2"/>
        <v>12963.472419718621</v>
      </c>
    </row>
    <row r="36" spans="1:10" x14ac:dyDescent="0.2">
      <c r="A36" s="20"/>
      <c r="B36" s="21"/>
      <c r="C36" s="22">
        <v>57</v>
      </c>
      <c r="D36" s="50"/>
      <c r="E36" s="42">
        <f t="shared" si="0"/>
        <v>23.168864877651259</v>
      </c>
      <c r="F36" s="49"/>
      <c r="G36" s="40">
        <v>24912</v>
      </c>
      <c r="H36" s="41">
        <v>59</v>
      </c>
      <c r="I36" s="85">
        <f t="shared" si="1"/>
        <v>17452.019214709657</v>
      </c>
      <c r="J36" s="25">
        <f t="shared" si="2"/>
        <v>12902.833245333572</v>
      </c>
    </row>
    <row r="37" spans="1:10" x14ac:dyDescent="0.2">
      <c r="A37" s="20"/>
      <c r="B37" s="21"/>
      <c r="C37" s="22">
        <v>58</v>
      </c>
      <c r="D37" s="50"/>
      <c r="E37" s="42">
        <f t="shared" si="0"/>
        <v>23.275517896096982</v>
      </c>
      <c r="F37" s="49"/>
      <c r="G37" s="40">
        <v>24912</v>
      </c>
      <c r="H37" s="41">
        <v>59</v>
      </c>
      <c r="I37" s="85">
        <f t="shared" si="1"/>
        <v>17372.320966644282</v>
      </c>
      <c r="J37" s="25">
        <f t="shared" si="2"/>
        <v>12843.709915908217</v>
      </c>
    </row>
    <row r="38" spans="1:10" x14ac:dyDescent="0.2">
      <c r="A38" s="20"/>
      <c r="B38" s="21"/>
      <c r="C38" s="22">
        <v>59</v>
      </c>
      <c r="D38" s="50"/>
      <c r="E38" s="42">
        <f t="shared" si="0"/>
        <v>23.380505982168327</v>
      </c>
      <c r="F38" s="49"/>
      <c r="G38" s="40">
        <v>24912</v>
      </c>
      <c r="H38" s="41">
        <v>59</v>
      </c>
      <c r="I38" s="85">
        <f t="shared" si="1"/>
        <v>17294.577036157352</v>
      </c>
      <c r="J38" s="25">
        <f t="shared" si="2"/>
        <v>12786.036376971328</v>
      </c>
    </row>
    <row r="39" spans="1:10" x14ac:dyDescent="0.2">
      <c r="A39" s="20"/>
      <c r="B39" s="21"/>
      <c r="C39" s="22">
        <v>60</v>
      </c>
      <c r="D39" s="50"/>
      <c r="E39" s="42">
        <f t="shared" si="0"/>
        <v>23.483885103999317</v>
      </c>
      <c r="F39" s="49"/>
      <c r="G39" s="40">
        <v>24912</v>
      </c>
      <c r="H39" s="41">
        <v>59</v>
      </c>
      <c r="I39" s="85">
        <f t="shared" si="1"/>
        <v>17218.703780503209</v>
      </c>
      <c r="J39" s="25">
        <f t="shared" si="2"/>
        <v>12729.750579008312</v>
      </c>
    </row>
    <row r="40" spans="1:10" x14ac:dyDescent="0.2">
      <c r="A40" s="20"/>
      <c r="B40" s="21"/>
      <c r="C40" s="22">
        <v>61</v>
      </c>
      <c r="D40" s="50"/>
      <c r="E40" s="42">
        <f t="shared" si="0"/>
        <v>23.585708454185355</v>
      </c>
      <c r="F40" s="49"/>
      <c r="G40" s="40">
        <v>24912</v>
      </c>
      <c r="H40" s="41">
        <v>59</v>
      </c>
      <c r="I40" s="85">
        <f t="shared" si="1"/>
        <v>17144.622540563993</v>
      </c>
      <c r="J40" s="25">
        <f t="shared" si="2"/>
        <v>12674.794169557856</v>
      </c>
    </row>
    <row r="41" spans="1:10" x14ac:dyDescent="0.2">
      <c r="A41" s="20"/>
      <c r="B41" s="21"/>
      <c r="C41" s="22">
        <v>62</v>
      </c>
      <c r="D41" s="50"/>
      <c r="E41" s="42">
        <f t="shared" si="0"/>
        <v>23.686026630326584</v>
      </c>
      <c r="F41" s="49"/>
      <c r="G41" s="40">
        <v>24912</v>
      </c>
      <c r="H41" s="41">
        <v>59</v>
      </c>
      <c r="I41" s="85">
        <f t="shared" si="1"/>
        <v>17072.259264179243</v>
      </c>
      <c r="J41" s="25">
        <f t="shared" si="2"/>
        <v>12621.112213782821</v>
      </c>
    </row>
    <row r="42" spans="1:10" x14ac:dyDescent="0.2">
      <c r="A42" s="20"/>
      <c r="B42" s="21"/>
      <c r="C42" s="22">
        <v>63</v>
      </c>
      <c r="D42" s="50"/>
      <c r="E42" s="42">
        <f t="shared" si="0"/>
        <v>23.784887801125912</v>
      </c>
      <c r="F42" s="49"/>
      <c r="G42" s="40">
        <v>24912</v>
      </c>
      <c r="H42" s="41">
        <v>59</v>
      </c>
      <c r="I42" s="85">
        <f t="shared" si="1"/>
        <v>17001.544163732578</v>
      </c>
      <c r="J42" s="25">
        <f t="shared" si="2"/>
        <v>12568.652940454434</v>
      </c>
    </row>
    <row r="43" spans="1:10" x14ac:dyDescent="0.2">
      <c r="A43" s="20"/>
      <c r="B43" s="21"/>
      <c r="C43" s="22">
        <v>64</v>
      </c>
      <c r="D43" s="50"/>
      <c r="E43" s="42">
        <f t="shared" si="0"/>
        <v>23.88233785940675</v>
      </c>
      <c r="F43" s="49"/>
      <c r="G43" s="40">
        <v>24912</v>
      </c>
      <c r="H43" s="41">
        <v>59</v>
      </c>
      <c r="I43" s="85">
        <f t="shared" si="1"/>
        <v>16932.411404372877</v>
      </c>
      <c r="J43" s="25">
        <f t="shared" si="2"/>
        <v>12517.36751066237</v>
      </c>
    </row>
    <row r="44" spans="1:10" x14ac:dyDescent="0.2">
      <c r="A44" s="20"/>
      <c r="B44" s="21"/>
      <c r="C44" s="22">
        <v>65</v>
      </c>
      <c r="D44" s="50"/>
      <c r="E44" s="42">
        <f t="shared" si="0"/>
        <v>23.978420563267417</v>
      </c>
      <c r="F44" s="49"/>
      <c r="G44" s="40">
        <v>24912</v>
      </c>
      <c r="H44" s="41">
        <v>59</v>
      </c>
      <c r="I44" s="85">
        <f t="shared" si="1"/>
        <v>16864.798819682077</v>
      </c>
      <c r="J44" s="25">
        <f t="shared" si="2"/>
        <v>12467.209806885814</v>
      </c>
    </row>
    <row r="45" spans="1:10" x14ac:dyDescent="0.2">
      <c r="A45" s="20"/>
      <c r="B45" s="21"/>
      <c r="C45" s="22">
        <v>66</v>
      </c>
      <c r="D45" s="50"/>
      <c r="E45" s="42">
        <f t="shared" si="0"/>
        <v>24.073177666459092</v>
      </c>
      <c r="F45" s="49"/>
      <c r="G45" s="40">
        <v>24912</v>
      </c>
      <c r="H45" s="41">
        <v>59</v>
      </c>
      <c r="I45" s="85">
        <f t="shared" si="1"/>
        <v>16798.647651978372</v>
      </c>
      <c r="J45" s="25">
        <f t="shared" si="2"/>
        <v>12418.136240340036</v>
      </c>
    </row>
    <row r="46" spans="1:10" x14ac:dyDescent="0.2">
      <c r="A46" s="20"/>
      <c r="B46" s="21"/>
      <c r="C46" s="22">
        <v>67</v>
      </c>
      <c r="D46" s="50"/>
      <c r="E46" s="42">
        <f t="shared" si="0"/>
        <v>24.166649038959775</v>
      </c>
      <c r="F46" s="49"/>
      <c r="G46" s="40">
        <v>24912</v>
      </c>
      <c r="H46" s="41">
        <v>59</v>
      </c>
      <c r="I46" s="85">
        <f t="shared" si="1"/>
        <v>16733.902314770639</v>
      </c>
      <c r="J46" s="25">
        <f t="shared" si="2"/>
        <v>12370.105574755667</v>
      </c>
    </row>
    <row r="47" spans="1:10" x14ac:dyDescent="0.2">
      <c r="A47" s="20"/>
      <c r="B47" s="21"/>
      <c r="C47" s="22">
        <v>68</v>
      </c>
      <c r="D47" s="50"/>
      <c r="E47" s="42">
        <f t="shared" si="0"/>
        <v>24.258872778615828</v>
      </c>
      <c r="F47" s="49"/>
      <c r="G47" s="40">
        <v>24912</v>
      </c>
      <c r="H47" s="41">
        <v>59</v>
      </c>
      <c r="I47" s="85">
        <f t="shared" si="1"/>
        <v>16670.510175164585</v>
      </c>
      <c r="J47" s="25">
        <f t="shared" si="2"/>
        <v>12323.078764958889</v>
      </c>
    </row>
    <row r="48" spans="1:10" x14ac:dyDescent="0.2">
      <c r="A48" s="20"/>
      <c r="B48" s="21"/>
      <c r="C48" s="22">
        <v>69</v>
      </c>
      <c r="D48" s="50"/>
      <c r="E48" s="42">
        <f t="shared" si="0"/>
        <v>24.349885314633543</v>
      </c>
      <c r="F48" s="49"/>
      <c r="G48" s="40">
        <v>24912</v>
      </c>
      <c r="H48" s="41">
        <v>59</v>
      </c>
      <c r="I48" s="85">
        <f t="shared" si="1"/>
        <v>16608.421354269107</v>
      </c>
      <c r="J48" s="25">
        <f t="shared" si="2"/>
        <v>12277.018808804973</v>
      </c>
    </row>
    <row r="49" spans="1:10" x14ac:dyDescent="0.2">
      <c r="A49" s="20"/>
      <c r="B49" s="21"/>
      <c r="C49" s="22">
        <v>70</v>
      </c>
      <c r="D49" s="50"/>
      <c r="E49" s="42">
        <f t="shared" si="0"/>
        <v>24.439721503624561</v>
      </c>
      <c r="F49" s="49"/>
      <c r="G49" s="40">
        <v>24912</v>
      </c>
      <c r="H49" s="41">
        <v>59</v>
      </c>
      <c r="I49" s="85">
        <f t="shared" si="1"/>
        <v>16547.588543868478</v>
      </c>
      <c r="J49" s="25">
        <f t="shared" si="2"/>
        <v>12231.890611178396</v>
      </c>
    </row>
    <row r="50" spans="1:10" x14ac:dyDescent="0.2">
      <c r="A50" s="20"/>
      <c r="B50" s="21"/>
      <c r="C50" s="22">
        <v>71</v>
      </c>
      <c r="D50" s="50"/>
      <c r="E50" s="42">
        <f t="shared" si="0"/>
        <v>24.528414718838775</v>
      </c>
      <c r="F50" s="49"/>
      <c r="G50" s="40">
        <v>24912</v>
      </c>
      <c r="H50" s="41">
        <v>59</v>
      </c>
      <c r="I50" s="85">
        <f t="shared" si="1"/>
        <v>16487.966837815995</v>
      </c>
      <c r="J50" s="25">
        <f t="shared" si="2"/>
        <v>12187.660858913943</v>
      </c>
    </row>
    <row r="51" spans="1:10" x14ac:dyDescent="0.2">
      <c r="A51" s="20"/>
      <c r="B51" s="21"/>
      <c r="C51" s="22">
        <v>72</v>
      </c>
      <c r="D51" s="50"/>
      <c r="E51" s="42">
        <f t="shared" si="0"/>
        <v>24.615996933156577</v>
      </c>
      <c r="F51" s="49"/>
      <c r="G51" s="40">
        <v>24912</v>
      </c>
      <c r="H51" s="41">
        <v>59</v>
      </c>
      <c r="I51" s="85">
        <f t="shared" si="1"/>
        <v>16429.513576771285</v>
      </c>
      <c r="J51" s="25">
        <f t="shared" si="2"/>
        <v>12144.297905616679</v>
      </c>
    </row>
    <row r="52" spans="1:10" x14ac:dyDescent="0.2">
      <c r="A52" s="20"/>
      <c r="B52" s="21"/>
      <c r="C52" s="22">
        <v>73</v>
      </c>
      <c r="D52" s="50"/>
      <c r="E52" s="42">
        <f t="shared" si="0"/>
        <v>24.702498796356917</v>
      </c>
      <c r="F52" s="49"/>
      <c r="G52" s="40">
        <v>24912</v>
      </c>
      <c r="H52" s="41">
        <v>59</v>
      </c>
      <c r="I52" s="85">
        <f t="shared" si="1"/>
        <v>16372.188205050348</v>
      </c>
      <c r="J52" s="25">
        <f t="shared" si="2"/>
        <v>12101.771665467615</v>
      </c>
    </row>
    <row r="53" spans="1:10" x14ac:dyDescent="0.2">
      <c r="A53" s="20"/>
      <c r="B53" s="21"/>
      <c r="C53" s="22">
        <v>74</v>
      </c>
      <c r="D53" s="50"/>
      <c r="E53" s="42">
        <f t="shared" si="0"/>
        <v>24.78794970712854</v>
      </c>
      <c r="F53" s="49"/>
      <c r="G53" s="40">
        <v>24912</v>
      </c>
      <c r="H53" s="41">
        <v>59</v>
      </c>
      <c r="I53" s="85">
        <f t="shared" si="1"/>
        <v>16315.952138486537</v>
      </c>
      <c r="J53" s="25">
        <f t="shared" si="2"/>
        <v>12060.053515197726</v>
      </c>
    </row>
    <row r="54" spans="1:10" x14ac:dyDescent="0.2">
      <c r="A54" s="20"/>
      <c r="B54" s="21"/>
      <c r="C54" s="22">
        <v>75</v>
      </c>
      <c r="D54" s="50"/>
      <c r="E54" s="42">
        <f t="shared" si="0"/>
        <v>24.872377880247779</v>
      </c>
      <c r="F54" s="49"/>
      <c r="G54" s="40">
        <v>24912</v>
      </c>
      <c r="H54" s="41">
        <v>59</v>
      </c>
      <c r="I54" s="85">
        <f t="shared" si="1"/>
        <v>16260.768642314692</v>
      </c>
      <c r="J54" s="25">
        <f t="shared" si="2"/>
        <v>12019.116203497544</v>
      </c>
    </row>
    <row r="55" spans="1:10" x14ac:dyDescent="0.2">
      <c r="A55" s="20"/>
      <c r="B55" s="21"/>
      <c r="C55" s="22">
        <v>76</v>
      </c>
      <c r="D55" s="50"/>
      <c r="E55" s="42">
        <f t="shared" si="0"/>
        <v>24.955810409307155</v>
      </c>
      <c r="F55" s="49"/>
      <c r="G55" s="40">
        <v>24912</v>
      </c>
      <c r="H55" s="41">
        <v>59</v>
      </c>
      <c r="I55" s="85">
        <f t="shared" si="1"/>
        <v>16206.602718191505</v>
      </c>
      <c r="J55" s="25">
        <f t="shared" si="2"/>
        <v>11978.933767204378</v>
      </c>
    </row>
    <row r="56" spans="1:10" x14ac:dyDescent="0.2">
      <c r="A56" s="20"/>
      <c r="B56" s="21"/>
      <c r="C56" s="22">
        <v>77</v>
      </c>
      <c r="D56" s="50"/>
      <c r="E56" s="42">
        <f t="shared" si="0"/>
        <v>25.038273325343592</v>
      </c>
      <c r="F56" s="49"/>
      <c r="G56" s="40">
        <v>24912</v>
      </c>
      <c r="H56" s="41">
        <v>59</v>
      </c>
      <c r="I56" s="85">
        <f t="shared" si="1"/>
        <v>16153.420999554695</v>
      </c>
      <c r="J56" s="25">
        <f t="shared" si="2"/>
        <v>11939.481453675589</v>
      </c>
    </row>
    <row r="57" spans="1:10" x14ac:dyDescent="0.2">
      <c r="A57" s="20"/>
      <c r="B57" s="21"/>
      <c r="C57" s="22">
        <v>78</v>
      </c>
      <c r="D57" s="50"/>
      <c r="E57" s="42">
        <f t="shared" si="0"/>
        <v>25.119791651683933</v>
      </c>
      <c r="F57" s="49"/>
      <c r="G57" s="40">
        <v>24912</v>
      </c>
      <c r="H57" s="41">
        <v>59</v>
      </c>
      <c r="I57" s="85">
        <f t="shared" si="1"/>
        <v>16101.191654602602</v>
      </c>
      <c r="J57" s="25">
        <f t="shared" si="2"/>
        <v>11900.735648814985</v>
      </c>
    </row>
    <row r="58" spans="1:10" x14ac:dyDescent="0.2">
      <c r="A58" s="20"/>
      <c r="B58" s="21"/>
      <c r="C58" s="22">
        <v>79</v>
      </c>
      <c r="D58" s="50"/>
      <c r="E58" s="42">
        <f t="shared" si="0"/>
        <v>25.200389455296801</v>
      </c>
      <c r="F58" s="49"/>
      <c r="G58" s="40">
        <v>24912</v>
      </c>
      <c r="H58" s="41">
        <v>59</v>
      </c>
      <c r="I58" s="85">
        <f t="shared" si="1"/>
        <v>16049.884296246442</v>
      </c>
      <c r="J58" s="25">
        <f t="shared" si="2"/>
        <v>11862.673810271839</v>
      </c>
    </row>
    <row r="59" spans="1:10" x14ac:dyDescent="0.2">
      <c r="A59" s="20"/>
      <c r="B59" s="21"/>
      <c r="C59" s="22">
        <v>80</v>
      </c>
      <c r="D59" s="50"/>
      <c r="E59" s="42">
        <f t="shared" si="0"/>
        <v>25.280089894914475</v>
      </c>
      <c r="F59" s="49"/>
      <c r="G59" s="40">
        <v>24912</v>
      </c>
      <c r="H59" s="41">
        <v>59</v>
      </c>
      <c r="I59" s="85">
        <f t="shared" si="1"/>
        <v>15999.46989845023</v>
      </c>
      <c r="J59" s="25">
        <f t="shared" si="2"/>
        <v>11825.274405378508</v>
      </c>
    </row>
    <row r="60" spans="1:10" x14ac:dyDescent="0.2">
      <c r="A60" s="20"/>
      <c r="B60" s="21"/>
      <c r="C60" s="22">
        <v>81</v>
      </c>
      <c r="D60" s="50"/>
      <c r="E60" s="42">
        <f t="shared" si="0"/>
        <v>25.358915266165656</v>
      </c>
      <c r="F60" s="49"/>
      <c r="G60" s="40">
        <v>24912</v>
      </c>
      <c r="H60" s="41">
        <v>59</v>
      </c>
      <c r="I60" s="85">
        <f t="shared" si="1"/>
        <v>15949.92071842911</v>
      </c>
      <c r="J60" s="25">
        <f t="shared" si="2"/>
        <v>11788.516853434057</v>
      </c>
    </row>
    <row r="61" spans="1:10" x14ac:dyDescent="0.2">
      <c r="A61" s="20"/>
      <c r="B61" s="21"/>
      <c r="C61" s="22">
        <v>82</v>
      </c>
      <c r="D61" s="50"/>
      <c r="E61" s="42">
        <f t="shared" si="0"/>
        <v>25.436887043939077</v>
      </c>
      <c r="F61" s="49"/>
      <c r="G61" s="40">
        <v>24912</v>
      </c>
      <c r="H61" s="41">
        <v>59</v>
      </c>
      <c r="I61" s="85">
        <f t="shared" si="1"/>
        <v>15901.210224227043</v>
      </c>
      <c r="J61" s="25">
        <f t="shared" si="2"/>
        <v>11752.381471978519</v>
      </c>
    </row>
    <row r="62" spans="1:10" x14ac:dyDescent="0.2">
      <c r="A62" s="20"/>
      <c r="B62" s="21"/>
      <c r="C62" s="22">
        <v>83</v>
      </c>
      <c r="D62" s="50"/>
      <c r="E62" s="42">
        <f t="shared" si="0"/>
        <v>25.514025922179467</v>
      </c>
      <c r="F62" s="49"/>
      <c r="G62" s="40">
        <v>24912</v>
      </c>
      <c r="H62" s="41">
        <v>59</v>
      </c>
      <c r="I62" s="85">
        <f t="shared" si="1"/>
        <v>15853.313027239288</v>
      </c>
      <c r="J62" s="25">
        <f t="shared" si="2"/>
        <v>11716.849426735374</v>
      </c>
    </row>
    <row r="63" spans="1:10" x14ac:dyDescent="0.2">
      <c r="A63" s="20"/>
      <c r="B63" s="21"/>
      <c r="C63" s="22">
        <v>84</v>
      </c>
      <c r="D63" s="50"/>
      <c r="E63" s="42">
        <f t="shared" si="0"/>
        <v>25.590351851300333</v>
      </c>
      <c r="F63" s="49"/>
      <c r="G63" s="40">
        <v>24912</v>
      </c>
      <c r="H63" s="41">
        <v>59</v>
      </c>
      <c r="I63" s="85">
        <f t="shared" si="1"/>
        <v>15806.20481928518</v>
      </c>
      <c r="J63" s="25">
        <f t="shared" si="2"/>
        <v>11681.902684929657</v>
      </c>
    </row>
    <row r="64" spans="1:10" x14ac:dyDescent="0.2">
      <c r="A64" s="20"/>
      <c r="B64" s="21"/>
      <c r="C64" s="22">
        <v>85</v>
      </c>
      <c r="D64" s="50"/>
      <c r="E64" s="42">
        <f t="shared" si="0"/>
        <v>25.665884073382809</v>
      </c>
      <c r="F64" s="49"/>
      <c r="G64" s="40">
        <v>24912</v>
      </c>
      <c r="H64" s="41">
        <v>59</v>
      </c>
      <c r="I64" s="85">
        <f t="shared" si="1"/>
        <v>15759.862313872634</v>
      </c>
      <c r="J64" s="25">
        <f t="shared" si="2"/>
        <v>11647.523971715604</v>
      </c>
    </row>
    <row r="65" spans="1:10" x14ac:dyDescent="0.2">
      <c r="A65" s="20"/>
      <c r="B65" s="21"/>
      <c r="C65" s="22">
        <v>86</v>
      </c>
      <c r="D65" s="50"/>
      <c r="E65" s="42">
        <f t="shared" si="0"/>
        <v>25.740641155315938</v>
      </c>
      <c r="F65" s="49"/>
      <c r="G65" s="40">
        <v>24912</v>
      </c>
      <c r="H65" s="41">
        <v>59</v>
      </c>
      <c r="I65" s="85">
        <f t="shared" si="1"/>
        <v>15714.263191327993</v>
      </c>
      <c r="J65" s="25">
        <f t="shared" si="2"/>
        <v>11613.696729471803</v>
      </c>
    </row>
    <row r="66" spans="1:10" x14ac:dyDescent="0.2">
      <c r="A66" s="20"/>
      <c r="B66" s="21"/>
      <c r="C66" s="22">
        <v>87</v>
      </c>
      <c r="D66" s="50"/>
      <c r="E66" s="42">
        <f t="shared" si="0"/>
        <v>25.814641020021224</v>
      </c>
      <c r="F66" s="49"/>
      <c r="G66" s="40">
        <v>24912</v>
      </c>
      <c r="H66" s="41">
        <v>59</v>
      </c>
      <c r="I66" s="85">
        <f t="shared" si="1"/>
        <v>15669.386047493783</v>
      </c>
      <c r="J66" s="25">
        <f t="shared" si="2"/>
        <v>11580.405079743161</v>
      </c>
    </row>
    <row r="67" spans="1:10" x14ac:dyDescent="0.2">
      <c r="A67" s="20"/>
      <c r="B67" s="21"/>
      <c r="C67" s="22">
        <v>88</v>
      </c>
      <c r="D67" s="50"/>
      <c r="E67" s="42">
        <f t="shared" si="0"/>
        <v>25.887900975892769</v>
      </c>
      <c r="F67" s="49"/>
      <c r="G67" s="40">
        <v>24912</v>
      </c>
      <c r="H67" s="41">
        <v>59</v>
      </c>
      <c r="I67" s="85">
        <f t="shared" si="1"/>
        <v>15625.210345723212</v>
      </c>
      <c r="J67" s="25">
        <f t="shared" si="2"/>
        <v>11547.633787628494</v>
      </c>
    </row>
    <row r="68" spans="1:10" x14ac:dyDescent="0.2">
      <c r="A68" s="20"/>
      <c r="B68" s="21"/>
      <c r="C68" s="22">
        <v>89</v>
      </c>
      <c r="D68" s="50"/>
      <c r="E68" s="42">
        <f t="shared" si="0"/>
        <v>25.960437744574055</v>
      </c>
      <c r="F68" s="49"/>
      <c r="G68" s="40">
        <v>24912</v>
      </c>
      <c r="H68" s="41">
        <v>59</v>
      </c>
      <c r="I68" s="85">
        <f t="shared" si="1"/>
        <v>15581.716371923485</v>
      </c>
      <c r="J68" s="25">
        <f t="shared" si="2"/>
        <v>11515.368228429883</v>
      </c>
    </row>
    <row r="69" spans="1:10" x14ac:dyDescent="0.2">
      <c r="A69" s="20"/>
      <c r="B69" s="21"/>
      <c r="C69" s="22">
        <v>90</v>
      </c>
      <c r="D69" s="50"/>
      <c r="E69" s="42">
        <f t="shared" si="0"/>
        <v>26.032267487182814</v>
      </c>
      <c r="F69" s="49"/>
      <c r="G69" s="40">
        <v>24912</v>
      </c>
      <c r="H69" s="41">
        <v>59</v>
      </c>
      <c r="I69" s="85">
        <f t="shared" si="1"/>
        <v>15538.88519242162</v>
      </c>
      <c r="J69" s="25">
        <f t="shared" si="2"/>
        <v>11483.594356395859</v>
      </c>
    </row>
    <row r="70" spans="1:10" x14ac:dyDescent="0.2">
      <c r="A70" s="20"/>
      <c r="B70" s="21"/>
      <c r="C70" s="22">
        <v>91</v>
      </c>
      <c r="D70" s="50"/>
      <c r="E70" s="42">
        <f t="shared" si="0"/>
        <v>26.103405829086949</v>
      </c>
      <c r="F70" s="49"/>
      <c r="G70" s="40">
        <v>24912</v>
      </c>
      <c r="H70" s="41">
        <v>59</v>
      </c>
      <c r="I70" s="85">
        <f t="shared" si="1"/>
        <v>15496.69861444534</v>
      </c>
      <c r="J70" s="25">
        <f t="shared" si="2"/>
        <v>11452.298675404554</v>
      </c>
    </row>
    <row r="71" spans="1:10" x14ac:dyDescent="0.2">
      <c r="A71" s="20"/>
      <c r="B71" s="21"/>
      <c r="C71" s="22">
        <v>92</v>
      </c>
      <c r="D71" s="50"/>
      <c r="E71" s="42">
        <f t="shared" si="0"/>
        <v>26.173867883326476</v>
      </c>
      <c r="F71" s="49"/>
      <c r="G71" s="40">
        <v>24912</v>
      </c>
      <c r="H71" s="41">
        <v>59</v>
      </c>
      <c r="I71" s="85">
        <f t="shared" si="1"/>
        <v>15455.139149029172</v>
      </c>
      <c r="J71" s="25">
        <f t="shared" si="2"/>
        <v>11421.468211445972</v>
      </c>
    </row>
    <row r="72" spans="1:10" x14ac:dyDescent="0.2">
      <c r="A72" s="20"/>
      <c r="B72" s="21"/>
      <c r="C72" s="22">
        <v>93</v>
      </c>
      <c r="D72" s="50"/>
      <c r="E72" s="42">
        <f t="shared" si="0"/>
        <v>26.243668272769344</v>
      </c>
      <c r="F72" s="49"/>
      <c r="G72" s="40">
        <v>24912</v>
      </c>
      <c r="H72" s="41">
        <v>59</v>
      </c>
      <c r="I72" s="85">
        <f t="shared" si="1"/>
        <v>15414.189976171583</v>
      </c>
      <c r="J72" s="25">
        <f t="shared" si="2"/>
        <v>11391.09048677417</v>
      </c>
    </row>
    <row r="73" spans="1:10" x14ac:dyDescent="0.2">
      <c r="A73" s="20"/>
      <c r="B73" s="21"/>
      <c r="C73" s="22">
        <v>94</v>
      </c>
      <c r="D73" s="50"/>
      <c r="E73" s="42">
        <f t="shared" si="0"/>
        <v>26.312821151082389</v>
      </c>
      <c r="F73" s="49"/>
      <c r="G73" s="40">
        <v>24912</v>
      </c>
      <c r="H73" s="41">
        <v>59</v>
      </c>
      <c r="I73" s="85">
        <f t="shared" si="1"/>
        <v>15373.834912083285</v>
      </c>
      <c r="J73" s="25">
        <f t="shared" si="2"/>
        <v>11361.153495610743</v>
      </c>
    </row>
    <row r="74" spans="1:10" x14ac:dyDescent="0.2">
      <c r="A74" s="20"/>
      <c r="B74" s="21"/>
      <c r="C74" s="22">
        <v>95</v>
      </c>
      <c r="D74" s="50"/>
      <c r="E74" s="42">
        <f t="shared" ref="E74:E137" si="3">5.6*LN(C74)+(C74)/108</f>
        <v>26.381340222592655</v>
      </c>
      <c r="F74" s="49"/>
      <c r="G74" s="40">
        <v>24912</v>
      </c>
      <c r="H74" s="41">
        <v>59</v>
      </c>
      <c r="I74" s="85">
        <f t="shared" ref="I74:I137" si="4">12*1.348*(1/E74*G74)+H74</f>
        <v>15334.058378379728</v>
      </c>
      <c r="J74" s="25">
        <f t="shared" ref="J74:J137" si="5">12*(1/E74*G74)</f>
        <v>11331.645681290598</v>
      </c>
    </row>
    <row r="75" spans="1:10" x14ac:dyDescent="0.2">
      <c r="A75" s="20"/>
      <c r="B75" s="21"/>
      <c r="C75" s="22">
        <v>96</v>
      </c>
      <c r="D75" s="50"/>
      <c r="E75" s="42">
        <f t="shared" si="3"/>
        <v>26.44923876110877</v>
      </c>
      <c r="F75" s="49"/>
      <c r="G75" s="40">
        <v>24912</v>
      </c>
      <c r="H75" s="41">
        <v>59</v>
      </c>
      <c r="I75" s="85">
        <f t="shared" si="4"/>
        <v>15294.845373082751</v>
      </c>
      <c r="J75" s="25">
        <f t="shared" si="5"/>
        <v>11302.555914749815</v>
      </c>
    </row>
    <row r="76" spans="1:10" x14ac:dyDescent="0.2">
      <c r="A76" s="20"/>
      <c r="B76" s="21"/>
      <c r="C76" s="22">
        <v>97</v>
      </c>
      <c r="D76" s="50"/>
      <c r="E76" s="42">
        <f t="shared" si="3"/>
        <v>26.516529627767092</v>
      </c>
      <c r="F76" s="49"/>
      <c r="G76" s="40">
        <v>24912</v>
      </c>
      <c r="H76" s="41">
        <v>59</v>
      </c>
      <c r="I76" s="85">
        <f t="shared" si="4"/>
        <v>15256.181443306916</v>
      </c>
      <c r="J76" s="25">
        <f t="shared" si="5"/>
        <v>11273.873474263288</v>
      </c>
    </row>
    <row r="77" spans="1:10" x14ac:dyDescent="0.2">
      <c r="A77" s="20"/>
      <c r="B77" s="21"/>
      <c r="C77" s="22">
        <v>98</v>
      </c>
      <c r="D77" s="50"/>
      <c r="E77" s="42">
        <f t="shared" si="3"/>
        <v>26.583225287962613</v>
      </c>
      <c r="F77" s="49"/>
      <c r="G77" s="40">
        <v>24912</v>
      </c>
      <c r="H77" s="41">
        <v>59</v>
      </c>
      <c r="I77" s="85">
        <f t="shared" si="4"/>
        <v>15218.052659515903</v>
      </c>
      <c r="J77" s="25">
        <f t="shared" si="5"/>
        <v>11245.588026347108</v>
      </c>
    </row>
    <row r="78" spans="1:10" x14ac:dyDescent="0.2">
      <c r="A78" s="20"/>
      <c r="B78" s="21"/>
      <c r="C78" s="22">
        <v>99</v>
      </c>
      <c r="D78" s="50"/>
      <c r="E78" s="42">
        <f t="shared" si="3"/>
        <v>26.649337827420368</v>
      </c>
      <c r="F78" s="49"/>
      <c r="G78" s="40">
        <v>24912</v>
      </c>
      <c r="H78" s="41">
        <v>59</v>
      </c>
      <c r="I78" s="85">
        <f t="shared" si="4"/>
        <v>15180.445591243339</v>
      </c>
      <c r="J78" s="25">
        <f t="shared" si="5"/>
        <v>11217.689607747281</v>
      </c>
    </row>
    <row r="79" spans="1:10" x14ac:dyDescent="0.2">
      <c r="A79" s="20"/>
      <c r="B79" s="21"/>
      <c r="C79" s="22">
        <v>100</v>
      </c>
      <c r="D79" s="50"/>
      <c r="E79" s="42">
        <f t="shared" si="3"/>
        <v>26.714878967459239</v>
      </c>
      <c r="F79" s="49"/>
      <c r="G79" s="40">
        <v>24912</v>
      </c>
      <c r="H79" s="41">
        <v>59</v>
      </c>
      <c r="I79" s="85">
        <f t="shared" si="4"/>
        <v>15143.347284180334</v>
      </c>
      <c r="J79" s="25">
        <f t="shared" si="5"/>
        <v>11190.168608442382</v>
      </c>
    </row>
    <row r="80" spans="1:10" x14ac:dyDescent="0.2">
      <c r="A80" s="20"/>
      <c r="B80" s="21"/>
      <c r="C80" s="22">
        <v>101</v>
      </c>
      <c r="D80" s="50"/>
      <c r="E80" s="42">
        <f t="shared" si="3"/>
        <v>26.779860079496238</v>
      </c>
      <c r="F80" s="49"/>
      <c r="G80" s="40">
        <v>24912</v>
      </c>
      <c r="H80" s="41">
        <v>59</v>
      </c>
      <c r="I80" s="85">
        <f t="shared" si="4"/>
        <v>15106.745238539743</v>
      </c>
      <c r="J80" s="25">
        <f t="shared" si="5"/>
        <v>11163.01575559328</v>
      </c>
    </row>
    <row r="81" spans="1:10" x14ac:dyDescent="0.2">
      <c r="A81" s="20"/>
      <c r="B81" s="21"/>
      <c r="C81" s="22">
        <v>102</v>
      </c>
      <c r="D81" s="50"/>
      <c r="E81" s="42">
        <f t="shared" si="3"/>
        <v>26.844292198836357</v>
      </c>
      <c r="F81" s="49"/>
      <c r="G81" s="40">
        <v>24912</v>
      </c>
      <c r="H81" s="41">
        <v>59</v>
      </c>
      <c r="I81" s="85">
        <f t="shared" si="4"/>
        <v>15070.627388613666</v>
      </c>
      <c r="J81" s="25">
        <f t="shared" si="5"/>
        <v>11136.22209837809</v>
      </c>
    </row>
    <row r="82" spans="1:10" x14ac:dyDescent="0.2">
      <c r="A82" s="20"/>
      <c r="B82" s="21"/>
      <c r="C82" s="22">
        <v>103</v>
      </c>
      <c r="D82" s="50"/>
      <c r="E82" s="42">
        <f t="shared" si="3"/>
        <v>26.908186037789662</v>
      </c>
      <c r="F82" s="49"/>
      <c r="G82" s="40">
        <v>24912</v>
      </c>
      <c r="H82" s="41">
        <v>59</v>
      </c>
      <c r="I82" s="85">
        <f t="shared" si="4"/>
        <v>15034.982083447123</v>
      </c>
      <c r="J82" s="25">
        <f t="shared" si="5"/>
        <v>11109.778993655134</v>
      </c>
    </row>
    <row r="83" spans="1:10" x14ac:dyDescent="0.2">
      <c r="A83" s="20"/>
      <c r="B83" s="21"/>
      <c r="C83" s="22">
        <v>104</v>
      </c>
      <c r="D83" s="50"/>
      <c r="E83" s="42">
        <f t="shared" si="3"/>
        <v>26.971551998154645</v>
      </c>
      <c r="F83" s="49"/>
      <c r="G83" s="40">
        <v>24912</v>
      </c>
      <c r="H83" s="41">
        <v>59</v>
      </c>
      <c r="I83" s="85">
        <f t="shared" si="4"/>
        <v>14999.798068556496</v>
      </c>
      <c r="J83" s="25">
        <f t="shared" si="5"/>
        <v>11083.678092400962</v>
      </c>
    </row>
    <row r="84" spans="1:10" x14ac:dyDescent="0.2">
      <c r="A84" s="20"/>
      <c r="B84" s="21"/>
      <c r="C84" s="22">
        <v>105</v>
      </c>
      <c r="D84" s="50"/>
      <c r="E84" s="42">
        <f t="shared" si="3"/>
        <v>27.034400183104349</v>
      </c>
      <c r="F84" s="49"/>
      <c r="G84" s="40">
        <v>24912</v>
      </c>
      <c r="H84" s="41">
        <v>59</v>
      </c>
      <c r="I84" s="85">
        <f t="shared" si="4"/>
        <v>14965.064468626448</v>
      </c>
      <c r="J84" s="25">
        <f t="shared" si="5"/>
        <v>11057.911326874219</v>
      </c>
    </row>
    <row r="85" spans="1:10" x14ac:dyDescent="0.2">
      <c r="A85" s="32"/>
      <c r="B85" s="33"/>
      <c r="C85" s="22">
        <v>106</v>
      </c>
      <c r="D85" s="51"/>
      <c r="E85" s="42">
        <f t="shared" si="3"/>
        <v>27.096740408509053</v>
      </c>
      <c r="F85" s="49"/>
      <c r="G85" s="40">
        <v>24912</v>
      </c>
      <c r="H85" s="41">
        <v>59</v>
      </c>
      <c r="I85" s="85">
        <f t="shared" si="4"/>
        <v>14930.770771124018</v>
      </c>
      <c r="J85" s="36">
        <f t="shared" si="5"/>
        <v>11032.470898459953</v>
      </c>
    </row>
    <row r="86" spans="1:10" x14ac:dyDescent="0.2">
      <c r="A86" s="20"/>
      <c r="B86" s="21"/>
      <c r="C86" s="22">
        <v>107</v>
      </c>
      <c r="D86" s="50"/>
      <c r="E86" s="42">
        <f t="shared" si="3"/>
        <v>27.15858221372741</v>
      </c>
      <c r="F86" s="49"/>
      <c r="G86" s="40">
        <v>24912</v>
      </c>
      <c r="H86" s="41">
        <v>59</v>
      </c>
      <c r="I86" s="85">
        <f t="shared" si="4"/>
        <v>14896.90681077284</v>
      </c>
      <c r="J86" s="25">
        <f t="shared" si="5"/>
        <v>11007.349266151958</v>
      </c>
    </row>
    <row r="87" spans="1:10" x14ac:dyDescent="0.2">
      <c r="A87" s="20"/>
      <c r="B87" s="21"/>
      <c r="C87" s="22">
        <v>108</v>
      </c>
      <c r="D87" s="50"/>
      <c r="E87" s="42">
        <f t="shared" si="3"/>
        <v>27.219934871895632</v>
      </c>
      <c r="F87" s="49"/>
      <c r="G87" s="40">
        <v>24912</v>
      </c>
      <c r="H87" s="41">
        <v>59</v>
      </c>
      <c r="I87" s="85">
        <f t="shared" si="4"/>
        <v>14863.462754834514</v>
      </c>
      <c r="J87" s="25">
        <f t="shared" si="5"/>
        <v>10982.539135633911</v>
      </c>
    </row>
    <row r="88" spans="1:10" x14ac:dyDescent="0.2">
      <c r="A88" s="20"/>
      <c r="B88" s="21"/>
      <c r="C88" s="22">
        <v>109</v>
      </c>
      <c r="D88" s="50"/>
      <c r="E88" s="42">
        <f t="shared" si="3"/>
        <v>27.280807399742461</v>
      </c>
      <c r="F88" s="49"/>
      <c r="G88" s="40">
        <v>24912</v>
      </c>
      <c r="H88" s="41">
        <v>59</v>
      </c>
      <c r="I88" s="85">
        <f t="shared" si="4"/>
        <v>14830.42908914801</v>
      </c>
      <c r="J88" s="25">
        <f t="shared" si="5"/>
        <v>10958.033448922855</v>
      </c>
    </row>
    <row r="89" spans="1:10" x14ac:dyDescent="0.2">
      <c r="A89" s="20"/>
      <c r="B89" s="21"/>
      <c r="C89" s="22">
        <v>110</v>
      </c>
      <c r="D89" s="50"/>
      <c r="E89" s="42">
        <f t="shared" si="3"/>
        <v>27.341208566956052</v>
      </c>
      <c r="F89" s="49"/>
      <c r="G89" s="40">
        <v>24912</v>
      </c>
      <c r="H89" s="41">
        <v>59</v>
      </c>
      <c r="I89" s="85">
        <f t="shared" si="4"/>
        <v>14797.796604881178</v>
      </c>
      <c r="J89" s="25">
        <f t="shared" si="5"/>
        <v>10933.825374540931</v>
      </c>
    </row>
    <row r="90" spans="1:10" x14ac:dyDescent="0.2">
      <c r="A90" s="20"/>
      <c r="B90" s="21"/>
      <c r="C90" s="22">
        <v>111</v>
      </c>
      <c r="D90" s="50"/>
      <c r="E90" s="42">
        <f t="shared" si="3"/>
        <v>27.401146905126847</v>
      </c>
      <c r="F90" s="49"/>
      <c r="G90" s="40">
        <v>24912</v>
      </c>
      <c r="H90" s="41">
        <v>59</v>
      </c>
      <c r="I90" s="85">
        <f t="shared" si="4"/>
        <v>14765.556385951926</v>
      </c>
      <c r="J90" s="25">
        <f t="shared" si="5"/>
        <v>10909.90829818392</v>
      </c>
    </row>
    <row r="91" spans="1:10" x14ac:dyDescent="0.2">
      <c r="A91" s="20"/>
      <c r="B91" s="21"/>
      <c r="C91" s="22">
        <v>112</v>
      </c>
      <c r="D91" s="50"/>
      <c r="E91" s="42">
        <f t="shared" si="3"/>
        <v>27.460630716289565</v>
      </c>
      <c r="F91" s="49"/>
      <c r="G91" s="40">
        <v>24912</v>
      </c>
      <c r="H91" s="41">
        <v>59</v>
      </c>
      <c r="I91" s="85">
        <f t="shared" si="4"/>
        <v>14733.699797079153</v>
      </c>
      <c r="J91" s="25">
        <f t="shared" si="5"/>
        <v>10886.275813856937</v>
      </c>
    </row>
    <row r="92" spans="1:10" x14ac:dyDescent="0.2">
      <c r="A92" s="20"/>
      <c r="B92" s="21"/>
      <c r="C92" s="22">
        <v>113</v>
      </c>
      <c r="D92" s="50"/>
      <c r="E92" s="42">
        <f t="shared" si="3"/>
        <v>27.519668081085406</v>
      </c>
      <c r="F92" s="49"/>
      <c r="G92" s="40">
        <v>24912</v>
      </c>
      <c r="H92" s="41">
        <v>59</v>
      </c>
      <c r="I92" s="85">
        <f t="shared" si="4"/>
        <v>14702.218472426655</v>
      </c>
      <c r="J92" s="25">
        <f t="shared" si="5"/>
        <v>10862.92171545004</v>
      </c>
    </row>
    <row r="93" spans="1:10" x14ac:dyDescent="0.2">
      <c r="A93" s="20"/>
      <c r="B93" s="21"/>
      <c r="C93" s="22">
        <v>114</v>
      </c>
      <c r="D93" s="50"/>
      <c r="E93" s="42">
        <f t="shared" si="3"/>
        <v>27.578266866564732</v>
      </c>
      <c r="F93" s="49"/>
      <c r="G93" s="40">
        <v>24912</v>
      </c>
      <c r="H93" s="41">
        <v>59</v>
      </c>
      <c r="I93" s="85">
        <f t="shared" si="4"/>
        <v>14671.104304805305</v>
      </c>
      <c r="J93" s="25">
        <f t="shared" si="5"/>
        <v>10839.83998872797</v>
      </c>
    </row>
    <row r="94" spans="1:10" x14ac:dyDescent="0.2">
      <c r="A94" s="20"/>
      <c r="B94" s="21"/>
      <c r="C94" s="22">
        <v>115</v>
      </c>
      <c r="D94" s="50"/>
      <c r="E94" s="42">
        <f t="shared" si="3"/>
        <v>27.636434733649011</v>
      </c>
      <c r="F94" s="49"/>
      <c r="G94" s="40">
        <v>24912</v>
      </c>
      <c r="H94" s="41">
        <v>59</v>
      </c>
      <c r="I94" s="85">
        <f t="shared" si="4"/>
        <v>14640.349435401378</v>
      </c>
      <c r="J94" s="25">
        <f t="shared" si="5"/>
        <v>10817.024803710219</v>
      </c>
    </row>
    <row r="95" spans="1:10" x14ac:dyDescent="0.2">
      <c r="A95" s="20"/>
      <c r="B95" s="21"/>
      <c r="C95" s="22">
        <v>116</v>
      </c>
      <c r="D95" s="50"/>
      <c r="E95" s="42">
        <f t="shared" si="3"/>
        <v>27.694179144269711</v>
      </c>
      <c r="F95" s="49"/>
      <c r="G95" s="40">
        <v>24912</v>
      </c>
      <c r="H95" s="41">
        <v>59</v>
      </c>
      <c r="I95" s="85">
        <f t="shared" si="4"/>
        <v>14609.946244000923</v>
      </c>
      <c r="J95" s="25">
        <f t="shared" si="5"/>
        <v>10794.470507419082</v>
      </c>
    </row>
    <row r="96" spans="1:10" x14ac:dyDescent="0.2">
      <c r="A96" s="20"/>
      <c r="B96" s="21"/>
      <c r="C96" s="22">
        <v>117</v>
      </c>
      <c r="D96" s="50"/>
      <c r="E96" s="42">
        <f t="shared" si="3"/>
        <v>27.751507368200766</v>
      </c>
      <c r="F96" s="49"/>
      <c r="G96" s="40">
        <v>24912</v>
      </c>
      <c r="H96" s="41">
        <v>59</v>
      </c>
      <c r="I96" s="85">
        <f t="shared" si="4"/>
        <v>14579.887339682065</v>
      </c>
      <c r="J96" s="25">
        <f t="shared" si="5"/>
        <v>10772.171616974825</v>
      </c>
    </row>
    <row r="97" spans="1:10" x14ac:dyDescent="0.2">
      <c r="A97" s="20"/>
      <c r="B97" s="21"/>
      <c r="C97" s="22">
        <v>118</v>
      </c>
      <c r="D97" s="50"/>
      <c r="E97" s="42">
        <f t="shared" si="3"/>
        <v>27.808426489600315</v>
      </c>
      <c r="F97" s="49"/>
      <c r="G97" s="40">
        <v>24912</v>
      </c>
      <c r="H97" s="41">
        <v>59</v>
      </c>
      <c r="I97" s="85">
        <f t="shared" si="4"/>
        <v>14550.165551948925</v>
      </c>
      <c r="J97" s="25">
        <f t="shared" si="5"/>
        <v>10750.122813018488</v>
      </c>
    </row>
    <row r="98" spans="1:10" x14ac:dyDescent="0.2">
      <c r="A98" s="20"/>
      <c r="B98" s="21"/>
      <c r="C98" s="22">
        <v>119</v>
      </c>
      <c r="D98" s="50"/>
      <c r="E98" s="42">
        <f t="shared" si="3"/>
        <v>27.864943413276414</v>
      </c>
      <c r="F98" s="49"/>
      <c r="G98" s="40">
        <v>24912</v>
      </c>
      <c r="H98" s="41">
        <v>59</v>
      </c>
      <c r="I98" s="85">
        <f t="shared" si="4"/>
        <v>14520.77392228256</v>
      </c>
      <c r="J98" s="25">
        <f t="shared" si="5"/>
        <v>10728.318933444036</v>
      </c>
    </row>
    <row r="99" spans="1:10" x14ac:dyDescent="0.2">
      <c r="A99" s="20"/>
      <c r="B99" s="21"/>
      <c r="C99" s="22">
        <v>120</v>
      </c>
      <c r="D99" s="50"/>
      <c r="E99" s="42">
        <f t="shared" si="3"/>
        <v>27.921064870690564</v>
      </c>
      <c r="F99" s="49"/>
      <c r="G99" s="40">
        <v>24912</v>
      </c>
      <c r="H99" s="41">
        <v>59</v>
      </c>
      <c r="I99" s="85">
        <f t="shared" si="4"/>
        <v>14491.705696085915</v>
      </c>
      <c r="J99" s="25">
        <f t="shared" si="5"/>
        <v>10706.754967422785</v>
      </c>
    </row>
    <row r="100" spans="1:10" x14ac:dyDescent="0.2">
      <c r="A100" s="20"/>
      <c r="B100" s="21"/>
      <c r="C100" s="22">
        <v>121</v>
      </c>
      <c r="D100" s="50"/>
      <c r="E100" s="42">
        <f t="shared" si="3"/>
        <v>27.976797425712121</v>
      </c>
      <c r="F100" s="49"/>
      <c r="G100" s="40">
        <v>24912</v>
      </c>
      <c r="H100" s="41">
        <v>59</v>
      </c>
      <c r="I100" s="85">
        <f t="shared" si="4"/>
        <v>14462.954315001181</v>
      </c>
      <c r="J100" s="25">
        <f t="shared" si="5"/>
        <v>10685.42604970414</v>
      </c>
    </row>
    <row r="101" spans="1:10" x14ac:dyDescent="0.2">
      <c r="A101" s="20"/>
      <c r="B101" s="21"/>
      <c r="C101" s="22">
        <v>122</v>
      </c>
      <c r="D101" s="50"/>
      <c r="E101" s="42">
        <f t="shared" si="3"/>
        <v>28.032147480135865</v>
      </c>
      <c r="F101" s="49"/>
      <c r="G101" s="40">
        <v>24912</v>
      </c>
      <c r="H101" s="41">
        <v>59</v>
      </c>
      <c r="I101" s="85">
        <f t="shared" si="4"/>
        <v>14434.513409579384</v>
      </c>
      <c r="J101" s="25">
        <f t="shared" si="5"/>
        <v>10664.327455177583</v>
      </c>
    </row>
    <row r="102" spans="1:10" x14ac:dyDescent="0.2">
      <c r="A102" s="20"/>
      <c r="B102" s="21"/>
      <c r="C102" s="22">
        <v>123</v>
      </c>
      <c r="D102" s="50"/>
      <c r="E102" s="42">
        <f t="shared" si="3"/>
        <v>28.087121278974422</v>
      </c>
      <c r="F102" s="49"/>
      <c r="G102" s="40">
        <v>24912</v>
      </c>
      <c r="H102" s="41">
        <v>59</v>
      </c>
      <c r="I102" s="85">
        <f t="shared" si="4"/>
        <v>14406.376792283158</v>
      </c>
      <c r="J102" s="25">
        <f t="shared" si="5"/>
        <v>10643.454593681867</v>
      </c>
    </row>
    <row r="103" spans="1:10" x14ac:dyDescent="0.2">
      <c r="A103" s="20"/>
      <c r="B103" s="21"/>
      <c r="C103" s="22">
        <v>124</v>
      </c>
      <c r="D103" s="50"/>
      <c r="E103" s="42">
        <f t="shared" si="3"/>
        <v>28.141724915536354</v>
      </c>
      <c r="F103" s="49"/>
      <c r="G103" s="40">
        <v>24912</v>
      </c>
      <c r="H103" s="41">
        <v>59</v>
      </c>
      <c r="I103" s="85">
        <f t="shared" si="4"/>
        <v>14378.538450805005</v>
      </c>
      <c r="J103" s="25">
        <f t="shared" si="5"/>
        <v>10622.803005048221</v>
      </c>
    </row>
    <row r="104" spans="1:10" x14ac:dyDescent="0.2">
      <c r="A104" s="20"/>
      <c r="B104" s="21"/>
      <c r="C104" s="22">
        <v>125</v>
      </c>
      <c r="D104" s="50"/>
      <c r="E104" s="42">
        <f t="shared" si="3"/>
        <v>28.195964336300296</v>
      </c>
      <c r="F104" s="49"/>
      <c r="G104" s="40">
        <v>24912</v>
      </c>
      <c r="H104" s="41">
        <v>59</v>
      </c>
      <c r="I104" s="85">
        <f t="shared" si="4"/>
        <v>14350.992541684289</v>
      </c>
      <c r="J104" s="25">
        <f t="shared" si="5"/>
        <v>10602.368354365197</v>
      </c>
    </row>
    <row r="105" spans="1:10" x14ac:dyDescent="0.2">
      <c r="A105" s="20"/>
      <c r="B105" s="21"/>
      <c r="C105" s="22">
        <v>126</v>
      </c>
      <c r="D105" s="50"/>
      <c r="E105" s="42">
        <f t="shared" si="3"/>
        <v>28.249845345594942</v>
      </c>
      <c r="F105" s="49"/>
      <c r="G105" s="40">
        <v>24912</v>
      </c>
      <c r="H105" s="41">
        <v>59</v>
      </c>
      <c r="I105" s="85">
        <f t="shared" si="4"/>
        <v>14323.733384207253</v>
      </c>
      <c r="J105" s="25">
        <f t="shared" si="5"/>
        <v>10582.146427453452</v>
      </c>
    </row>
    <row r="106" spans="1:10" x14ac:dyDescent="0.2">
      <c r="A106" s="20"/>
      <c r="B106" s="21"/>
      <c r="C106" s="22">
        <v>127</v>
      </c>
      <c r="D106" s="50"/>
      <c r="E106" s="42">
        <f t="shared" si="3"/>
        <v>28.303373610094038</v>
      </c>
      <c r="F106" s="49"/>
      <c r="G106" s="40">
        <v>24912</v>
      </c>
      <c r="H106" s="41">
        <v>59</v>
      </c>
      <c r="I106" s="85">
        <f t="shared" si="4"/>
        <v>14296.755454575337</v>
      </c>
      <c r="J106" s="25">
        <f t="shared" si="5"/>
        <v>10562.133126539567</v>
      </c>
    </row>
    <row r="107" spans="1:10" x14ac:dyDescent="0.2">
      <c r="A107" s="20"/>
      <c r="B107" s="21"/>
      <c r="C107" s="22">
        <v>128</v>
      </c>
      <c r="D107" s="50"/>
      <c r="E107" s="42">
        <f t="shared" si="3"/>
        <v>28.356554663135036</v>
      </c>
      <c r="F107" s="49"/>
      <c r="G107" s="40">
        <v>24912</v>
      </c>
      <c r="H107" s="41">
        <v>59</v>
      </c>
      <c r="I107" s="85">
        <f t="shared" si="4"/>
        <v>14270.05338032797</v>
      </c>
      <c r="J107" s="25">
        <f t="shared" si="5"/>
        <v>10542.324466118671</v>
      </c>
    </row>
    <row r="108" spans="1:10" x14ac:dyDescent="0.2">
      <c r="A108" s="20"/>
      <c r="B108" s="21"/>
      <c r="C108" s="22">
        <v>129</v>
      </c>
      <c r="D108" s="50"/>
      <c r="E108" s="42">
        <f t="shared" si="3"/>
        <v>28.409393908869806</v>
      </c>
      <c r="F108" s="49"/>
      <c r="G108" s="40">
        <v>24912</v>
      </c>
      <c r="H108" s="41">
        <v>59</v>
      </c>
      <c r="I108" s="85">
        <f t="shared" si="4"/>
        <v>14243.621935006689</v>
      </c>
      <c r="J108" s="25">
        <f t="shared" si="5"/>
        <v>10522.71656899606</v>
      </c>
    </row>
    <row r="109" spans="1:10" x14ac:dyDescent="0.2">
      <c r="A109" s="20"/>
      <c r="B109" s="21"/>
      <c r="C109" s="22">
        <v>130</v>
      </c>
      <c r="D109" s="50"/>
      <c r="E109" s="42">
        <f t="shared" si="3"/>
        <v>28.461896626254962</v>
      </c>
      <c r="F109" s="49"/>
      <c r="G109" s="40">
        <v>24912</v>
      </c>
      <c r="H109" s="41">
        <v>59</v>
      </c>
      <c r="I109" s="85">
        <f t="shared" si="4"/>
        <v>14217.45603304842</v>
      </c>
      <c r="J109" s="25">
        <f t="shared" si="5"/>
        <v>10503.305662498828</v>
      </c>
    </row>
    <row r="110" spans="1:10" x14ac:dyDescent="0.2">
      <c r="A110" s="20"/>
      <c r="B110" s="21"/>
      <c r="C110" s="22">
        <v>131</v>
      </c>
      <c r="D110" s="50"/>
      <c r="E110" s="42">
        <f t="shared" si="3"/>
        <v>28.514067972889407</v>
      </c>
      <c r="F110" s="49"/>
      <c r="G110" s="40">
        <v>24912</v>
      </c>
      <c r="H110" s="41">
        <v>59</v>
      </c>
      <c r="I110" s="85">
        <f t="shared" si="4"/>
        <v>14191.55072489628</v>
      </c>
      <c r="J110" s="25">
        <f t="shared" si="5"/>
        <v>10484.088074848871</v>
      </c>
    </row>
    <row r="111" spans="1:10" x14ac:dyDescent="0.2">
      <c r="A111" s="20"/>
      <c r="B111" s="21"/>
      <c r="C111" s="22">
        <v>132</v>
      </c>
      <c r="D111" s="50"/>
      <c r="E111" s="42">
        <f t="shared" si="3"/>
        <v>28.565912988705897</v>
      </c>
      <c r="F111" s="49"/>
      <c r="G111" s="40">
        <v>24912</v>
      </c>
      <c r="H111" s="41">
        <v>59</v>
      </c>
      <c r="I111" s="85">
        <f t="shared" si="4"/>
        <v>14165.901192317038</v>
      </c>
      <c r="J111" s="25">
        <f t="shared" si="5"/>
        <v>10465.060231689196</v>
      </c>
    </row>
    <row r="112" spans="1:10" x14ac:dyDescent="0.2">
      <c r="A112" s="20"/>
      <c r="B112" s="21"/>
      <c r="C112" s="22">
        <v>133</v>
      </c>
      <c r="D112" s="50"/>
      <c r="E112" s="42">
        <f t="shared" si="3"/>
        <v>28.617436599523302</v>
      </c>
      <c r="F112" s="49"/>
      <c r="G112" s="40">
        <v>24912</v>
      </c>
      <c r="H112" s="41">
        <v>59</v>
      </c>
      <c r="I112" s="85">
        <f t="shared" si="4"/>
        <v>14140.502743914969</v>
      </c>
      <c r="J112" s="25">
        <f t="shared" si="5"/>
        <v>10446.21865275591</v>
      </c>
    </row>
    <row r="113" spans="1:10" x14ac:dyDescent="0.2">
      <c r="A113" s="20"/>
      <c r="B113" s="21"/>
      <c r="C113" s="22">
        <v>134</v>
      </c>
      <c r="D113" s="50"/>
      <c r="E113" s="42">
        <f t="shared" si="3"/>
        <v>28.66864362046584</v>
      </c>
      <c r="F113" s="49"/>
      <c r="G113" s="40">
        <v>24912</v>
      </c>
      <c r="H113" s="41">
        <v>59</v>
      </c>
      <c r="I113" s="85">
        <f t="shared" si="4"/>
        <v>14115.350810832397</v>
      </c>
      <c r="J113" s="25">
        <f t="shared" si="5"/>
        <v>10427.55994868872</v>
      </c>
    </row>
    <row r="114" spans="1:10" x14ac:dyDescent="0.2">
      <c r="A114" s="20"/>
      <c r="B114" s="21"/>
      <c r="C114" s="22">
        <v>135</v>
      </c>
      <c r="D114" s="50"/>
      <c r="E114" s="42">
        <f t="shared" si="3"/>
        <v>28.719538759255204</v>
      </c>
      <c r="F114" s="49"/>
      <c r="G114" s="40">
        <v>24912</v>
      </c>
      <c r="H114" s="41">
        <v>59</v>
      </c>
      <c r="I114" s="85">
        <f t="shared" si="4"/>
        <v>14090.44094262782</v>
      </c>
      <c r="J114" s="25">
        <f t="shared" si="5"/>
        <v>10409.080817973159</v>
      </c>
    </row>
    <row r="115" spans="1:10" x14ac:dyDescent="0.2">
      <c r="A115" s="20"/>
      <c r="B115" s="21"/>
      <c r="C115" s="22">
        <v>136</v>
      </c>
      <c r="D115" s="50"/>
      <c r="E115" s="42">
        <f t="shared" si="3"/>
        <v>28.770126619381152</v>
      </c>
      <c r="F115" s="49"/>
      <c r="G115" s="40">
        <v>24912</v>
      </c>
      <c r="H115" s="41">
        <v>59</v>
      </c>
      <c r="I115" s="85">
        <f t="shared" si="4"/>
        <v>14065.768803322984</v>
      </c>
      <c r="J115" s="25">
        <f t="shared" si="5"/>
        <v>10390.778044008148</v>
      </c>
    </row>
    <row r="116" spans="1:10" x14ac:dyDescent="0.2">
      <c r="A116" s="20"/>
      <c r="B116" s="21"/>
      <c r="C116" s="22">
        <v>137</v>
      </c>
      <c r="D116" s="50"/>
      <c r="E116" s="42">
        <f t="shared" si="3"/>
        <v>28.820411703156019</v>
      </c>
      <c r="F116" s="49"/>
      <c r="G116" s="40">
        <v>24912</v>
      </c>
      <c r="H116" s="41">
        <v>59</v>
      </c>
      <c r="I116" s="85">
        <f t="shared" si="4"/>
        <v>14041.33016761074</v>
      </c>
      <c r="J116" s="25">
        <f t="shared" si="5"/>
        <v>10372.648492292834</v>
      </c>
    </row>
    <row r="117" spans="1:10" x14ac:dyDescent="0.2">
      <c r="A117" s="20"/>
      <c r="B117" s="21"/>
      <c r="C117" s="22">
        <v>138</v>
      </c>
      <c r="D117" s="50"/>
      <c r="E117" s="42">
        <f t="shared" si="3"/>
        <v>28.870398414658126</v>
      </c>
      <c r="F117" s="49"/>
      <c r="G117" s="40">
        <v>24912</v>
      </c>
      <c r="H117" s="41">
        <v>59</v>
      </c>
      <c r="I117" s="85">
        <f t="shared" si="4"/>
        <v>14017.120917216029</v>
      </c>
      <c r="J117" s="25">
        <f t="shared" si="5"/>
        <v>10354.689107727023</v>
      </c>
    </row>
    <row r="118" spans="1:10" x14ac:dyDescent="0.2">
      <c r="A118" s="20"/>
      <c r="B118" s="21"/>
      <c r="C118" s="22">
        <v>139</v>
      </c>
      <c r="D118" s="50"/>
      <c r="E118" s="42">
        <f t="shared" si="3"/>
        <v>28.920091062568908</v>
      </c>
      <c r="F118" s="49"/>
      <c r="G118" s="40">
        <v>24912</v>
      </c>
      <c r="H118" s="41">
        <v>59</v>
      </c>
      <c r="I118" s="85">
        <f t="shared" si="4"/>
        <v>13993.137037402696</v>
      </c>
      <c r="J118" s="25">
        <f t="shared" si="5"/>
        <v>10336.896912019802</v>
      </c>
    </row>
    <row r="119" spans="1:10" x14ac:dyDescent="0.2">
      <c r="A119" s="20"/>
      <c r="B119" s="21"/>
      <c r="C119" s="22">
        <v>140</v>
      </c>
      <c r="D119" s="50"/>
      <c r="E119" s="42">
        <f t="shared" si="3"/>
        <v>28.969493862908397</v>
      </c>
      <c r="F119" s="49"/>
      <c r="G119" s="40">
        <v>24912</v>
      </c>
      <c r="H119" s="41">
        <v>59</v>
      </c>
      <c r="I119" s="85">
        <f t="shared" si="4"/>
        <v>13969.374613619266</v>
      </c>
      <c r="J119" s="25">
        <f t="shared" si="5"/>
        <v>10319.269001201234</v>
      </c>
    </row>
    <row r="120" spans="1:10" x14ac:dyDescent="0.2">
      <c r="A120" s="20"/>
      <c r="B120" s="21"/>
      <c r="C120" s="22">
        <v>141</v>
      </c>
      <c r="D120" s="50"/>
      <c r="E120" s="42">
        <f t="shared" si="3"/>
        <v>29.018610941673298</v>
      </c>
      <c r="F120" s="49"/>
      <c r="G120" s="40">
        <v>24912</v>
      </c>
      <c r="H120" s="41">
        <v>59</v>
      </c>
      <c r="I120" s="85">
        <f t="shared" si="4"/>
        <v>13945.829828277203</v>
      </c>
      <c r="J120" s="25">
        <f t="shared" si="5"/>
        <v>10301.802543232345</v>
      </c>
    </row>
    <row r="121" spans="1:10" x14ac:dyDescent="0.2">
      <c r="A121" s="20"/>
      <c r="B121" s="21"/>
      <c r="C121" s="22">
        <v>142</v>
      </c>
      <c r="D121" s="50"/>
      <c r="E121" s="42">
        <f t="shared" si="3"/>
        <v>29.067446337381874</v>
      </c>
      <c r="F121" s="49"/>
      <c r="G121" s="40">
        <v>24912</v>
      </c>
      <c r="H121" s="41">
        <v>59</v>
      </c>
      <c r="I121" s="85">
        <f t="shared" si="4"/>
        <v>13922.498957655474</v>
      </c>
      <c r="J121" s="25">
        <f t="shared" si="5"/>
        <v>10284.494775708807</v>
      </c>
    </row>
    <row r="122" spans="1:10" x14ac:dyDescent="0.2">
      <c r="A122" s="20"/>
      <c r="B122" s="21"/>
      <c r="C122" s="22">
        <v>143</v>
      </c>
      <c r="D122" s="50"/>
      <c r="E122" s="42">
        <f t="shared" si="3"/>
        <v>29.11600400352955</v>
      </c>
      <c r="F122" s="49"/>
      <c r="G122" s="40">
        <v>24912</v>
      </c>
      <c r="H122" s="41">
        <v>59</v>
      </c>
      <c r="I122" s="85">
        <f t="shared" si="4"/>
        <v>13899.378368925549</v>
      </c>
      <c r="J122" s="25">
        <f t="shared" si="5"/>
        <v>10267.343003653967</v>
      </c>
    </row>
    <row r="123" spans="1:10" x14ac:dyDescent="0.2">
      <c r="A123" s="20"/>
      <c r="B123" s="21"/>
      <c r="C123" s="22">
        <v>144</v>
      </c>
      <c r="D123" s="50"/>
      <c r="E123" s="42">
        <f t="shared" si="3"/>
        <v>29.164287810958935</v>
      </c>
      <c r="F123" s="49"/>
      <c r="G123" s="40">
        <v>24912</v>
      </c>
      <c r="H123" s="41">
        <v>59</v>
      </c>
      <c r="I123" s="85">
        <f t="shared" si="4"/>
        <v>13876.464517291428</v>
      </c>
      <c r="J123" s="25">
        <f t="shared" si="5"/>
        <v>10250.344597397201</v>
      </c>
    </row>
    <row r="124" spans="1:10" x14ac:dyDescent="0.2">
      <c r="A124" s="20"/>
      <c r="B124" s="21"/>
      <c r="C124" s="22">
        <v>145</v>
      </c>
      <c r="D124" s="50"/>
      <c r="E124" s="42">
        <f t="shared" si="3"/>
        <v>29.212301550147806</v>
      </c>
      <c r="F124" s="49"/>
      <c r="G124" s="40">
        <v>24912</v>
      </c>
      <c r="H124" s="41">
        <v>59</v>
      </c>
      <c r="I124" s="85">
        <f t="shared" si="4"/>
        <v>13853.753943239406</v>
      </c>
      <c r="J124" s="25">
        <f t="shared" si="5"/>
        <v>10233.496990533684</v>
      </c>
    </row>
    <row r="125" spans="1:10" x14ac:dyDescent="0.2">
      <c r="A125" s="20"/>
      <c r="B125" s="21"/>
      <c r="C125" s="22">
        <v>146</v>
      </c>
      <c r="D125" s="50"/>
      <c r="E125" s="42">
        <f t="shared" si="3"/>
        <v>29.260048933418535</v>
      </c>
      <c r="F125" s="49"/>
      <c r="G125" s="40">
        <v>24912</v>
      </c>
      <c r="H125" s="41">
        <v>59</v>
      </c>
      <c r="I125" s="85">
        <f t="shared" si="4"/>
        <v>13831.243269892548</v>
      </c>
      <c r="J125" s="25">
        <f t="shared" si="5"/>
        <v>10216.797677961829</v>
      </c>
    </row>
    <row r="126" spans="1:10" x14ac:dyDescent="0.2">
      <c r="A126" s="20"/>
      <c r="B126" s="21"/>
      <c r="C126" s="22">
        <v>147</v>
      </c>
      <c r="D126" s="50"/>
      <c r="E126" s="42">
        <f t="shared" si="3"/>
        <v>29.30753359707203</v>
      </c>
      <c r="F126" s="49"/>
      <c r="G126" s="40">
        <v>24912</v>
      </c>
      <c r="H126" s="41">
        <v>59</v>
      </c>
      <c r="I126" s="85">
        <f t="shared" si="4"/>
        <v>13808.929200465351</v>
      </c>
      <c r="J126" s="25">
        <f t="shared" si="5"/>
        <v>10200.244213995065</v>
      </c>
    </row>
    <row r="127" spans="1:10" x14ac:dyDescent="0.2">
      <c r="A127" s="20"/>
      <c r="B127" s="21"/>
      <c r="C127" s="22">
        <v>148</v>
      </c>
      <c r="D127" s="50"/>
      <c r="E127" s="42">
        <f t="shared" si="3"/>
        <v>29.35475910344941</v>
      </c>
      <c r="F127" s="49"/>
      <c r="G127" s="40">
        <v>24912</v>
      </c>
      <c r="H127" s="41">
        <v>59</v>
      </c>
      <c r="I127" s="85">
        <f t="shared" si="4"/>
        <v>13786.808515813955</v>
      </c>
      <c r="J127" s="25">
        <f t="shared" si="5"/>
        <v>10183.834210544475</v>
      </c>
    </row>
    <row r="128" spans="1:10" x14ac:dyDescent="0.2">
      <c r="A128" s="20"/>
      <c r="B128" s="21"/>
      <c r="C128" s="22">
        <v>149</v>
      </c>
      <c r="D128" s="50"/>
      <c r="E128" s="42">
        <f t="shared" si="3"/>
        <v>29.401728942924198</v>
      </c>
      <c r="F128" s="49"/>
      <c r="G128" s="40">
        <v>24912</v>
      </c>
      <c r="H128" s="41">
        <v>59</v>
      </c>
      <c r="I128" s="85">
        <f t="shared" si="4"/>
        <v>13764.878072077803</v>
      </c>
      <c r="J128" s="25">
        <f t="shared" si="5"/>
        <v>10167.565335369289</v>
      </c>
    </row>
    <row r="129" spans="1:10" x14ac:dyDescent="0.2">
      <c r="A129" s="20"/>
      <c r="B129" s="21"/>
      <c r="C129" s="22">
        <v>150</v>
      </c>
      <c r="D129" s="50"/>
      <c r="E129" s="42">
        <f t="shared" si="3"/>
        <v>29.448446535827919</v>
      </c>
      <c r="F129" s="49"/>
      <c r="G129" s="40">
        <v>24912</v>
      </c>
      <c r="H129" s="41">
        <v>59</v>
      </c>
      <c r="I129" s="85">
        <f t="shared" si="4"/>
        <v>13743.134798408666</v>
      </c>
      <c r="J129" s="25">
        <f t="shared" si="5"/>
        <v>10151.435310392186</v>
      </c>
    </row>
    <row r="130" spans="1:10" x14ac:dyDescent="0.2">
      <c r="A130" s="20"/>
      <c r="B130" s="21"/>
      <c r="C130" s="22">
        <v>151</v>
      </c>
      <c r="D130" s="50"/>
      <c r="E130" s="42">
        <f t="shared" si="3"/>
        <v>29.494915234311723</v>
      </c>
      <c r="F130" s="49"/>
      <c r="G130" s="40">
        <v>24912</v>
      </c>
      <c r="H130" s="41">
        <v>59</v>
      </c>
      <c r="I130" s="85">
        <f t="shared" si="4"/>
        <v>13721.575694783267</v>
      </c>
      <c r="J130" s="25">
        <f t="shared" si="5"/>
        <v>10135.441910076606</v>
      </c>
    </row>
    <row r="131" spans="1:10" x14ac:dyDescent="0.2">
      <c r="A131" s="20"/>
      <c r="B131" s="21"/>
      <c r="C131" s="22">
        <v>152</v>
      </c>
      <c r="D131" s="50"/>
      <c r="E131" s="42">
        <f t="shared" si="3"/>
        <v>29.541138324146555</v>
      </c>
      <c r="F131" s="49"/>
      <c r="G131" s="40">
        <v>24912</v>
      </c>
      <c r="H131" s="41">
        <v>59</v>
      </c>
      <c r="I131" s="85">
        <f t="shared" si="4"/>
        <v>13700.197829895815</v>
      </c>
      <c r="J131" s="25">
        <f t="shared" si="5"/>
        <v>10119.582959863363</v>
      </c>
    </row>
    <row r="132" spans="1:10" x14ac:dyDescent="0.2">
      <c r="A132" s="20"/>
      <c r="B132" s="21"/>
      <c r="C132" s="22">
        <v>153</v>
      </c>
      <c r="D132" s="50"/>
      <c r="E132" s="42">
        <f t="shared" si="3"/>
        <v>29.587119026464304</v>
      </c>
      <c r="F132" s="49"/>
      <c r="G132" s="40">
        <v>24912</v>
      </c>
      <c r="H132" s="41">
        <v>59</v>
      </c>
      <c r="I132" s="85">
        <f t="shared" si="4"/>
        <v>13678.998339127114</v>
      </c>
      <c r="J132" s="25">
        <f t="shared" si="5"/>
        <v>10103.856334664029</v>
      </c>
    </row>
    <row r="133" spans="1:10" x14ac:dyDescent="0.2">
      <c r="A133" s="20"/>
      <c r="B133" s="21"/>
      <c r="C133" s="22">
        <v>154</v>
      </c>
      <c r="D133" s="50"/>
      <c r="E133" s="42">
        <f t="shared" si="3"/>
        <v>29.632860499442252</v>
      </c>
      <c r="F133" s="49"/>
      <c r="G133" s="40">
        <v>24912</v>
      </c>
      <c r="H133" s="41">
        <v>59</v>
      </c>
      <c r="I133" s="85">
        <f t="shared" si="4"/>
        <v>13657.974422586873</v>
      </c>
      <c r="J133" s="25">
        <f t="shared" si="5"/>
        <v>10088.259957408658</v>
      </c>
    </row>
    <row r="134" spans="1:10" x14ac:dyDescent="0.2">
      <c r="A134" s="20"/>
      <c r="B134" s="21"/>
      <c r="C134" s="22">
        <v>155</v>
      </c>
      <c r="D134" s="50"/>
      <c r="E134" s="42">
        <f t="shared" si="3"/>
        <v>29.678365839932965</v>
      </c>
      <c r="F134" s="49"/>
      <c r="G134" s="40">
        <v>24912</v>
      </c>
      <c r="H134" s="41">
        <v>59</v>
      </c>
      <c r="I134" s="85">
        <f t="shared" si="4"/>
        <v>13637.123343226174</v>
      </c>
      <c r="J134" s="25">
        <f t="shared" si="5"/>
        <v>10072.791797645528</v>
      </c>
    </row>
    <row r="135" spans="1:10" x14ac:dyDescent="0.2">
      <c r="A135" s="20"/>
      <c r="B135" s="21"/>
      <c r="C135" s="22">
        <v>156</v>
      </c>
      <c r="D135" s="50"/>
      <c r="E135" s="42">
        <f t="shared" si="3"/>
        <v>29.723638085041848</v>
      </c>
      <c r="F135" s="49"/>
      <c r="G135" s="40">
        <v>24912</v>
      </c>
      <c r="H135" s="41">
        <v>59</v>
      </c>
      <c r="I135" s="85">
        <f t="shared" si="4"/>
        <v>13616.442425017089</v>
      </c>
      <c r="J135" s="25">
        <f t="shared" si="5"/>
        <v>10057.449870190718</v>
      </c>
    </row>
    <row r="136" spans="1:10" x14ac:dyDescent="0.2">
      <c r="A136" s="20"/>
      <c r="B136" s="21"/>
      <c r="C136" s="22">
        <v>157</v>
      </c>
      <c r="D136" s="50"/>
      <c r="E136" s="42">
        <f t="shared" si="3"/>
        <v>29.768680213654225</v>
      </c>
      <c r="F136" s="49"/>
      <c r="G136" s="40">
        <v>24912</v>
      </c>
      <c r="H136" s="41">
        <v>59</v>
      </c>
      <c r="I136" s="85">
        <f t="shared" si="4"/>
        <v>13595.929051196692</v>
      </c>
      <c r="J136" s="25">
        <f t="shared" si="5"/>
        <v>10042.232233825438</v>
      </c>
    </row>
    <row r="137" spans="1:10" x14ac:dyDescent="0.2">
      <c r="A137" s="20"/>
      <c r="B137" s="21"/>
      <c r="C137" s="22">
        <v>158</v>
      </c>
      <c r="D137" s="50"/>
      <c r="E137" s="42">
        <f t="shared" si="3"/>
        <v>29.813495147913976</v>
      </c>
      <c r="F137" s="49"/>
      <c r="G137" s="40">
        <v>24912</v>
      </c>
      <c r="H137" s="41">
        <v>59</v>
      </c>
      <c r="I137" s="85">
        <f t="shared" si="4"/>
        <v>13575.580662572733</v>
      </c>
      <c r="J137" s="25">
        <f t="shared" si="5"/>
        <v>10027.136990039118</v>
      </c>
    </row>
    <row r="138" spans="1:10" x14ac:dyDescent="0.2">
      <c r="A138" s="20"/>
      <c r="B138" s="21"/>
      <c r="C138" s="22">
        <v>159</v>
      </c>
      <c r="D138" s="50"/>
      <c r="E138" s="42">
        <f t="shared" ref="E138:E201" si="6">5.6*LN(C138)+(C138)/108</f>
        <v>29.858085754655516</v>
      </c>
      <c r="F138" s="49"/>
      <c r="G138" s="40">
        <v>24912</v>
      </c>
      <c r="H138" s="41">
        <v>59</v>
      </c>
      <c r="I138" s="85">
        <f t="shared" ref="I138:I201" si="7">12*1.348*(1/E138*G138)+H138</f>
        <v>13555.394755888443</v>
      </c>
      <c r="J138" s="25">
        <f t="shared" ref="J138:J155" si="8">12*(1/E138*G138)</f>
        <v>10012.162281816351</v>
      </c>
    </row>
    <row r="139" spans="1:10" x14ac:dyDescent="0.2">
      <c r="A139" s="20"/>
      <c r="B139" s="21"/>
      <c r="C139" s="22">
        <v>160</v>
      </c>
      <c r="D139" s="50"/>
      <c r="E139" s="42">
        <f t="shared" si="6"/>
        <v>29.902454846790906</v>
      </c>
      <c r="F139" s="49"/>
      <c r="G139" s="40">
        <v>24912</v>
      </c>
      <c r="H139" s="41">
        <v>59</v>
      </c>
      <c r="I139" s="85">
        <f t="shared" si="7"/>
        <v>13535.368882244027</v>
      </c>
      <c r="J139" s="25">
        <f t="shared" si="8"/>
        <v>9997.3062924658952</v>
      </c>
    </row>
    <row r="140" spans="1:10" x14ac:dyDescent="0.2">
      <c r="A140" s="20"/>
      <c r="B140" s="21"/>
      <c r="C140" s="22">
        <v>161</v>
      </c>
      <c r="D140" s="50"/>
      <c r="E140" s="42">
        <f t="shared" si="6"/>
        <v>29.94660518465373</v>
      </c>
      <c r="F140" s="49"/>
      <c r="G140" s="40">
        <v>24912</v>
      </c>
      <c r="H140" s="41">
        <v>59</v>
      </c>
      <c r="I140" s="85">
        <f t="shared" si="7"/>
        <v>13515.500645572578</v>
      </c>
      <c r="J140" s="25">
        <f t="shared" si="8"/>
        <v>9982.567244490041</v>
      </c>
    </row>
    <row r="141" spans="1:10" x14ac:dyDescent="0.2">
      <c r="A141" s="20"/>
      <c r="B141" s="21"/>
      <c r="C141" s="22">
        <v>162</v>
      </c>
      <c r="D141" s="50"/>
      <c r="E141" s="42">
        <f t="shared" si="6"/>
        <v>29.990539477301347</v>
      </c>
      <c r="F141" s="49"/>
      <c r="G141" s="40">
        <v>24912</v>
      </c>
      <c r="H141" s="41">
        <v>59</v>
      </c>
      <c r="I141" s="85">
        <f t="shared" si="7"/>
        <v>13495.787701168132</v>
      </c>
      <c r="J141" s="25">
        <f t="shared" si="8"/>
        <v>9967.9433984926782</v>
      </c>
    </row>
    <row r="142" spans="1:10" x14ac:dyDescent="0.2">
      <c r="A142" s="20"/>
      <c r="B142" s="21"/>
      <c r="C142" s="22">
        <v>163</v>
      </c>
      <c r="D142" s="50"/>
      <c r="E142" s="42">
        <f t="shared" si="6"/>
        <v>30.034260383777127</v>
      </c>
      <c r="F142" s="49"/>
      <c r="G142" s="40">
        <v>24912</v>
      </c>
      <c r="H142" s="41">
        <v>59</v>
      </c>
      <c r="I142" s="85">
        <f t="shared" si="7"/>
        <v>13476.227754263797</v>
      </c>
      <c r="J142" s="25">
        <f t="shared" si="8"/>
        <v>9953.4330521244774</v>
      </c>
    </row>
    <row r="143" spans="1:10" x14ac:dyDescent="0.2">
      <c r="A143" s="20"/>
      <c r="B143" s="21"/>
      <c r="C143" s="22">
        <v>164</v>
      </c>
      <c r="D143" s="50"/>
      <c r="E143" s="42">
        <f t="shared" si="6"/>
        <v>30.077770514334031</v>
      </c>
      <c r="F143" s="49"/>
      <c r="G143" s="40">
        <v>24912</v>
      </c>
      <c r="H143" s="41">
        <v>59</v>
      </c>
      <c r="I143" s="85">
        <f t="shared" si="7"/>
        <v>13456.818558657975</v>
      </c>
      <c r="J143" s="25">
        <f t="shared" si="8"/>
        <v>9939.0345390637776</v>
      </c>
    </row>
    <row r="144" spans="1:10" x14ac:dyDescent="0.2">
      <c r="A144" s="20"/>
      <c r="B144" s="21"/>
      <c r="C144" s="22">
        <v>165</v>
      </c>
      <c r="D144" s="50"/>
      <c r="E144" s="42">
        <f t="shared" si="6"/>
        <v>30.121072431621027</v>
      </c>
      <c r="F144" s="49"/>
      <c r="G144" s="40">
        <v>24912</v>
      </c>
      <c r="H144" s="41">
        <v>59</v>
      </c>
      <c r="I144" s="85">
        <f t="shared" si="7"/>
        <v>13437.557915386715</v>
      </c>
      <c r="J144" s="25">
        <f t="shared" si="8"/>
        <v>9924.7462280316868</v>
      </c>
    </row>
    <row r="145" spans="1:10" x14ac:dyDescent="0.2">
      <c r="A145" s="20"/>
      <c r="B145" s="21"/>
      <c r="C145" s="22">
        <v>166</v>
      </c>
      <c r="D145" s="50"/>
      <c r="E145" s="42">
        <f t="shared" si="6"/>
        <v>30.16416865183368</v>
      </c>
      <c r="F145" s="49"/>
      <c r="G145" s="40">
        <v>24912</v>
      </c>
      <c r="H145" s="41">
        <v>59</v>
      </c>
      <c r="I145" s="85">
        <f t="shared" si="7"/>
        <v>13418.443671440389</v>
      </c>
      <c r="J145" s="25">
        <f t="shared" si="8"/>
        <v>9910.56652184005</v>
      </c>
    </row>
    <row r="146" spans="1:10" x14ac:dyDescent="0.2">
      <c r="A146" s="20"/>
      <c r="B146" s="21"/>
      <c r="C146" s="22">
        <v>167</v>
      </c>
      <c r="D146" s="50"/>
      <c r="E146" s="42">
        <f t="shared" si="6"/>
        <v>30.207061645830127</v>
      </c>
      <c r="F146" s="49"/>
      <c r="G146" s="40">
        <v>24912</v>
      </c>
      <c r="H146" s="41">
        <v>59</v>
      </c>
      <c r="I146" s="85">
        <f t="shared" si="7"/>
        <v>13399.473718522971</v>
      </c>
      <c r="J146" s="25">
        <f t="shared" si="8"/>
        <v>9896.4938564710465</v>
      </c>
    </row>
    <row r="147" spans="1:10" x14ac:dyDescent="0.2">
      <c r="A147" s="20"/>
      <c r="B147" s="21"/>
      <c r="C147" s="22">
        <v>168</v>
      </c>
      <c r="D147" s="50"/>
      <c r="E147" s="42">
        <f t="shared" si="6"/>
        <v>30.249753840213803</v>
      </c>
      <c r="F147" s="49"/>
      <c r="G147" s="40">
        <v>24912</v>
      </c>
      <c r="H147" s="41">
        <v>59</v>
      </c>
      <c r="I147" s="85">
        <f t="shared" si="7"/>
        <v>13380.645991852207</v>
      </c>
      <c r="J147" s="25">
        <f t="shared" si="8"/>
        <v>9882.5267001870961</v>
      </c>
    </row>
    <row r="148" spans="1:10" x14ac:dyDescent="0.2">
      <c r="A148" s="20"/>
      <c r="B148" s="21"/>
      <c r="C148" s="22">
        <v>169</v>
      </c>
      <c r="D148" s="50"/>
      <c r="E148" s="42">
        <f t="shared" si="6"/>
        <v>30.292247618384025</v>
      </c>
      <c r="F148" s="49"/>
      <c r="G148" s="40">
        <v>24912</v>
      </c>
      <c r="H148" s="41">
        <v>59</v>
      </c>
      <c r="I148" s="85">
        <f t="shared" si="7"/>
        <v>13361.958468999113</v>
      </c>
      <c r="J148" s="25">
        <f t="shared" si="8"/>
        <v>9868.6635526699647</v>
      </c>
    </row>
    <row r="149" spans="1:10" x14ac:dyDescent="0.2">
      <c r="A149" s="20"/>
      <c r="B149" s="21"/>
      <c r="C149" s="22">
        <v>170</v>
      </c>
      <c r="D149" s="50"/>
      <c r="E149" s="42">
        <f t="shared" si="6"/>
        <v>30.334545321555538</v>
      </c>
      <c r="F149" s="49"/>
      <c r="G149" s="40">
        <v>24912</v>
      </c>
      <c r="H149" s="41">
        <v>59</v>
      </c>
      <c r="I149" s="85">
        <f t="shared" si="7"/>
        <v>13343.409168765336</v>
      </c>
      <c r="J149" s="25">
        <f t="shared" si="8"/>
        <v>9854.9029441879338</v>
      </c>
    </row>
    <row r="150" spans="1:10" x14ac:dyDescent="0.2">
      <c r="A150" s="20"/>
      <c r="B150" s="21"/>
      <c r="C150" s="22">
        <v>171</v>
      </c>
      <c r="D150" s="50"/>
      <c r="E150" s="42">
        <f t="shared" si="6"/>
        <v>30.376649249748226</v>
      </c>
      <c r="F150" s="49"/>
      <c r="G150" s="40">
        <v>24912</v>
      </c>
      <c r="H150" s="41">
        <v>59</v>
      </c>
      <c r="I150" s="85">
        <f t="shared" si="7"/>
        <v>13324.996150096775</v>
      </c>
      <c r="J150" s="25">
        <f t="shared" si="8"/>
        <v>9841.2434347898907</v>
      </c>
    </row>
    <row r="151" spans="1:10" x14ac:dyDescent="0.2">
      <c r="A151" s="20"/>
      <c r="B151" s="21"/>
      <c r="C151" s="22">
        <v>172</v>
      </c>
      <c r="D151" s="50"/>
      <c r="E151" s="42">
        <f t="shared" si="6"/>
        <v>30.418561662747926</v>
      </c>
      <c r="F151" s="49"/>
      <c r="G151" s="40">
        <v>24912</v>
      </c>
      <c r="H151" s="41">
        <v>59</v>
      </c>
      <c r="I151" s="85">
        <f t="shared" si="7"/>
        <v>13306.717511032253</v>
      </c>
      <c r="J151" s="25">
        <f t="shared" si="8"/>
        <v>9827.6836135254089</v>
      </c>
    </row>
    <row r="152" spans="1:10" x14ac:dyDescent="0.2">
      <c r="A152" s="20"/>
      <c r="B152" s="21"/>
      <c r="C152" s="22">
        <v>173</v>
      </c>
      <c r="D152" s="50"/>
      <c r="E152" s="42">
        <f t="shared" si="6"/>
        <v>30.460284781039412</v>
      </c>
      <c r="F152" s="49"/>
      <c r="G152" s="40">
        <v>24912</v>
      </c>
      <c r="H152" s="41">
        <v>59</v>
      </c>
      <c r="I152" s="85">
        <f t="shared" si="7"/>
        <v>13288.571387685795</v>
      </c>
      <c r="J152" s="25">
        <f t="shared" si="8"/>
        <v>9814.222097689757</v>
      </c>
    </row>
    <row r="153" spans="1:10" x14ac:dyDescent="0.2">
      <c r="A153" s="20"/>
      <c r="B153" s="21"/>
      <c r="C153" s="22">
        <v>174</v>
      </c>
      <c r="D153" s="50"/>
      <c r="E153" s="42">
        <f t="shared" si="6"/>
        <v>30.501820786712472</v>
      </c>
      <c r="F153" s="49"/>
      <c r="G153" s="40">
        <v>24912</v>
      </c>
      <c r="H153" s="41">
        <v>59</v>
      </c>
      <c r="I153" s="85">
        <f t="shared" si="7"/>
        <v>13270.555953261288</v>
      </c>
      <c r="J153" s="25">
        <f t="shared" si="8"/>
        <v>9800.8575320929431</v>
      </c>
    </row>
    <row r="154" spans="1:10" x14ac:dyDescent="0.2">
      <c r="A154" s="20"/>
      <c r="B154" s="21"/>
      <c r="C154" s="22">
        <v>175</v>
      </c>
      <c r="D154" s="50"/>
      <c r="E154" s="42">
        <f t="shared" si="6"/>
        <v>30.54317182434205</v>
      </c>
      <c r="F154" s="49"/>
      <c r="G154" s="40">
        <v>24912</v>
      </c>
      <c r="H154" s="41">
        <v>59</v>
      </c>
      <c r="I154" s="85">
        <f t="shared" si="7"/>
        <v>13252.669417098296</v>
      </c>
      <c r="J154" s="25">
        <f t="shared" si="8"/>
        <v>9787.5885883518495</v>
      </c>
    </row>
    <row r="155" spans="1:10" x14ac:dyDescent="0.2">
      <c r="A155" s="20"/>
      <c r="B155" s="21"/>
      <c r="C155" s="22">
        <v>176</v>
      </c>
      <c r="D155" s="50"/>
      <c r="E155" s="42">
        <f t="shared" si="6"/>
        <v>30.584340001843277</v>
      </c>
      <c r="F155" s="49"/>
      <c r="G155" s="40">
        <v>24912</v>
      </c>
      <c r="H155" s="41">
        <v>59</v>
      </c>
      <c r="I155" s="85">
        <f t="shared" si="7"/>
        <v>13234.910023747878</v>
      </c>
      <c r="J155" s="25">
        <f t="shared" si="8"/>
        <v>9774.4139642046575</v>
      </c>
    </row>
    <row r="156" spans="1:10" x14ac:dyDescent="0.2">
      <c r="A156" s="20"/>
      <c r="B156" s="21"/>
      <c r="C156" s="22">
        <v>177</v>
      </c>
      <c r="D156" s="50"/>
      <c r="E156" s="42">
        <f t="shared" si="6"/>
        <v>30.625327391302328</v>
      </c>
      <c r="F156" s="49"/>
      <c r="G156" s="40">
        <v>24912</v>
      </c>
      <c r="H156" s="41">
        <v>59</v>
      </c>
      <c r="I156" s="85">
        <f t="shared" si="7"/>
        <v>13217.276052077288</v>
      </c>
      <c r="J156" s="25">
        <f t="shared" ref="J156:J219" si="9">12*(1/E156*G156)</f>
        <v>9761.3323828466509</v>
      </c>
    </row>
    <row r="157" spans="1:10" x14ac:dyDescent="0.2">
      <c r="A157" s="20"/>
      <c r="B157" s="21"/>
      <c r="C157" s="22">
        <v>178</v>
      </c>
      <c r="D157" s="50"/>
      <c r="E157" s="42">
        <f t="shared" si="6"/>
        <v>30.666136029783821</v>
      </c>
      <c r="F157" s="49"/>
      <c r="G157" s="40">
        <v>24912</v>
      </c>
      <c r="H157" s="41">
        <v>59</v>
      </c>
      <c r="I157" s="85">
        <f t="shared" si="7"/>
        <v>13199.765814402501</v>
      </c>
      <c r="J157" s="25">
        <f t="shared" si="9"/>
        <v>9748.3425922867209</v>
      </c>
    </row>
    <row r="158" spans="1:10" x14ac:dyDescent="0.2">
      <c r="A158" s="20"/>
      <c r="B158" s="21"/>
      <c r="C158" s="22">
        <v>179</v>
      </c>
      <c r="D158" s="50"/>
      <c r="E158" s="42">
        <f t="shared" si="6"/>
        <v>30.706767920115634</v>
      </c>
      <c r="F158" s="49"/>
      <c r="G158" s="40">
        <v>24912</v>
      </c>
      <c r="H158" s="41">
        <v>59</v>
      </c>
      <c r="I158" s="85">
        <f t="shared" si="7"/>
        <v>13182.377655647533</v>
      </c>
      <c r="J158" s="25">
        <f t="shared" si="9"/>
        <v>9735.4433647236892</v>
      </c>
    </row>
    <row r="159" spans="1:10" x14ac:dyDescent="0.2">
      <c r="A159" s="20"/>
      <c r="B159" s="21"/>
      <c r="C159" s="22">
        <v>180</v>
      </c>
      <c r="D159" s="50"/>
      <c r="E159" s="42">
        <f t="shared" si="6"/>
        <v>30.747225031651844</v>
      </c>
      <c r="F159" s="49"/>
      <c r="G159" s="40">
        <v>24912</v>
      </c>
      <c r="H159" s="41">
        <v>59</v>
      </c>
      <c r="I159" s="85">
        <f t="shared" si="7"/>
        <v>13165.109952529618</v>
      </c>
      <c r="J159" s="25">
        <f t="shared" si="9"/>
        <v>9722.6334959418527</v>
      </c>
    </row>
    <row r="160" spans="1:10" x14ac:dyDescent="0.2">
      <c r="A160" s="20"/>
      <c r="B160" s="21"/>
      <c r="C160" s="22">
        <v>181</v>
      </c>
      <c r="D160" s="50"/>
      <c r="E160" s="42">
        <f t="shared" si="6"/>
        <v>30.787509301014552</v>
      </c>
      <c r="F160" s="49"/>
      <c r="G160" s="40">
        <v>24912</v>
      </c>
      <c r="H160" s="41">
        <v>59</v>
      </c>
      <c r="I160" s="85">
        <f t="shared" si="7"/>
        <v>13147.961112769217</v>
      </c>
      <c r="J160" s="25">
        <f t="shared" si="9"/>
        <v>9709.9118047249376</v>
      </c>
    </row>
    <row r="161" spans="1:10" x14ac:dyDescent="0.2">
      <c r="A161" s="20"/>
      <c r="B161" s="21"/>
      <c r="C161" s="22">
        <v>182</v>
      </c>
      <c r="D161" s="50"/>
      <c r="E161" s="42">
        <f t="shared" si="6"/>
        <v>30.827622632815235</v>
      </c>
      <c r="F161" s="49"/>
      <c r="G161" s="40">
        <v>24912</v>
      </c>
      <c r="H161" s="41">
        <v>59</v>
      </c>
      <c r="I161" s="85">
        <f t="shared" si="7"/>
        <v>13130.929574324085</v>
      </c>
      <c r="J161" s="25">
        <f t="shared" si="9"/>
        <v>9697.2771322878962</v>
      </c>
    </row>
    <row r="162" spans="1:10" x14ac:dyDescent="0.2">
      <c r="A162" s="20"/>
      <c r="B162" s="21"/>
      <c r="C162" s="22">
        <v>183</v>
      </c>
      <c r="D162" s="50"/>
      <c r="E162" s="42">
        <f t="shared" si="6"/>
        <v>30.867566900356401</v>
      </c>
      <c r="F162" s="49"/>
      <c r="G162" s="40">
        <v>24912</v>
      </c>
      <c r="H162" s="41">
        <v>59</v>
      </c>
      <c r="I162" s="85">
        <f t="shared" si="7"/>
        <v>13114.013804646431</v>
      </c>
      <c r="J162" s="25">
        <f t="shared" si="9"/>
        <v>9684.7283417258368</v>
      </c>
    </row>
    <row r="163" spans="1:10" x14ac:dyDescent="0.2">
      <c r="A163" s="20"/>
      <c r="B163" s="21"/>
      <c r="C163" s="22">
        <v>184</v>
      </c>
      <c r="D163" s="50"/>
      <c r="E163" s="42">
        <f t="shared" si="6"/>
        <v>30.907343946314022</v>
      </c>
      <c r="F163" s="49"/>
      <c r="G163" s="40">
        <v>24912</v>
      </c>
      <c r="H163" s="41">
        <v>59</v>
      </c>
      <c r="I163" s="85">
        <f t="shared" si="7"/>
        <v>13097.212299962404</v>
      </c>
      <c r="J163" s="25">
        <f t="shared" si="9"/>
        <v>9672.2643174795267</v>
      </c>
    </row>
    <row r="164" spans="1:10" x14ac:dyDescent="0.2">
      <c r="A164" s="20"/>
      <c r="B164" s="21"/>
      <c r="C164" s="22">
        <v>185</v>
      </c>
      <c r="D164" s="50"/>
      <c r="E164" s="42">
        <f t="shared" si="6"/>
        <v>30.946955583401575</v>
      </c>
      <c r="F164" s="49"/>
      <c r="G164" s="40">
        <v>24912</v>
      </c>
      <c r="H164" s="41">
        <v>59</v>
      </c>
      <c r="I164" s="85">
        <f t="shared" si="7"/>
        <v>13080.523584573109</v>
      </c>
      <c r="J164" s="25">
        <f t="shared" si="9"/>
        <v>9659.883964816845</v>
      </c>
    </row>
    <row r="165" spans="1:10" x14ac:dyDescent="0.2">
      <c r="A165" s="20"/>
      <c r="B165" s="21"/>
      <c r="C165" s="22">
        <v>186</v>
      </c>
      <c r="D165" s="50"/>
      <c r="E165" s="42">
        <f t="shared" si="6"/>
        <v>30.986403595016149</v>
      </c>
      <c r="F165" s="49"/>
      <c r="G165" s="40">
        <v>24912</v>
      </c>
      <c r="H165" s="41">
        <v>59</v>
      </c>
      <c r="I165" s="85">
        <f t="shared" si="7"/>
        <v>13063.946210176347</v>
      </c>
      <c r="J165" s="25">
        <f t="shared" si="9"/>
        <v>9647.5862093296346</v>
      </c>
    </row>
    <row r="166" spans="1:10" x14ac:dyDescent="0.2">
      <c r="A166" s="20"/>
      <c r="B166" s="21"/>
      <c r="C166" s="22">
        <v>187</v>
      </c>
      <c r="D166" s="50"/>
      <c r="E166" s="42">
        <f t="shared" si="6"/>
        <v>31.025689735867164</v>
      </c>
      <c r="F166" s="49"/>
      <c r="G166" s="40">
        <v>24912</v>
      </c>
      <c r="H166" s="41">
        <v>59</v>
      </c>
      <c r="I166" s="85">
        <f t="shared" si="7"/>
        <v>13047.478755208465</v>
      </c>
      <c r="J166" s="25">
        <f t="shared" si="9"/>
        <v>9635.3699964454481</v>
      </c>
    </row>
    <row r="167" spans="1:10" x14ac:dyDescent="0.2">
      <c r="A167" s="20"/>
      <c r="B167" s="21"/>
      <c r="C167" s="22">
        <v>188</v>
      </c>
      <c r="D167" s="50"/>
      <c r="E167" s="42">
        <f t="shared" si="6"/>
        <v>31.064815732588453</v>
      </c>
      <c r="F167" s="49"/>
      <c r="G167" s="40">
        <v>24912</v>
      </c>
      <c r="H167" s="41">
        <v>59</v>
      </c>
      <c r="I167" s="85">
        <f t="shared" si="7"/>
        <v>13031.119824205449</v>
      </c>
      <c r="J167" s="25">
        <f t="shared" si="9"/>
        <v>9623.2342909535964</v>
      </c>
    </row>
    <row r="168" spans="1:10" x14ac:dyDescent="0.2">
      <c r="A168" s="20"/>
      <c r="B168" s="21"/>
      <c r="C168" s="22">
        <v>189</v>
      </c>
      <c r="D168" s="50"/>
      <c r="E168" s="42">
        <f t="shared" si="6"/>
        <v>31.103783284333996</v>
      </c>
      <c r="F168" s="49"/>
      <c r="G168" s="40">
        <v>24912</v>
      </c>
      <c r="H168" s="41">
        <v>59</v>
      </c>
      <c r="I168" s="85">
        <f t="shared" si="7"/>
        <v>13014.868047182761</v>
      </c>
      <c r="J168" s="25">
        <f t="shared" si="9"/>
        <v>9611.1780765450731</v>
      </c>
    </row>
    <row r="169" spans="1:10" x14ac:dyDescent="0.2">
      <c r="A169" s="20"/>
      <c r="B169" s="21"/>
      <c r="C169" s="22">
        <v>190</v>
      </c>
      <c r="D169" s="50"/>
      <c r="E169" s="42">
        <f t="shared" si="6"/>
        <v>31.142594063357979</v>
      </c>
      <c r="F169" s="49"/>
      <c r="G169" s="40">
        <v>24912</v>
      </c>
      <c r="H169" s="41">
        <v>59</v>
      </c>
      <c r="I169" s="85">
        <f t="shared" si="7"/>
        <v>12998.722079033154</v>
      </c>
      <c r="J169" s="25">
        <f t="shared" si="9"/>
        <v>9599.2003553658396</v>
      </c>
    </row>
    <row r="170" spans="1:10" x14ac:dyDescent="0.2">
      <c r="A170" s="20"/>
      <c r="B170" s="21"/>
      <c r="C170" s="22">
        <v>191</v>
      </c>
      <c r="D170" s="50"/>
      <c r="E170" s="42">
        <f t="shared" si="6"/>
        <v>31.181249715579643</v>
      </c>
      <c r="F170" s="49"/>
      <c r="G170" s="40">
        <v>24912</v>
      </c>
      <c r="H170" s="41">
        <v>59</v>
      </c>
      <c r="I170" s="85">
        <f t="shared" si="7"/>
        <v>12982.680598941924</v>
      </c>
      <c r="J170" s="25">
        <f t="shared" si="9"/>
        <v>9587.3001475830297</v>
      </c>
    </row>
    <row r="171" spans="1:10" x14ac:dyDescent="0.2">
      <c r="A171" s="20"/>
      <c r="B171" s="21"/>
      <c r="C171" s="22">
        <v>192</v>
      </c>
      <c r="D171" s="50"/>
      <c r="E171" s="42">
        <f t="shared" si="6"/>
        <v>31.219751861133354</v>
      </c>
      <c r="F171" s="49"/>
      <c r="G171" s="40">
        <v>24912</v>
      </c>
      <c r="H171" s="41">
        <v>59</v>
      </c>
      <c r="I171" s="85">
        <f t="shared" si="7"/>
        <v>12966.742309818954</v>
      </c>
      <c r="J171" s="25">
        <f t="shared" si="9"/>
        <v>9575.4764909636142</v>
      </c>
    </row>
    <row r="172" spans="1:10" x14ac:dyDescent="0.2">
      <c r="A172" s="20"/>
      <c r="B172" s="21"/>
      <c r="C172" s="22">
        <v>193</v>
      </c>
      <c r="D172" s="50"/>
      <c r="E172" s="42">
        <f t="shared" si="6"/>
        <v>31.258102094904395</v>
      </c>
      <c r="F172" s="49"/>
      <c r="G172" s="40">
        <v>24912</v>
      </c>
      <c r="H172" s="41">
        <v>59</v>
      </c>
      <c r="I172" s="85">
        <f t="shared" si="7"/>
        <v>12950.905937747006</v>
      </c>
      <c r="J172" s="25">
        <f t="shared" si="9"/>
        <v>9563.7284404651364</v>
      </c>
    </row>
    <row r="173" spans="1:10" x14ac:dyDescent="0.2">
      <c r="A173" s="20"/>
      <c r="B173" s="21"/>
      <c r="C173" s="22">
        <v>194</v>
      </c>
      <c r="D173" s="50"/>
      <c r="E173" s="42">
        <f t="shared" si="6"/>
        <v>31.296301987050935</v>
      </c>
      <c r="F173" s="49"/>
      <c r="G173" s="40">
        <v>24912</v>
      </c>
      <c r="H173" s="41">
        <v>59</v>
      </c>
      <c r="I173" s="85">
        <f t="shared" si="7"/>
        <v>12935.170231445696</v>
      </c>
      <c r="J173" s="25">
        <f t="shared" si="9"/>
        <v>9552.0550678380532</v>
      </c>
    </row>
    <row r="174" spans="1:10" x14ac:dyDescent="0.2">
      <c r="A174" s="20"/>
      <c r="B174" s="21"/>
      <c r="C174" s="22">
        <v>195</v>
      </c>
      <c r="D174" s="50"/>
      <c r="E174" s="42">
        <f t="shared" si="6"/>
        <v>31.334353083512536</v>
      </c>
      <c r="F174" s="49"/>
      <c r="G174" s="40">
        <v>24912</v>
      </c>
      <c r="H174" s="41">
        <v>59</v>
      </c>
      <c r="I174" s="85">
        <f t="shared" si="7"/>
        <v>12919.533961750676</v>
      </c>
      <c r="J174" s="25">
        <f t="shared" si="9"/>
        <v>9540.4554612393731</v>
      </c>
    </row>
    <row r="175" spans="1:10" x14ac:dyDescent="0.2">
      <c r="A175" s="20"/>
      <c r="B175" s="21"/>
      <c r="C175" s="22">
        <v>196</v>
      </c>
      <c r="D175" s="50"/>
      <c r="E175" s="42">
        <f t="shared" si="6"/>
        <v>31.372256906505704</v>
      </c>
      <c r="F175" s="49"/>
      <c r="G175" s="40">
        <v>24912</v>
      </c>
      <c r="H175" s="41">
        <v>59</v>
      </c>
      <c r="I175" s="85">
        <f t="shared" si="7"/>
        <v>12903.995921107427</v>
      </c>
      <c r="J175" s="25">
        <f t="shared" si="9"/>
        <v>9528.9287248571418</v>
      </c>
    </row>
    <row r="176" spans="1:10" x14ac:dyDescent="0.2">
      <c r="A176" s="20"/>
      <c r="B176" s="21"/>
      <c r="C176" s="22">
        <v>197</v>
      </c>
      <c r="D176" s="50"/>
      <c r="E176" s="42">
        <f t="shared" si="6"/>
        <v>31.410014955006805</v>
      </c>
      <c r="F176" s="49"/>
      <c r="G176" s="40">
        <v>24912</v>
      </c>
      <c r="H176" s="41">
        <v>59</v>
      </c>
      <c r="I176" s="85">
        <f t="shared" si="7"/>
        <v>12888.554923079239</v>
      </c>
      <c r="J176" s="25">
        <f t="shared" si="9"/>
        <v>9517.4739785454276</v>
      </c>
    </row>
    <row r="177" spans="1:10" x14ac:dyDescent="0.2">
      <c r="A177" s="20"/>
      <c r="B177" s="21"/>
      <c r="C177" s="22">
        <v>198</v>
      </c>
      <c r="D177" s="50"/>
      <c r="E177" s="42">
        <f t="shared" si="6"/>
        <v>31.447628705222726</v>
      </c>
      <c r="F177" s="49"/>
      <c r="G177" s="40">
        <v>24912</v>
      </c>
      <c r="H177" s="41">
        <v>59</v>
      </c>
      <c r="I177" s="85">
        <f t="shared" si="7"/>
        <v>12873.209801868938</v>
      </c>
      <c r="J177" s="25">
        <f t="shared" si="9"/>
        <v>9506.0903574695367</v>
      </c>
    </row>
    <row r="178" spans="1:10" x14ac:dyDescent="0.2">
      <c r="A178" s="20"/>
      <c r="B178" s="21"/>
      <c r="C178" s="22">
        <v>199</v>
      </c>
      <c r="D178" s="50"/>
      <c r="E178" s="42">
        <f t="shared" si="6"/>
        <v>31.485099611049748</v>
      </c>
      <c r="F178" s="49"/>
      <c r="G178" s="40">
        <v>24912</v>
      </c>
      <c r="H178" s="41">
        <v>59</v>
      </c>
      <c r="I178" s="85">
        <f t="shared" si="7"/>
        <v>12857.959411853813</v>
      </c>
      <c r="J178" s="25">
        <f t="shared" si="9"/>
        <v>9494.7770117609889</v>
      </c>
    </row>
    <row r="179" spans="1:10" x14ac:dyDescent="0.2">
      <c r="A179" s="20"/>
      <c r="B179" s="21"/>
      <c r="C179" s="22">
        <v>200</v>
      </c>
      <c r="D179" s="50"/>
      <c r="E179" s="42">
        <f t="shared" si="6"/>
        <v>31.522429104520853</v>
      </c>
      <c r="F179" s="49"/>
      <c r="G179" s="40">
        <v>24912</v>
      </c>
      <c r="H179" s="41">
        <v>59</v>
      </c>
      <c r="I179" s="85">
        <f t="shared" si="7"/>
        <v>12842.802627133402</v>
      </c>
      <c r="J179" s="25">
        <f t="shared" si="9"/>
        <v>9483.5331061820489</v>
      </c>
    </row>
    <row r="180" spans="1:10" x14ac:dyDescent="0.2">
      <c r="A180" s="20"/>
      <c r="B180" s="21"/>
      <c r="C180" s="22">
        <v>201</v>
      </c>
      <c r="D180" s="50"/>
      <c r="E180" s="42">
        <f t="shared" si="6"/>
        <v>31.559618596241933</v>
      </c>
      <c r="F180" s="49"/>
      <c r="G180" s="40">
        <v>24912</v>
      </c>
      <c r="H180" s="41">
        <v>59</v>
      </c>
      <c r="I180" s="85">
        <f t="shared" si="7"/>
        <v>12827.738341089644</v>
      </c>
      <c r="J180" s="25">
        <f t="shared" si="9"/>
        <v>9472.3578197994375</v>
      </c>
    </row>
    <row r="181" spans="1:10" x14ac:dyDescent="0.2">
      <c r="A181" s="20"/>
      <c r="B181" s="21"/>
      <c r="C181" s="22">
        <v>202</v>
      </c>
      <c r="D181" s="50"/>
      <c r="E181" s="42">
        <f t="shared" si="6"/>
        <v>31.596669475817116</v>
      </c>
      <c r="F181" s="49"/>
      <c r="G181" s="40">
        <v>24912</v>
      </c>
      <c r="H181" s="41">
        <v>59</v>
      </c>
      <c r="I181" s="85">
        <f t="shared" si="7"/>
        <v>12812.765465959088</v>
      </c>
      <c r="J181" s="25">
        <f t="shared" si="9"/>
        <v>9461.2503456669783</v>
      </c>
    </row>
    <row r="182" spans="1:10" x14ac:dyDescent="0.2">
      <c r="A182" s="20"/>
      <c r="B182" s="21"/>
      <c r="C182" s="22">
        <v>203</v>
      </c>
      <c r="D182" s="50"/>
      <c r="E182" s="42">
        <f t="shared" si="6"/>
        <v>31.633583112263636</v>
      </c>
      <c r="F182" s="49"/>
      <c r="G182" s="40">
        <v>24912</v>
      </c>
      <c r="H182" s="41">
        <v>59</v>
      </c>
      <c r="I182" s="85">
        <f t="shared" si="7"/>
        <v>12797.882932416689</v>
      </c>
      <c r="J182" s="25">
        <f t="shared" si="9"/>
        <v>9450.2098905168314</v>
      </c>
    </row>
    <row r="183" spans="1:10" x14ac:dyDescent="0.2">
      <c r="A183" s="20"/>
      <c r="B183" s="21"/>
      <c r="C183" s="22">
        <v>204</v>
      </c>
      <c r="D183" s="50"/>
      <c r="E183" s="42">
        <f t="shared" si="6"/>
        <v>31.670360854416497</v>
      </c>
      <c r="F183" s="49"/>
      <c r="G183" s="40">
        <v>24912</v>
      </c>
      <c r="H183" s="41">
        <v>59</v>
      </c>
      <c r="I183" s="85">
        <f t="shared" si="7"/>
        <v>12783.089689170816</v>
      </c>
      <c r="J183" s="25">
        <f t="shared" si="9"/>
        <v>9439.2356744590616</v>
      </c>
    </row>
    <row r="184" spans="1:10" x14ac:dyDescent="0.2">
      <c r="A184" s="20"/>
      <c r="B184" s="21"/>
      <c r="C184" s="22">
        <v>205</v>
      </c>
      <c r="D184" s="50"/>
      <c r="E184" s="42">
        <f t="shared" si="6"/>
        <v>31.707004031323233</v>
      </c>
      <c r="F184" s="49"/>
      <c r="G184" s="40">
        <v>24912</v>
      </c>
      <c r="H184" s="41">
        <v>59</v>
      </c>
      <c r="I184" s="85">
        <f t="shared" si="7"/>
        <v>12768.384702569218</v>
      </c>
      <c r="J184" s="25">
        <f t="shared" si="9"/>
        <v>9428.3269306893308</v>
      </c>
    </row>
    <row r="185" spans="1:10" x14ac:dyDescent="0.2">
      <c r="A185" s="20"/>
      <c r="B185" s="21"/>
      <c r="C185" s="22">
        <v>206</v>
      </c>
      <c r="D185" s="50"/>
      <c r="E185" s="42">
        <f t="shared" si="6"/>
        <v>31.743513952629062</v>
      </c>
      <c r="F185" s="49"/>
      <c r="G185" s="40">
        <v>24912</v>
      </c>
      <c r="H185" s="41">
        <v>59</v>
      </c>
      <c r="I185" s="85">
        <f t="shared" si="7"/>
        <v>12753.766956215468</v>
      </c>
      <c r="J185" s="25">
        <f t="shared" si="9"/>
        <v>9417.4829052043515</v>
      </c>
    </row>
    <row r="186" spans="1:10" x14ac:dyDescent="0.2">
      <c r="A186" s="20"/>
      <c r="B186" s="21"/>
      <c r="C186" s="22">
        <v>207</v>
      </c>
      <c r="D186" s="50"/>
      <c r="E186" s="42">
        <f t="shared" si="6"/>
        <v>31.779891908952731</v>
      </c>
      <c r="F186" s="49"/>
      <c r="G186" s="40">
        <v>24912</v>
      </c>
      <c r="H186" s="41">
        <v>59</v>
      </c>
      <c r="I186" s="85">
        <f t="shared" si="7"/>
        <v>12739.235450595643</v>
      </c>
      <c r="J186" s="25">
        <f t="shared" si="9"/>
        <v>9406.7028565249566</v>
      </c>
    </row>
    <row r="187" spans="1:10" x14ac:dyDescent="0.2">
      <c r="A187" s="20"/>
      <c r="B187" s="21"/>
      <c r="C187" s="22">
        <v>208</v>
      </c>
      <c r="D187" s="50"/>
      <c r="E187" s="42">
        <f t="shared" si="6"/>
        <v>31.816139172253305</v>
      </c>
      <c r="F187" s="49"/>
      <c r="G187" s="40">
        <v>24912</v>
      </c>
      <c r="H187" s="41">
        <v>59</v>
      </c>
      <c r="I187" s="85">
        <f t="shared" si="7"/>
        <v>12724.789202714886</v>
      </c>
      <c r="J187" s="25">
        <f t="shared" si="9"/>
        <v>9395.9860554264724</v>
      </c>
    </row>
    <row r="188" spans="1:10" x14ac:dyDescent="0.2">
      <c r="A188" s="20"/>
      <c r="B188" s="21"/>
      <c r="C188" s="22">
        <v>209</v>
      </c>
      <c r="D188" s="50"/>
      <c r="E188" s="42">
        <f t="shared" si="6"/>
        <v>31.852256996188125</v>
      </c>
      <c r="F188" s="49"/>
      <c r="G188" s="40">
        <v>24912</v>
      </c>
      <c r="H188" s="41">
        <v>59</v>
      </c>
      <c r="I188" s="85">
        <f t="shared" si="7"/>
        <v>12710.427245743551</v>
      </c>
      <c r="J188" s="25">
        <f t="shared" si="9"/>
        <v>9385.3317846762238</v>
      </c>
    </row>
    <row r="189" spans="1:10" x14ac:dyDescent="0.2">
      <c r="A189" s="20"/>
      <c r="B189" s="21"/>
      <c r="C189" s="22">
        <v>210</v>
      </c>
      <c r="D189" s="50"/>
      <c r="E189" s="42">
        <f t="shared" si="6"/>
        <v>31.888246616462265</v>
      </c>
      <c r="F189" s="49"/>
      <c r="G189" s="40">
        <v>24912</v>
      </c>
      <c r="H189" s="41">
        <v>59</v>
      </c>
      <c r="I189" s="85">
        <f t="shared" si="7"/>
        <v>12696.148628672607</v>
      </c>
      <c r="J189" s="25">
        <f t="shared" si="9"/>
        <v>9374.7393387778975</v>
      </c>
    </row>
    <row r="190" spans="1:10" x14ac:dyDescent="0.2">
      <c r="A190" s="20"/>
      <c r="B190" s="21"/>
      <c r="C190" s="22">
        <v>211</v>
      </c>
      <c r="D190" s="50"/>
      <c r="E190" s="42">
        <f t="shared" si="6"/>
        <v>31.924109251169675</v>
      </c>
      <c r="F190" s="49"/>
      <c r="G190" s="40">
        <v>24912</v>
      </c>
      <c r="H190" s="41">
        <v>59</v>
      </c>
      <c r="I190" s="85">
        <f t="shared" si="7"/>
        <v>12681.952415978069</v>
      </c>
      <c r="J190" s="25">
        <f t="shared" si="9"/>
        <v>9364.2080237226019</v>
      </c>
    </row>
    <row r="191" spans="1:10" x14ac:dyDescent="0.2">
      <c r="A191" s="20"/>
      <c r="B191" s="21"/>
      <c r="C191" s="22">
        <v>212</v>
      </c>
      <c r="D191" s="50"/>
      <c r="E191" s="42">
        <f t="shared" si="6"/>
        <v>31.959846101126228</v>
      </c>
      <c r="F191" s="49"/>
      <c r="G191" s="40">
        <v>24912</v>
      </c>
      <c r="H191" s="41">
        <v>59</v>
      </c>
      <c r="I191" s="85">
        <f t="shared" si="7"/>
        <v>12667.837687294108</v>
      </c>
      <c r="J191" s="25">
        <f t="shared" si="9"/>
        <v>9353.7371567463688</v>
      </c>
    </row>
    <row r="192" spans="1:10" x14ac:dyDescent="0.2">
      <c r="A192" s="20"/>
      <c r="B192" s="21"/>
      <c r="C192" s="22">
        <v>213</v>
      </c>
      <c r="D192" s="50"/>
      <c r="E192" s="42">
        <f t="shared" si="6"/>
        <v>31.995458350195001</v>
      </c>
      <c r="F192" s="49"/>
      <c r="G192" s="40">
        <v>24912</v>
      </c>
      <c r="H192" s="41">
        <v>59</v>
      </c>
      <c r="I192" s="85">
        <f t="shared" si="7"/>
        <v>12653.803537094635</v>
      </c>
      <c r="J192" s="25">
        <f t="shared" si="9"/>
        <v>9343.3260660939413</v>
      </c>
    </row>
    <row r="193" spans="1:10" x14ac:dyDescent="0.2">
      <c r="A193" s="20"/>
      <c r="B193" s="21"/>
      <c r="C193" s="22">
        <v>214</v>
      </c>
      <c r="D193" s="50"/>
      <c r="E193" s="42">
        <f t="shared" si="6"/>
        <v>32.030947165603848</v>
      </c>
      <c r="F193" s="49"/>
      <c r="G193" s="40">
        <v>24912</v>
      </c>
      <c r="H193" s="41">
        <v>59</v>
      </c>
      <c r="I193" s="85">
        <f t="shared" si="7"/>
        <v>12639.849074383064</v>
      </c>
      <c r="J193" s="25">
        <f t="shared" si="9"/>
        <v>9332.9740907886226</v>
      </c>
    </row>
    <row r="194" spans="1:10" x14ac:dyDescent="0.2">
      <c r="A194" s="20"/>
      <c r="B194" s="21"/>
      <c r="C194" s="22">
        <v>215</v>
      </c>
      <c r="D194" s="50"/>
      <c r="E194" s="42">
        <f t="shared" si="6"/>
        <v>32.066313698255648</v>
      </c>
      <c r="F194" s="49"/>
      <c r="G194" s="40">
        <v>24912</v>
      </c>
      <c r="H194" s="41">
        <v>59</v>
      </c>
      <c r="I194" s="85">
        <f t="shared" si="7"/>
        <v>12625.973422390029</v>
      </c>
      <c r="J194" s="25">
        <f t="shared" si="9"/>
        <v>9322.6805804080323</v>
      </c>
    </row>
    <row r="195" spans="1:10" x14ac:dyDescent="0.2">
      <c r="A195" s="20"/>
      <c r="B195" s="21"/>
      <c r="C195" s="22">
        <v>216</v>
      </c>
      <c r="D195" s="50"/>
      <c r="E195" s="42">
        <f t="shared" si="6"/>
        <v>32.101559083031319</v>
      </c>
      <c r="F195" s="49"/>
      <c r="G195" s="40">
        <v>24912</v>
      </c>
      <c r="H195" s="41">
        <v>59</v>
      </c>
      <c r="I195" s="85">
        <f t="shared" si="7"/>
        <v>12612.175718278771</v>
      </c>
      <c r="J195" s="25">
        <f t="shared" si="9"/>
        <v>9312.4448948655554</v>
      </c>
    </row>
    <row r="196" spans="1:10" x14ac:dyDescent="0.2">
      <c r="A196" s="20"/>
      <c r="B196" s="21"/>
      <c r="C196" s="22">
        <v>217</v>
      </c>
      <c r="D196" s="50"/>
      <c r="E196" s="42">
        <f t="shared" si="6"/>
        <v>32.136684439085833</v>
      </c>
      <c r="F196" s="49"/>
      <c r="G196" s="40">
        <v>24912</v>
      </c>
      <c r="H196" s="41">
        <v>59</v>
      </c>
      <c r="I196" s="85">
        <f t="shared" si="7"/>
        <v>12598.455112858033</v>
      </c>
      <c r="J196" s="25">
        <f t="shared" si="9"/>
        <v>9302.266404197353</v>
      </c>
    </row>
    <row r="197" spans="1:10" x14ac:dyDescent="0.2">
      <c r="A197" s="20"/>
      <c r="B197" s="21"/>
      <c r="C197" s="22">
        <v>218</v>
      </c>
      <c r="D197" s="50"/>
      <c r="E197" s="42">
        <f t="shared" si="6"/>
        <v>32.171690870137411</v>
      </c>
      <c r="F197" s="49"/>
      <c r="G197" s="40">
        <v>24912</v>
      </c>
      <c r="H197" s="41">
        <v>59</v>
      </c>
      <c r="I197" s="85">
        <f t="shared" si="7"/>
        <v>12584.810770302198</v>
      </c>
      <c r="J197" s="25">
        <f t="shared" si="9"/>
        <v>9292.1444883547447</v>
      </c>
    </row>
    <row r="198" spans="1:10" x14ac:dyDescent="0.2">
      <c r="A198" s="20"/>
      <c r="B198" s="21"/>
      <c r="C198" s="22">
        <v>219</v>
      </c>
      <c r="D198" s="50"/>
      <c r="E198" s="42">
        <f t="shared" si="6"/>
        <v>32.206579464750178</v>
      </c>
      <c r="F198" s="49"/>
      <c r="G198" s="40">
        <v>24912</v>
      </c>
      <c r="H198" s="41">
        <v>59</v>
      </c>
      <c r="I198" s="85">
        <f t="shared" si="7"/>
        <v>12571.241867878405</v>
      </c>
      <c r="J198" s="25">
        <f t="shared" si="9"/>
        <v>9282.0785370017838</v>
      </c>
    </row>
    <row r="199" spans="1:10" x14ac:dyDescent="0.2">
      <c r="A199" s="20"/>
      <c r="B199" s="21"/>
      <c r="C199" s="22">
        <v>220</v>
      </c>
      <c r="D199" s="50"/>
      <c r="E199" s="42">
        <f t="shared" si="6"/>
        <v>32.241351296610262</v>
      </c>
      <c r="F199" s="49"/>
      <c r="G199" s="40">
        <v>24912</v>
      </c>
      <c r="H199" s="41">
        <v>59</v>
      </c>
      <c r="I199" s="85">
        <f t="shared" si="7"/>
        <v>12557.747595680568</v>
      </c>
      <c r="J199" s="25">
        <f t="shared" si="9"/>
        <v>9272.0679493179268</v>
      </c>
    </row>
    <row r="200" spans="1:10" x14ac:dyDescent="0.2">
      <c r="A200" s="20"/>
      <c r="B200" s="21"/>
      <c r="C200" s="22">
        <v>221</v>
      </c>
      <c r="D200" s="50"/>
      <c r="E200" s="42">
        <f t="shared" si="6"/>
        <v>32.276007424795708</v>
      </c>
      <c r="F200" s="49"/>
      <c r="G200" s="40">
        <v>24912</v>
      </c>
      <c r="H200" s="41">
        <v>59</v>
      </c>
      <c r="I200" s="85">
        <f t="shared" si="7"/>
        <v>12544.327156369953</v>
      </c>
      <c r="J200" s="25">
        <f t="shared" si="9"/>
        <v>9262.1121338056018</v>
      </c>
    </row>
    <row r="201" spans="1:10" x14ac:dyDescent="0.2">
      <c r="A201" s="20"/>
      <c r="B201" s="21"/>
      <c r="C201" s="22">
        <v>222</v>
      </c>
      <c r="D201" s="50"/>
      <c r="E201" s="42">
        <f t="shared" si="6"/>
        <v>32.310548894040316</v>
      </c>
      <c r="F201" s="49"/>
      <c r="G201" s="40">
        <v>24912</v>
      </c>
      <c r="H201" s="41">
        <v>59</v>
      </c>
      <c r="I201" s="85">
        <f t="shared" si="7"/>
        <v>12530.979764922196</v>
      </c>
      <c r="J201" s="25">
        <f t="shared" si="9"/>
        <v>9252.2105081025184</v>
      </c>
    </row>
    <row r="202" spans="1:10" x14ac:dyDescent="0.2">
      <c r="A202" s="20"/>
      <c r="B202" s="21"/>
      <c r="C202" s="22">
        <v>223</v>
      </c>
      <c r="D202" s="50"/>
      <c r="E202" s="42">
        <f t="shared" ref="E202:E265" si="10">5.6*LN(C202)+(C202)/108</f>
        <v>32.344976734991477</v>
      </c>
      <c r="F202" s="49"/>
      <c r="G202" s="40">
        <v>24912</v>
      </c>
      <c r="H202" s="41">
        <v>59</v>
      </c>
      <c r="I202" s="85">
        <f t="shared" ref="I202:I265" si="11">12*1.348*(1/E202*G202)+H202</f>
        <v>12517.704648380581</v>
      </c>
      <c r="J202" s="25">
        <f t="shared" si="9"/>
        <v>9242.3624987986495</v>
      </c>
    </row>
    <row r="203" spans="1:10" x14ac:dyDescent="0.2">
      <c r="A203" s="20"/>
      <c r="B203" s="21"/>
      <c r="C203" s="22">
        <v>224</v>
      </c>
      <c r="D203" s="50"/>
      <c r="E203" s="42">
        <f t="shared" si="10"/>
        <v>32.379291964462297</v>
      </c>
      <c r="F203" s="49"/>
      <c r="G203" s="40">
        <v>24912</v>
      </c>
      <c r="H203" s="41">
        <v>59</v>
      </c>
      <c r="I203" s="85">
        <f t="shared" si="11"/>
        <v>12504.501045615345</v>
      </c>
      <c r="J203" s="25">
        <f t="shared" si="9"/>
        <v>9232.5675412576729</v>
      </c>
    </row>
    <row r="204" spans="1:10" x14ac:dyDescent="0.2">
      <c r="A204" s="20"/>
      <c r="B204" s="21"/>
      <c r="C204" s="22">
        <v>225</v>
      </c>
      <c r="D204" s="50"/>
      <c r="E204" s="42">
        <f t="shared" si="10"/>
        <v>32.413495585678085</v>
      </c>
      <c r="F204" s="49"/>
      <c r="G204" s="40">
        <v>24912</v>
      </c>
      <c r="H204" s="41">
        <v>59</v>
      </c>
      <c r="I204" s="85">
        <f t="shared" si="11"/>
        <v>12491.368207088881</v>
      </c>
      <c r="J204" s="25">
        <f t="shared" si="9"/>
        <v>9222.8250794427895</v>
      </c>
    </row>
    <row r="205" spans="1:10" x14ac:dyDescent="0.2">
      <c r="A205" s="20"/>
      <c r="B205" s="21"/>
      <c r="C205" s="22">
        <v>226</v>
      </c>
      <c r="D205" s="50"/>
      <c r="E205" s="42">
        <f t="shared" si="10"/>
        <v>32.447588588517391</v>
      </c>
      <c r="F205" s="49"/>
      <c r="G205" s="40">
        <v>24912</v>
      </c>
      <c r="H205" s="41">
        <v>59</v>
      </c>
      <c r="I205" s="85">
        <f t="shared" si="11"/>
        <v>12478.305394626646</v>
      </c>
      <c r="J205" s="25">
        <f t="shared" si="9"/>
        <v>9213.1345657467682</v>
      </c>
    </row>
    <row r="206" spans="1:10" x14ac:dyDescent="0.2">
      <c r="A206" s="20"/>
      <c r="B206" s="21"/>
      <c r="C206" s="22">
        <v>227</v>
      </c>
      <c r="D206" s="50"/>
      <c r="E206" s="42">
        <f t="shared" si="10"/>
        <v>32.48157194974771</v>
      </c>
      <c r="F206" s="49"/>
      <c r="G206" s="40">
        <v>24912</v>
      </c>
      <c r="H206" s="41">
        <v>59</v>
      </c>
      <c r="I206" s="85">
        <f t="shared" si="11"/>
        <v>12465.311881193607</v>
      </c>
      <c r="J206" s="25">
        <f t="shared" si="9"/>
        <v>9203.4954608261178</v>
      </c>
    </row>
    <row r="207" spans="1:10" x14ac:dyDescent="0.2">
      <c r="A207" s="20"/>
      <c r="B207" s="21"/>
      <c r="C207" s="22">
        <v>228</v>
      </c>
      <c r="D207" s="50"/>
      <c r="E207" s="42">
        <f t="shared" si="10"/>
        <v>32.515446633255983</v>
      </c>
      <c r="F207" s="49"/>
      <c r="G207" s="40">
        <v>24912</v>
      </c>
      <c r="H207" s="41">
        <v>59</v>
      </c>
      <c r="I207" s="85">
        <f t="shared" si="11"/>
        <v>12452.386950676108</v>
      </c>
      <c r="J207" s="25">
        <f t="shared" si="9"/>
        <v>9193.9072334392476</v>
      </c>
    </row>
    <row r="208" spans="1:10" x14ac:dyDescent="0.2">
      <c r="A208" s="20"/>
      <c r="B208" s="21"/>
      <c r="C208" s="22">
        <v>229</v>
      </c>
      <c r="D208" s="50"/>
      <c r="E208" s="42">
        <f t="shared" si="10"/>
        <v>32.549213590274107</v>
      </c>
      <c r="F208" s="49"/>
      <c r="G208" s="40">
        <v>24912</v>
      </c>
      <c r="H208" s="41">
        <v>59</v>
      </c>
      <c r="I208" s="85">
        <f t="shared" si="11"/>
        <v>12439.529897668917</v>
      </c>
      <c r="J208" s="25">
        <f t="shared" si="9"/>
        <v>9184.3693602885141</v>
      </c>
    </row>
    <row r="209" spans="1:10" x14ac:dyDescent="0.2">
      <c r="A209" s="20"/>
      <c r="B209" s="21"/>
      <c r="C209" s="22">
        <v>230</v>
      </c>
      <c r="D209" s="50"/>
      <c r="E209" s="42">
        <f t="shared" si="10"/>
        <v>32.582873759599522</v>
      </c>
      <c r="F209" s="49"/>
      <c r="G209" s="40">
        <v>24912</v>
      </c>
      <c r="H209" s="41">
        <v>59</v>
      </c>
      <c r="I209" s="85">
        <f t="shared" si="11"/>
        <v>12426.740027267413</v>
      </c>
      <c r="J209" s="25">
        <f t="shared" si="9"/>
        <v>9174.8813258660321</v>
      </c>
    </row>
    <row r="210" spans="1:10" x14ac:dyDescent="0.2">
      <c r="A210" s="20"/>
      <c r="B210" s="21"/>
      <c r="C210" s="22">
        <v>231</v>
      </c>
      <c r="D210" s="50"/>
      <c r="E210" s="42">
        <f t="shared" si="10"/>
        <v>32.616428067810929</v>
      </c>
      <c r="F210" s="49"/>
      <c r="G210" s="40">
        <v>24912</v>
      </c>
      <c r="H210" s="41">
        <v>59</v>
      </c>
      <c r="I210" s="85">
        <f t="shared" si="11"/>
        <v>12414.016654864687</v>
      </c>
      <c r="J210" s="25">
        <f t="shared" si="9"/>
        <v>9165.4426223031787</v>
      </c>
    </row>
    <row r="211" spans="1:10" x14ac:dyDescent="0.2">
      <c r="A211" s="20"/>
      <c r="B211" s="21"/>
      <c r="C211" s="22">
        <v>232</v>
      </c>
      <c r="D211" s="50"/>
      <c r="E211" s="42">
        <f t="shared" si="10"/>
        <v>32.649877429479481</v>
      </c>
      <c r="F211" s="49"/>
      <c r="G211" s="40">
        <v>24912</v>
      </c>
      <c r="H211" s="41">
        <v>59</v>
      </c>
      <c r="I211" s="85">
        <f t="shared" si="11"/>
        <v>12401.35910595345</v>
      </c>
      <c r="J211" s="25">
        <f t="shared" si="9"/>
        <v>9156.0527492236251</v>
      </c>
    </row>
    <row r="212" spans="1:10" x14ac:dyDescent="0.2">
      <c r="A212" s="20"/>
      <c r="B212" s="21"/>
      <c r="C212" s="22">
        <v>233</v>
      </c>
      <c r="D212" s="50"/>
      <c r="E212" s="42">
        <f t="shared" si="10"/>
        <v>32.683222747375325</v>
      </c>
      <c r="F212" s="49"/>
      <c r="G212" s="40">
        <v>24912</v>
      </c>
      <c r="H212" s="41">
        <v>59</v>
      </c>
      <c r="I212" s="85">
        <f t="shared" si="11"/>
        <v>12388.766715932617</v>
      </c>
      <c r="J212" s="25">
        <f t="shared" si="9"/>
        <v>9146.7112135998632</v>
      </c>
    </row>
    <row r="213" spans="1:10" x14ac:dyDescent="0.2">
      <c r="A213" s="20"/>
      <c r="B213" s="21"/>
      <c r="C213" s="22">
        <v>234</v>
      </c>
      <c r="D213" s="50"/>
      <c r="E213" s="42">
        <f t="shared" si="10"/>
        <v>32.716464912669792</v>
      </c>
      <c r="F213" s="49"/>
      <c r="G213" s="40">
        <v>24912</v>
      </c>
      <c r="H213" s="41">
        <v>59</v>
      </c>
      <c r="I213" s="85">
        <f t="shared" si="11"/>
        <v>12376.238829918424</v>
      </c>
      <c r="J213" s="25">
        <f t="shared" si="9"/>
        <v>9137.4175296130725</v>
      </c>
    </row>
    <row r="214" spans="1:10" x14ac:dyDescent="0.2">
      <c r="A214" s="20"/>
      <c r="B214" s="21"/>
      <c r="C214" s="22">
        <v>235</v>
      </c>
      <c r="D214" s="50"/>
      <c r="E214" s="42">
        <f t="shared" si="10"/>
        <v>32.749604805133217</v>
      </c>
      <c r="F214" s="49"/>
      <c r="G214" s="40">
        <v>24912</v>
      </c>
      <c r="H214" s="41">
        <v>59</v>
      </c>
      <c r="I214" s="85">
        <f t="shared" si="11"/>
        <v>12363.774802559967</v>
      </c>
      <c r="J214" s="25">
        <f t="shared" si="9"/>
        <v>9128.1712185162942</v>
      </c>
    </row>
    <row r="215" spans="1:10" x14ac:dyDescent="0.2">
      <c r="A215" s="20"/>
      <c r="B215" s="21"/>
      <c r="C215" s="22">
        <v>236</v>
      </c>
      <c r="D215" s="50"/>
      <c r="E215" s="42">
        <f t="shared" si="10"/>
        <v>32.782643293328604</v>
      </c>
      <c r="F215" s="49"/>
      <c r="G215" s="40">
        <v>24912</v>
      </c>
      <c r="H215" s="41">
        <v>59</v>
      </c>
      <c r="I215" s="85">
        <f t="shared" si="11"/>
        <v>12351.373997859024</v>
      </c>
      <c r="J215" s="25">
        <f t="shared" si="9"/>
        <v>9118.9718085007589</v>
      </c>
    </row>
    <row r="216" spans="1:10" x14ac:dyDescent="0.2">
      <c r="A216" s="20"/>
      <c r="B216" s="21"/>
      <c r="C216" s="22">
        <v>237</v>
      </c>
      <c r="D216" s="50"/>
      <c r="E216" s="42">
        <f t="shared" si="10"/>
        <v>32.815581234801179</v>
      </c>
      <c r="F216" s="49"/>
      <c r="G216" s="40">
        <v>24912</v>
      </c>
      <c r="H216" s="41">
        <v>59</v>
      </c>
      <c r="I216" s="85">
        <f t="shared" si="11"/>
        <v>12339.03578899405</v>
      </c>
      <c r="J216" s="25">
        <f t="shared" si="9"/>
        <v>9109.818834565318</v>
      </c>
    </row>
    <row r="217" spans="1:10" x14ac:dyDescent="0.2">
      <c r="A217" s="20"/>
      <c r="B217" s="21"/>
      <c r="C217" s="22">
        <v>238</v>
      </c>
      <c r="D217" s="50"/>
      <c r="E217" s="42">
        <f t="shared" si="10"/>
        <v>32.848419476263963</v>
      </c>
      <c r="F217" s="49"/>
      <c r="G217" s="40">
        <v>24912</v>
      </c>
      <c r="H217" s="41">
        <v>59</v>
      </c>
      <c r="I217" s="85">
        <f t="shared" si="11"/>
        <v>12326.75955814824</v>
      </c>
      <c r="J217" s="25">
        <f t="shared" si="9"/>
        <v>9100.711838388901</v>
      </c>
    </row>
    <row r="218" spans="1:10" x14ac:dyDescent="0.2">
      <c r="A218" s="20"/>
      <c r="B218" s="21"/>
      <c r="C218" s="22">
        <v>239</v>
      </c>
      <c r="D218" s="50"/>
      <c r="E218" s="42">
        <f t="shared" si="10"/>
        <v>32.881158853779425</v>
      </c>
      <c r="F218" s="49"/>
      <c r="G218" s="40">
        <v>24912</v>
      </c>
      <c r="H218" s="41">
        <v>59</v>
      </c>
      <c r="I218" s="85">
        <f t="shared" si="11"/>
        <v>12314.54469634154</v>
      </c>
      <c r="J218" s="25">
        <f t="shared" si="9"/>
        <v>9091.6503682058883</v>
      </c>
    </row>
    <row r="219" spans="1:10" x14ac:dyDescent="0.2">
      <c r="A219" s="20"/>
      <c r="B219" s="21"/>
      <c r="C219" s="22">
        <v>240</v>
      </c>
      <c r="D219" s="50"/>
      <c r="E219" s="42">
        <f t="shared" si="10"/>
        <v>32.913800192937373</v>
      </c>
      <c r="F219" s="49"/>
      <c r="G219" s="40">
        <v>24912</v>
      </c>
      <c r="H219" s="41">
        <v>59</v>
      </c>
      <c r="I219" s="85">
        <f t="shared" si="11"/>
        <v>12302.390603266484</v>
      </c>
      <c r="J219" s="25">
        <f t="shared" si="9"/>
        <v>9082.6339786843346</v>
      </c>
    </row>
    <row r="220" spans="1:10" x14ac:dyDescent="0.2">
      <c r="A220" s="20"/>
      <c r="B220" s="21"/>
      <c r="C220" s="22">
        <v>241</v>
      </c>
      <c r="D220" s="50"/>
      <c r="E220" s="42">
        <f t="shared" si="10"/>
        <v>32.946344309029151</v>
      </c>
      <c r="F220" s="49"/>
      <c r="G220" s="40">
        <v>24912</v>
      </c>
      <c r="H220" s="41">
        <v>59</v>
      </c>
      <c r="I220" s="85">
        <f t="shared" si="11"/>
        <v>12290.296687127799</v>
      </c>
      <c r="J220" s="25">
        <f t="shared" ref="J220:J283" si="12">12*(1/E220*G220)</f>
        <v>9073.6622308069709</v>
      </c>
    </row>
    <row r="221" spans="1:10" x14ac:dyDescent="0.2">
      <c r="A221" s="20"/>
      <c r="B221" s="21"/>
      <c r="C221" s="22">
        <v>242</v>
      </c>
      <c r="D221" s="50"/>
      <c r="E221" s="42">
        <f t="shared" si="10"/>
        <v>32.978792007218189</v>
      </c>
      <c r="F221" s="49"/>
      <c r="G221" s="40">
        <v>24912</v>
      </c>
      <c r="H221" s="41">
        <v>59</v>
      </c>
      <c r="I221" s="85">
        <f t="shared" si="11"/>
        <v>12278.26236448561</v>
      </c>
      <c r="J221" s="25">
        <f t="shared" si="12"/>
        <v>9064.7346917549021</v>
      </c>
    </row>
    <row r="222" spans="1:10" x14ac:dyDescent="0.2">
      <c r="A222" s="20"/>
      <c r="B222" s="21"/>
      <c r="C222" s="22">
        <v>243</v>
      </c>
      <c r="D222" s="50"/>
      <c r="E222" s="42">
        <f t="shared" si="10"/>
        <v>33.011144082707069</v>
      </c>
      <c r="F222" s="49"/>
      <c r="G222" s="40">
        <v>24912</v>
      </c>
      <c r="H222" s="41">
        <v>59</v>
      </c>
      <c r="I222" s="85">
        <f t="shared" si="11"/>
        <v>12266.28706010222</v>
      </c>
      <c r="J222" s="25">
        <f t="shared" si="12"/>
        <v>9055.8509347939325</v>
      </c>
    </row>
    <row r="223" spans="1:10" x14ac:dyDescent="0.2">
      <c r="A223" s="20"/>
      <c r="B223" s="21"/>
      <c r="C223" s="22">
        <v>244</v>
      </c>
      <c r="D223" s="50"/>
      <c r="E223" s="42">
        <f t="shared" si="10"/>
        <v>33.043401320901189</v>
      </c>
      <c r="F223" s="49"/>
      <c r="G223" s="40">
        <v>24912</v>
      </c>
      <c r="H223" s="41">
        <v>59</v>
      </c>
      <c r="I223" s="85">
        <f t="shared" si="11"/>
        <v>12254.370206792311</v>
      </c>
      <c r="J223" s="25">
        <f t="shared" si="12"/>
        <v>9047.0105391634352</v>
      </c>
    </row>
    <row r="224" spans="1:10" x14ac:dyDescent="0.2">
      <c r="A224" s="20"/>
      <c r="B224" s="21"/>
      <c r="C224" s="22">
        <v>245</v>
      </c>
      <c r="D224" s="50"/>
      <c r="E224" s="42">
        <f t="shared" si="10"/>
        <v>33.07556449756899</v>
      </c>
      <c r="F224" s="49"/>
      <c r="G224" s="40">
        <v>24912</v>
      </c>
      <c r="H224" s="41">
        <v>59</v>
      </c>
      <c r="I224" s="85">
        <f t="shared" si="11"/>
        <v>12242.511245276501</v>
      </c>
      <c r="J224" s="25">
        <f t="shared" si="12"/>
        <v>9038.2130899677304</v>
      </c>
    </row>
    <row r="225" spans="1:10" x14ac:dyDescent="0.2">
      <c r="A225" s="20"/>
      <c r="B225" s="21"/>
      <c r="C225" s="22">
        <v>246</v>
      </c>
      <c r="D225" s="50"/>
      <c r="E225" s="42">
        <f t="shared" si="10"/>
        <v>33.107634378999002</v>
      </c>
      <c r="F225" s="49"/>
      <c r="G225" s="40">
        <v>24912</v>
      </c>
      <c r="H225" s="41">
        <v>59</v>
      </c>
      <c r="I225" s="85">
        <f t="shared" si="11"/>
        <v>12230.709624038198</v>
      </c>
      <c r="J225" s="25">
        <f t="shared" si="12"/>
        <v>9029.4581780698791</v>
      </c>
    </row>
    <row r="226" spans="1:10" x14ac:dyDescent="0.2">
      <c r="A226" s="20"/>
      <c r="B226" s="21"/>
      <c r="C226" s="22">
        <v>247</v>
      </c>
      <c r="D226" s="50"/>
      <c r="E226" s="42">
        <f t="shared" si="10"/>
        <v>33.13961172215371</v>
      </c>
      <c r="F226" s="49"/>
      <c r="G226" s="40">
        <v>24912</v>
      </c>
      <c r="H226" s="41">
        <v>59</v>
      </c>
      <c r="I226" s="85">
        <f t="shared" si="11"/>
        <v>12218.964799183561</v>
      </c>
      <c r="J226" s="25">
        <f t="shared" si="12"/>
        <v>9020.7453999878035</v>
      </c>
    </row>
    <row r="227" spans="1:10" x14ac:dyDescent="0.2">
      <c r="A227" s="20"/>
      <c r="B227" s="21"/>
      <c r="C227" s="22">
        <v>248</v>
      </c>
      <c r="D227" s="50"/>
      <c r="E227" s="42">
        <f t="shared" si="10"/>
        <v>33.171497274820197</v>
      </c>
      <c r="F227" s="49"/>
      <c r="G227" s="40">
        <v>24912</v>
      </c>
      <c r="H227" s="41">
        <v>59</v>
      </c>
      <c r="I227" s="85">
        <f t="shared" si="11"/>
        <v>12207.276234304663</v>
      </c>
      <c r="J227" s="25">
        <f t="shared" si="12"/>
        <v>9012.0743577927751</v>
      </c>
    </row>
    <row r="228" spans="1:10" x14ac:dyDescent="0.2">
      <c r="A228" s="20"/>
      <c r="B228" s="21"/>
      <c r="C228" s="22">
        <v>249</v>
      </c>
      <c r="D228" s="50"/>
      <c r="E228" s="42">
        <f t="shared" si="10"/>
        <v>33.203291775757911</v>
      </c>
      <c r="F228" s="49"/>
      <c r="G228" s="40">
        <v>24912</v>
      </c>
      <c r="H228" s="41">
        <v>59</v>
      </c>
      <c r="I228" s="85">
        <f t="shared" si="11"/>
        <v>12195.643400345554</v>
      </c>
      <c r="J228" s="25">
        <f t="shared" si="12"/>
        <v>9003.4446590100542</v>
      </c>
    </row>
    <row r="229" spans="1:10" x14ac:dyDescent="0.2">
      <c r="A229" s="20"/>
      <c r="B229" s="21"/>
      <c r="C229" s="22">
        <v>250</v>
      </c>
      <c r="D229" s="50"/>
      <c r="E229" s="42">
        <f t="shared" si="10"/>
        <v>33.234995954843392</v>
      </c>
      <c r="F229" s="49"/>
      <c r="G229" s="40">
        <v>24912</v>
      </c>
      <c r="H229" s="41">
        <v>59</v>
      </c>
      <c r="I229" s="85">
        <f t="shared" si="11"/>
        <v>12184.065775471341</v>
      </c>
      <c r="J229" s="25">
        <f t="shared" si="12"/>
        <v>8994.8559165217648</v>
      </c>
    </row>
    <row r="230" spans="1:10" x14ac:dyDescent="0.2">
      <c r="A230" s="20"/>
      <c r="B230" s="21"/>
      <c r="C230" s="22">
        <v>251</v>
      </c>
      <c r="D230" s="50"/>
      <c r="E230" s="42">
        <f t="shared" si="10"/>
        <v>33.266610533212059</v>
      </c>
      <c r="F230" s="49"/>
      <c r="G230" s="40">
        <v>24912</v>
      </c>
      <c r="H230" s="41">
        <v>59</v>
      </c>
      <c r="I230" s="85">
        <f t="shared" si="11"/>
        <v>12172.542844940104</v>
      </c>
      <c r="J230" s="25">
        <f t="shared" si="12"/>
        <v>8986.307748471887</v>
      </c>
    </row>
    <row r="231" spans="1:10" x14ac:dyDescent="0.2">
      <c r="A231" s="20"/>
      <c r="B231" s="21"/>
      <c r="C231" s="22">
        <v>252</v>
      </c>
      <c r="D231" s="50"/>
      <c r="E231" s="42">
        <f t="shared" si="10"/>
        <v>33.2981362233973</v>
      </c>
      <c r="F231" s="49"/>
      <c r="G231" s="40">
        <v>24912</v>
      </c>
      <c r="H231" s="41">
        <v>59</v>
      </c>
      <c r="I231" s="85">
        <f t="shared" si="11"/>
        <v>12161.074100977585</v>
      </c>
      <c r="J231" s="25">
        <f t="shared" si="12"/>
        <v>8977.7997781732811</v>
      </c>
    </row>
    <row r="232" spans="1:10" x14ac:dyDescent="0.2">
      <c r="A232" s="20"/>
      <c r="B232" s="21"/>
      <c r="C232" s="22">
        <v>253</v>
      </c>
      <c r="D232" s="50"/>
      <c r="E232" s="42">
        <f t="shared" si="10"/>
        <v>33.329573729466702</v>
      </c>
      <c r="F232" s="49"/>
      <c r="G232" s="40">
        <v>24912</v>
      </c>
      <c r="H232" s="41">
        <v>59</v>
      </c>
      <c r="I232" s="85">
        <f t="shared" si="11"/>
        <v>12149.659042654606</v>
      </c>
      <c r="J232" s="25">
        <f t="shared" si="12"/>
        <v>8969.3316340167694</v>
      </c>
    </row>
    <row r="233" spans="1:10" x14ac:dyDescent="0.2">
      <c r="A233" s="20"/>
      <c r="B233" s="21"/>
      <c r="C233" s="22">
        <v>254</v>
      </c>
      <c r="D233" s="50"/>
      <c r="E233" s="42">
        <f t="shared" si="10"/>
        <v>33.360923747155653</v>
      </c>
      <c r="F233" s="49"/>
      <c r="G233" s="40">
        <v>24912</v>
      </c>
      <c r="H233" s="41">
        <v>59</v>
      </c>
      <c r="I233" s="85">
        <f t="shared" si="11"/>
        <v>12138.297175767137</v>
      </c>
      <c r="J233" s="25">
        <f t="shared" si="12"/>
        <v>8960.9029493821472</v>
      </c>
    </row>
    <row r="234" spans="1:10" x14ac:dyDescent="0.2">
      <c r="A234" s="20"/>
      <c r="B234" s="21"/>
      <c r="C234" s="22">
        <v>255</v>
      </c>
      <c r="D234" s="50"/>
      <c r="E234" s="42">
        <f t="shared" si="10"/>
        <v>33.392186963998292</v>
      </c>
      <c r="F234" s="49"/>
      <c r="G234" s="40">
        <v>24912</v>
      </c>
      <c r="H234" s="41">
        <v>59</v>
      </c>
      <c r="I234" s="85">
        <f t="shared" si="11"/>
        <v>12126.98801271891</v>
      </c>
      <c r="J234" s="25">
        <f t="shared" si="12"/>
        <v>8952.5133625511189</v>
      </c>
    </row>
    <row r="235" spans="1:10" x14ac:dyDescent="0.2">
      <c r="A235" s="20"/>
      <c r="B235" s="21"/>
      <c r="C235" s="22">
        <v>256</v>
      </c>
      <c r="D235" s="50"/>
      <c r="E235" s="42">
        <f t="shared" si="10"/>
        <v>33.42336405945592</v>
      </c>
      <c r="F235" s="49"/>
      <c r="G235" s="40">
        <v>24912</v>
      </c>
      <c r="H235" s="41">
        <v>59</v>
      </c>
      <c r="I235" s="85">
        <f t="shared" si="11"/>
        <v>12115.731072406596</v>
      </c>
      <c r="J235" s="25">
        <f t="shared" si="12"/>
        <v>8944.162516622102</v>
      </c>
    </row>
    <row r="236" spans="1:10" x14ac:dyDescent="0.2">
      <c r="A236" s="20"/>
      <c r="B236" s="21"/>
      <c r="C236" s="22">
        <v>257</v>
      </c>
      <c r="D236" s="50"/>
      <c r="E236" s="42">
        <f t="shared" si="10"/>
        <v>33.454455705042861</v>
      </c>
      <c r="F236" s="49"/>
      <c r="G236" s="40">
        <v>24912</v>
      </c>
      <c r="H236" s="41">
        <v>59</v>
      </c>
      <c r="I236" s="85">
        <f t="shared" si="11"/>
        <v>12104.525880107389</v>
      </c>
      <c r="J236" s="25">
        <f t="shared" si="12"/>
        <v>8935.8500594268444</v>
      </c>
    </row>
    <row r="237" spans="1:10" x14ac:dyDescent="0.2">
      <c r="A237" s="20"/>
      <c r="B237" s="21"/>
      <c r="C237" s="22">
        <v>258</v>
      </c>
      <c r="D237" s="50"/>
      <c r="E237" s="42">
        <f t="shared" si="10"/>
        <v>33.485462564449939</v>
      </c>
      <c r="F237" s="49"/>
      <c r="G237" s="40">
        <v>24912</v>
      </c>
      <c r="H237" s="41">
        <v>59</v>
      </c>
      <c r="I237" s="85">
        <f t="shared" si="11"/>
        <v>12093.371967368988</v>
      </c>
      <c r="J237" s="25">
        <f t="shared" si="12"/>
        <v>8927.575643448803</v>
      </c>
    </row>
    <row r="238" spans="1:10" x14ac:dyDescent="0.2">
      <c r="A238" s="20"/>
      <c r="B238" s="21"/>
      <c r="C238" s="22">
        <v>259</v>
      </c>
      <c r="D238" s="50"/>
      <c r="E238" s="42">
        <f t="shared" si="10"/>
        <v>33.516385293665557</v>
      </c>
      <c r="F238" s="49"/>
      <c r="G238" s="40">
        <v>24912</v>
      </c>
      <c r="H238" s="41">
        <v>59</v>
      </c>
      <c r="I238" s="85">
        <f t="shared" si="11"/>
        <v>12082.26887190191</v>
      </c>
      <c r="J238" s="25">
        <f t="shared" si="12"/>
        <v>8919.3389257432555</v>
      </c>
    </row>
    <row r="239" spans="1:10" x14ac:dyDescent="0.2">
      <c r="A239" s="20"/>
      <c r="B239" s="21"/>
      <c r="C239" s="22">
        <v>260</v>
      </c>
      <c r="D239" s="50"/>
      <c r="E239" s="42">
        <f t="shared" si="10"/>
        <v>33.547224541094359</v>
      </c>
      <c r="F239" s="49"/>
      <c r="G239" s="40">
        <v>24912</v>
      </c>
      <c r="H239" s="41">
        <v>59</v>
      </c>
      <c r="I239" s="85">
        <f t="shared" si="11"/>
        <v>12071.216137474077</v>
      </c>
      <c r="J239" s="25">
        <f t="shared" si="12"/>
        <v>8911.139567859107</v>
      </c>
    </row>
    <row r="240" spans="1:10" x14ac:dyDescent="0.2">
      <c r="A240" s="20"/>
      <c r="B240" s="21"/>
      <c r="C240" s="22">
        <v>261</v>
      </c>
      <c r="D240" s="50"/>
      <c r="E240" s="42">
        <f t="shared" si="10"/>
        <v>33.577980947673751</v>
      </c>
      <c r="F240" s="49"/>
      <c r="G240" s="40">
        <v>24912</v>
      </c>
      <c r="H240" s="41">
        <v>59</v>
      </c>
      <c r="I240" s="85">
        <f t="shared" si="11"/>
        <v>12060.213313807597</v>
      </c>
      <c r="J240" s="25">
        <f t="shared" si="12"/>
        <v>8902.9772357623115</v>
      </c>
    </row>
    <row r="241" spans="1:10" x14ac:dyDescent="0.2">
      <c r="A241" s="20"/>
      <c r="B241" s="21"/>
      <c r="C241" s="22">
        <v>262</v>
      </c>
      <c r="D241" s="50"/>
      <c r="E241" s="42">
        <f t="shared" si="10"/>
        <v>33.608655146988063</v>
      </c>
      <c r="F241" s="49"/>
      <c r="G241" s="40">
        <v>24912</v>
      </c>
      <c r="H241" s="41">
        <v>59</v>
      </c>
      <c r="I241" s="85">
        <f t="shared" si="11"/>
        <v>12049.259956477727</v>
      </c>
      <c r="J241" s="25">
        <f t="shared" si="12"/>
        <v>8894.8515997609247</v>
      </c>
    </row>
    <row r="242" spans="1:10" x14ac:dyDescent="0.2">
      <c r="A242" s="20"/>
      <c r="B242" s="21"/>
      <c r="C242" s="22">
        <v>263</v>
      </c>
      <c r="D242" s="50"/>
      <c r="E242" s="42">
        <f t="shared" si="10"/>
        <v>33.639247765380667</v>
      </c>
      <c r="F242" s="49"/>
      <c r="G242" s="40">
        <v>24912</v>
      </c>
      <c r="H242" s="41">
        <v>59</v>
      </c>
      <c r="I242" s="85">
        <f t="shared" si="11"/>
        <v>12038.355626813907</v>
      </c>
      <c r="J242" s="25">
        <f t="shared" si="12"/>
        <v>8886.7623344316817</v>
      </c>
    </row>
    <row r="243" spans="1:10" x14ac:dyDescent="0.2">
      <c r="A243" s="20"/>
      <c r="B243" s="21"/>
      <c r="C243" s="22">
        <v>264</v>
      </c>
      <c r="D243" s="50"/>
      <c r="E243" s="42">
        <f t="shared" si="10"/>
        <v>33.669759422063812</v>
      </c>
      <c r="F243" s="49"/>
      <c r="G243" s="40">
        <v>24912</v>
      </c>
      <c r="H243" s="41">
        <v>59</v>
      </c>
      <c r="I243" s="85">
        <f t="shared" si="11"/>
        <v>12027.49989180289</v>
      </c>
      <c r="J243" s="25">
        <f t="shared" si="12"/>
        <v>8878.7091185481368</v>
      </c>
    </row>
    <row r="244" spans="1:10" x14ac:dyDescent="0.2">
      <c r="A244" s="20"/>
      <c r="B244" s="21"/>
      <c r="C244" s="22">
        <v>265</v>
      </c>
      <c r="D244" s="50"/>
      <c r="E244" s="42">
        <f t="shared" si="10"/>
        <v>33.700190729226549</v>
      </c>
      <c r="F244" s="49"/>
      <c r="G244" s="40">
        <v>24912</v>
      </c>
      <c r="H244" s="41">
        <v>59</v>
      </c>
      <c r="I244" s="85">
        <f t="shared" si="11"/>
        <v>12016.692323993822</v>
      </c>
      <c r="J244" s="25">
        <f t="shared" si="12"/>
        <v>8870.6916350102529</v>
      </c>
    </row>
    <row r="245" spans="1:10" x14ac:dyDescent="0.2">
      <c r="A245" s="20"/>
      <c r="B245" s="21"/>
      <c r="C245" s="22">
        <v>266</v>
      </c>
      <c r="D245" s="50"/>
      <c r="E245" s="42">
        <f t="shared" si="10"/>
        <v>33.730542292140477</v>
      </c>
      <c r="F245" s="49"/>
      <c r="G245" s="40">
        <v>24912</v>
      </c>
      <c r="H245" s="41">
        <v>59</v>
      </c>
      <c r="I245" s="85">
        <f t="shared" si="11"/>
        <v>12005.932501405328</v>
      </c>
      <c r="J245" s="25">
        <f t="shared" si="12"/>
        <v>8862.7095707754652</v>
      </c>
    </row>
    <row r="246" spans="1:10" x14ac:dyDescent="0.2">
      <c r="A246" s="20"/>
      <c r="B246" s="21"/>
      <c r="C246" s="22">
        <v>267</v>
      </c>
      <c r="D246" s="50"/>
      <c r="E246" s="42">
        <f t="shared" si="10"/>
        <v>33.76081470926362</v>
      </c>
      <c r="F246" s="49"/>
      <c r="G246" s="40">
        <v>24912</v>
      </c>
      <c r="H246" s="41">
        <v>59</v>
      </c>
      <c r="I246" s="85">
        <f t="shared" si="11"/>
        <v>11995.22000743446</v>
      </c>
      <c r="J246" s="25">
        <f t="shared" si="12"/>
        <v>8854.7626167911421</v>
      </c>
    </row>
    <row r="247" spans="1:10" x14ac:dyDescent="0.2">
      <c r="A247" s="20"/>
      <c r="B247" s="21"/>
      <c r="C247" s="22">
        <v>268</v>
      </c>
      <c r="D247" s="50"/>
      <c r="E247" s="42">
        <f t="shared" si="10"/>
        <v>33.791008572342278</v>
      </c>
      <c r="F247" s="49"/>
      <c r="G247" s="40">
        <v>24912</v>
      </c>
      <c r="H247" s="41">
        <v>59</v>
      </c>
      <c r="I247" s="85">
        <f t="shared" si="11"/>
        <v>11984.55443076753</v>
      </c>
      <c r="J247" s="25">
        <f t="shared" si="12"/>
        <v>8846.8504679284342</v>
      </c>
    </row>
    <row r="248" spans="1:10" x14ac:dyDescent="0.2">
      <c r="A248" s="20"/>
      <c r="B248" s="21"/>
      <c r="C248" s="22">
        <v>269</v>
      </c>
      <c r="D248" s="50"/>
      <c r="E248" s="42">
        <f t="shared" si="10"/>
        <v>33.821124466511037</v>
      </c>
      <c r="F248" s="49"/>
      <c r="G248" s="40">
        <v>24912</v>
      </c>
      <c r="H248" s="41">
        <v>59</v>
      </c>
      <c r="I248" s="85">
        <f t="shared" si="11"/>
        <v>11973.935365292744</v>
      </c>
      <c r="J248" s="25">
        <f t="shared" si="12"/>
        <v>8838.9728229174652</v>
      </c>
    </row>
    <row r="249" spans="1:10" x14ac:dyDescent="0.2">
      <c r="A249" s="20"/>
      <c r="B249" s="21"/>
      <c r="C249" s="22">
        <v>270</v>
      </c>
      <c r="D249" s="50"/>
      <c r="E249" s="42">
        <f t="shared" si="10"/>
        <v>33.851162970390902</v>
      </c>
      <c r="F249" s="49"/>
      <c r="G249" s="40">
        <v>24912</v>
      </c>
      <c r="H249" s="41">
        <v>59</v>
      </c>
      <c r="I249" s="85">
        <f t="shared" si="11"/>
        <v>11963.362410014613</v>
      </c>
      <c r="J249" s="25">
        <f t="shared" si="12"/>
        <v>8831.1293842838368</v>
      </c>
    </row>
    <row r="250" spans="1:10" x14ac:dyDescent="0.2">
      <c r="A250" s="20"/>
      <c r="B250" s="21"/>
      <c r="C250" s="22">
        <v>271</v>
      </c>
      <c r="D250" s="50"/>
      <c r="E250" s="42">
        <f t="shared" si="10"/>
        <v>33.881124656185584</v>
      </c>
      <c r="F250" s="49"/>
      <c r="G250" s="40">
        <v>24912</v>
      </c>
      <c r="H250" s="41">
        <v>59</v>
      </c>
      <c r="I250" s="85">
        <f t="shared" si="11"/>
        <v>11952.835168970098</v>
      </c>
      <c r="J250" s="25">
        <f t="shared" si="12"/>
        <v>8823.3198582864225</v>
      </c>
    </row>
    <row r="251" spans="1:10" x14ac:dyDescent="0.2">
      <c r="A251" s="20"/>
      <c r="B251" s="21"/>
      <c r="C251" s="22">
        <v>272</v>
      </c>
      <c r="D251" s="50"/>
      <c r="E251" s="42">
        <f t="shared" si="10"/>
        <v>33.911010089776106</v>
      </c>
      <c r="F251" s="49"/>
      <c r="G251" s="40">
        <v>24912</v>
      </c>
      <c r="H251" s="41">
        <v>59</v>
      </c>
      <c r="I251" s="85">
        <f t="shared" si="11"/>
        <v>11942.353251146424</v>
      </c>
      <c r="J251" s="25">
        <f t="shared" si="12"/>
        <v>8815.5439548563954</v>
      </c>
    </row>
    <row r="252" spans="1:10" x14ac:dyDescent="0.2">
      <c r="A252" s="20"/>
      <c r="B252" s="21"/>
      <c r="C252" s="22">
        <v>273</v>
      </c>
      <c r="D252" s="50"/>
      <c r="E252" s="42">
        <f t="shared" si="10"/>
        <v>33.940819830813552</v>
      </c>
      <c r="F252" s="49"/>
      <c r="G252" s="40">
        <v>24912</v>
      </c>
      <c r="H252" s="41">
        <v>59</v>
      </c>
      <c r="I252" s="85">
        <f t="shared" si="11"/>
        <v>11931.916270400554</v>
      </c>
      <c r="J252" s="25">
        <f t="shared" si="12"/>
        <v>8807.8013875375018</v>
      </c>
    </row>
    <row r="253" spans="1:10" x14ac:dyDescent="0.2">
      <c r="A253" s="20"/>
      <c r="B253" s="21"/>
      <c r="C253" s="22">
        <v>274</v>
      </c>
      <c r="D253" s="50"/>
      <c r="E253" s="42">
        <f t="shared" si="10"/>
        <v>33.970554432810232</v>
      </c>
      <c r="F253" s="49"/>
      <c r="G253" s="40">
        <v>24912</v>
      </c>
      <c r="H253" s="41">
        <v>59</v>
      </c>
      <c r="I253" s="85">
        <f t="shared" si="11"/>
        <v>11921.523845380276</v>
      </c>
      <c r="J253" s="25">
        <f t="shared" si="12"/>
        <v>8800.0918734275037</v>
      </c>
    </row>
    <row r="254" spans="1:10" x14ac:dyDescent="0.2">
      <c r="A254" s="20"/>
      <c r="B254" s="21"/>
      <c r="C254" s="22">
        <v>275</v>
      </c>
      <c r="D254" s="50"/>
      <c r="E254" s="42">
        <f t="shared" si="10"/>
        <v>34.000214443229098</v>
      </c>
      <c r="F254" s="49"/>
      <c r="G254" s="40">
        <v>24912</v>
      </c>
      <c r="H254" s="41">
        <v>59</v>
      </c>
      <c r="I254" s="85">
        <f t="shared" si="11"/>
        <v>11911.175599446844</v>
      </c>
      <c r="J254" s="25">
        <f t="shared" si="12"/>
        <v>8792.4151331208031</v>
      </c>
    </row>
    <row r="255" spans="1:10" x14ac:dyDescent="0.2">
      <c r="A255" s="20"/>
      <c r="B255" s="21"/>
      <c r="C255" s="22">
        <v>276</v>
      </c>
      <c r="D255" s="50"/>
      <c r="E255" s="42">
        <f t="shared" si="10"/>
        <v>34.029800403571592</v>
      </c>
      <c r="F255" s="49"/>
      <c r="G255" s="40">
        <v>24912</v>
      </c>
      <c r="H255" s="41">
        <v>59</v>
      </c>
      <c r="I255" s="85">
        <f t="shared" si="11"/>
        <v>11900.871160599158</v>
      </c>
      <c r="J255" s="25">
        <f t="shared" si="12"/>
        <v>8784.770890652193</v>
      </c>
    </row>
    <row r="256" spans="1:10" x14ac:dyDescent="0.2">
      <c r="A256" s="20"/>
      <c r="B256" s="21"/>
      <c r="C256" s="22">
        <v>277</v>
      </c>
      <c r="D256" s="50"/>
      <c r="E256" s="42">
        <f t="shared" si="10"/>
        <v>34.059312849463907</v>
      </c>
      <c r="F256" s="49"/>
      <c r="G256" s="40">
        <v>24912</v>
      </c>
      <c r="H256" s="41">
        <v>59</v>
      </c>
      <c r="I256" s="85">
        <f t="shared" si="11"/>
        <v>11890.610161399451</v>
      </c>
      <c r="J256" s="25">
        <f t="shared" si="12"/>
        <v>8777.1588734417273</v>
      </c>
    </row>
    <row r="257" spans="1:10" x14ac:dyDescent="0.2">
      <c r="A257" s="20"/>
      <c r="B257" s="21"/>
      <c r="C257" s="22">
        <v>278</v>
      </c>
      <c r="D257" s="50"/>
      <c r="E257" s="42">
        <f t="shared" si="10"/>
        <v>34.08875231074164</v>
      </c>
      <c r="F257" s="49"/>
      <c r="G257" s="40">
        <v>24912</v>
      </c>
      <c r="H257" s="41">
        <v>59</v>
      </c>
      <c r="I257" s="85">
        <f t="shared" si="11"/>
        <v>11880.392238900422</v>
      </c>
      <c r="J257" s="25">
        <f t="shared" si="12"/>
        <v>8769.5788122406684</v>
      </c>
    </row>
    <row r="258" spans="1:10" x14ac:dyDescent="0.2">
      <c r="A258" s="20"/>
      <c r="B258" s="21"/>
      <c r="C258" s="22">
        <v>279</v>
      </c>
      <c r="D258" s="50"/>
      <c r="E258" s="42">
        <f t="shared" si="10"/>
        <v>34.118119311532979</v>
      </c>
      <c r="F258" s="49"/>
      <c r="G258" s="40">
        <v>24912</v>
      </c>
      <c r="H258" s="41">
        <v>59</v>
      </c>
      <c r="I258" s="85">
        <f t="shared" si="11"/>
        <v>11870.21703457381</v>
      </c>
      <c r="J258" s="25">
        <f t="shared" si="12"/>
        <v>8762.0304410784938</v>
      </c>
    </row>
    <row r="259" spans="1:10" x14ac:dyDescent="0.2">
      <c r="A259" s="20"/>
      <c r="B259" s="21"/>
      <c r="C259" s="22">
        <v>280</v>
      </c>
      <c r="D259" s="50"/>
      <c r="E259" s="42">
        <f t="shared" si="10"/>
        <v>34.147414370340385</v>
      </c>
      <c r="F259" s="49"/>
      <c r="G259" s="40">
        <v>24912</v>
      </c>
      <c r="H259" s="41">
        <v>59</v>
      </c>
      <c r="I259" s="85">
        <f t="shared" si="11"/>
        <v>11860.08419424036</v>
      </c>
      <c r="J259" s="25">
        <f t="shared" si="12"/>
        <v>8754.5134972109481</v>
      </c>
    </row>
    <row r="260" spans="1:10" x14ac:dyDescent="0.2">
      <c r="A260" s="20"/>
      <c r="B260" s="21"/>
      <c r="C260" s="22">
        <v>281</v>
      </c>
      <c r="D260" s="50"/>
      <c r="E260" s="42">
        <f t="shared" si="10"/>
        <v>34.176638000120825</v>
      </c>
      <c r="F260" s="49"/>
      <c r="G260" s="40">
        <v>24912</v>
      </c>
      <c r="H260" s="41">
        <v>59</v>
      </c>
      <c r="I260" s="85">
        <f t="shared" si="11"/>
        <v>11849.993368001129</v>
      </c>
      <c r="J260" s="25">
        <f t="shared" si="12"/>
        <v>8747.0277210690856</v>
      </c>
    </row>
    <row r="261" spans="1:10" x14ac:dyDescent="0.2">
      <c r="A261" s="20"/>
      <c r="B261" s="21"/>
      <c r="C261" s="22">
        <v>282</v>
      </c>
      <c r="D261" s="50"/>
      <c r="E261" s="42">
        <f t="shared" si="10"/>
        <v>34.205790708364546</v>
      </c>
      <c r="F261" s="49"/>
      <c r="G261" s="40">
        <v>24912</v>
      </c>
      <c r="H261" s="41">
        <v>59</v>
      </c>
      <c r="I261" s="85">
        <f t="shared" si="11"/>
        <v>11839.944210170175</v>
      </c>
      <c r="J261" s="25">
        <f t="shared" si="12"/>
        <v>8739.5728562093282</v>
      </c>
    </row>
    <row r="262" spans="1:10" x14ac:dyDescent="0.2">
      <c r="A262" s="20"/>
      <c r="B262" s="21"/>
      <c r="C262" s="22">
        <v>283</v>
      </c>
      <c r="D262" s="50"/>
      <c r="E262" s="42">
        <f t="shared" si="10"/>
        <v>34.234872997172502</v>
      </c>
      <c r="F262" s="49"/>
      <c r="G262" s="40">
        <v>24912</v>
      </c>
      <c r="H262" s="41">
        <v>59</v>
      </c>
      <c r="I262" s="85">
        <f t="shared" si="11"/>
        <v>11829.936379208486</v>
      </c>
      <c r="J262" s="25">
        <f t="shared" si="12"/>
        <v>8732.1486492644544</v>
      </c>
    </row>
    <row r="263" spans="1:10" x14ac:dyDescent="0.2">
      <c r="A263" s="20"/>
      <c r="B263" s="21"/>
      <c r="C263" s="22">
        <v>284</v>
      </c>
      <c r="D263" s="50"/>
      <c r="E263" s="42">
        <f t="shared" si="10"/>
        <v>34.263885363332378</v>
      </c>
      <c r="F263" s="49"/>
      <c r="G263" s="40">
        <v>24912</v>
      </c>
      <c r="H263" s="41">
        <v>59</v>
      </c>
      <c r="I263" s="85">
        <f t="shared" si="11"/>
        <v>11819.96953765923</v>
      </c>
      <c r="J263" s="25">
        <f t="shared" si="12"/>
        <v>8724.7548498955712</v>
      </c>
    </row>
    <row r="264" spans="1:10" x14ac:dyDescent="0.2">
      <c r="A264" s="20"/>
      <c r="B264" s="21"/>
      <c r="C264" s="22">
        <v>285</v>
      </c>
      <c r="D264" s="50"/>
      <c r="E264" s="42">
        <f t="shared" si="10"/>
        <v>34.292828298393331</v>
      </c>
      <c r="F264" s="49"/>
      <c r="G264" s="40">
        <v>24912</v>
      </c>
      <c r="H264" s="41">
        <v>59</v>
      </c>
      <c r="I264" s="85">
        <f t="shared" si="11"/>
        <v>11810.043352084205</v>
      </c>
      <c r="J264" s="25">
        <f t="shared" si="12"/>
        <v>8717.3912107449578</v>
      </c>
    </row>
    <row r="265" spans="1:10" x14ac:dyDescent="0.2">
      <c r="A265" s="20"/>
      <c r="B265" s="21"/>
      <c r="C265" s="22">
        <v>286</v>
      </c>
      <c r="D265" s="50"/>
      <c r="E265" s="42">
        <f t="shared" si="10"/>
        <v>34.321702288739317</v>
      </c>
      <c r="F265" s="49"/>
      <c r="G265" s="40">
        <v>24912</v>
      </c>
      <c r="H265" s="41">
        <v>59</v>
      </c>
      <c r="I265" s="85">
        <f t="shared" si="11"/>
        <v>11800.15749300155</v>
      </c>
      <c r="J265" s="25">
        <f t="shared" si="12"/>
        <v>8710.0574873898731</v>
      </c>
    </row>
    <row r="266" spans="1:10" x14ac:dyDescent="0.2">
      <c r="A266" s="20"/>
      <c r="B266" s="21"/>
      <c r="C266" s="22">
        <v>287</v>
      </c>
      <c r="D266" s="50"/>
      <c r="E266" s="42">
        <f t="shared" ref="E266:E329" si="13">5.6*LN(C266)+(C266)/108</f>
        <v>34.350507815661281</v>
      </c>
      <c r="F266" s="49"/>
      <c r="G266" s="40">
        <v>24912</v>
      </c>
      <c r="H266" s="41">
        <v>59</v>
      </c>
      <c r="I266" s="85">
        <f t="shared" ref="I266:I329" si="14">12*1.348*(1/E266*G266)+H266</f>
        <v>11790.311634824586</v>
      </c>
      <c r="J266" s="25">
        <f t="shared" si="12"/>
        <v>8702.7534382971699</v>
      </c>
    </row>
    <row r="267" spans="1:10" x14ac:dyDescent="0.2">
      <c r="A267" s="20"/>
      <c r="B267" s="21"/>
      <c r="C267" s="22">
        <v>288</v>
      </c>
      <c r="D267" s="50"/>
      <c r="E267" s="42">
        <f t="shared" si="13"/>
        <v>34.379245355427962</v>
      </c>
      <c r="F267" s="49"/>
      <c r="G267" s="40">
        <v>24912</v>
      </c>
      <c r="H267" s="41">
        <v>59</v>
      </c>
      <c r="I267" s="85">
        <f t="shared" si="14"/>
        <v>11780.505455801873</v>
      </c>
      <c r="J267" s="25">
        <f t="shared" si="12"/>
        <v>8695.4788247788365</v>
      </c>
    </row>
    <row r="268" spans="1:10" x14ac:dyDescent="0.2">
      <c r="A268" s="20"/>
      <c r="B268" s="21"/>
      <c r="C268" s="22">
        <v>289</v>
      </c>
      <c r="D268" s="50"/>
      <c r="E268" s="42">
        <f t="shared" si="13"/>
        <v>34.407915379355543</v>
      </c>
      <c r="F268" s="49"/>
      <c r="G268" s="40">
        <v>24912</v>
      </c>
      <c r="H268" s="41">
        <v>59</v>
      </c>
      <c r="I268" s="85">
        <f t="shared" si="14"/>
        <v>11770.738637958362</v>
      </c>
      <c r="J268" s="25">
        <f t="shared" si="12"/>
        <v>8688.2334109483381</v>
      </c>
    </row>
    <row r="269" spans="1:10" x14ac:dyDescent="0.2">
      <c r="A269" s="20"/>
      <c r="B269" s="21"/>
      <c r="C269" s="22">
        <v>290</v>
      </c>
      <c r="D269" s="50"/>
      <c r="E269" s="42">
        <f t="shared" si="13"/>
        <v>34.436518353876096</v>
      </c>
      <c r="F269" s="49"/>
      <c r="G269" s="40">
        <v>24912</v>
      </c>
      <c r="H269" s="41">
        <v>59</v>
      </c>
      <c r="I269" s="85">
        <f t="shared" si="14"/>
        <v>11761.010867037663</v>
      </c>
      <c r="J269" s="25">
        <f t="shared" si="12"/>
        <v>8681.01696367779</v>
      </c>
    </row>
    <row r="270" spans="1:10" x14ac:dyDescent="0.2">
      <c r="A270" s="20"/>
      <c r="B270" s="21"/>
      <c r="C270" s="22">
        <v>291</v>
      </c>
      <c r="D270" s="50"/>
      <c r="E270" s="42">
        <f t="shared" si="13"/>
        <v>34.465054740604799</v>
      </c>
      <c r="F270" s="49"/>
      <c r="G270" s="40">
        <v>24912</v>
      </c>
      <c r="H270" s="41">
        <v>59</v>
      </c>
      <c r="I270" s="85">
        <f t="shared" si="14"/>
        <v>11751.321832445421</v>
      </c>
      <c r="J270" s="25">
        <f t="shared" si="12"/>
        <v>8673.82925255595</v>
      </c>
    </row>
    <row r="271" spans="1:10" x14ac:dyDescent="0.2">
      <c r="A271" s="20"/>
      <c r="B271" s="21"/>
      <c r="C271" s="22">
        <v>292</v>
      </c>
      <c r="D271" s="50"/>
      <c r="E271" s="42">
        <f t="shared" si="13"/>
        <v>34.49352499640608</v>
      </c>
      <c r="F271" s="49"/>
      <c r="G271" s="40">
        <v>24912</v>
      </c>
      <c r="H271" s="41">
        <v>59</v>
      </c>
      <c r="I271" s="85">
        <f t="shared" si="14"/>
        <v>11741.671227193701</v>
      </c>
      <c r="J271" s="25">
        <f t="shared" si="12"/>
        <v>8666.6700498469581</v>
      </c>
    </row>
    <row r="272" spans="1:10" x14ac:dyDescent="0.2">
      <c r="A272" s="20"/>
      <c r="B272" s="21"/>
      <c r="C272" s="22">
        <v>293</v>
      </c>
      <c r="D272" s="50"/>
      <c r="E272" s="42">
        <f t="shared" si="13"/>
        <v>34.521929573458543</v>
      </c>
      <c r="F272" s="49"/>
      <c r="G272" s="40">
        <v>24912</v>
      </c>
      <c r="H272" s="41">
        <v>59</v>
      </c>
      <c r="I272" s="85">
        <f t="shared" si="14"/>
        <v>11732.058747846471</v>
      </c>
      <c r="J272" s="25">
        <f t="shared" si="12"/>
        <v>8659.5391304499044</v>
      </c>
    </row>
    <row r="273" spans="1:10" x14ac:dyDescent="0.2">
      <c r="A273" s="20"/>
      <c r="B273" s="21"/>
      <c r="C273" s="22">
        <v>294</v>
      </c>
      <c r="D273" s="50"/>
      <c r="E273" s="42">
        <f t="shared" si="13"/>
        <v>34.550268919318839</v>
      </c>
      <c r="F273" s="49"/>
      <c r="G273" s="40">
        <v>24912</v>
      </c>
      <c r="H273" s="41">
        <v>59</v>
      </c>
      <c r="I273" s="85">
        <f t="shared" si="14"/>
        <v>11722.484094466052</v>
      </c>
      <c r="J273" s="25">
        <f t="shared" si="12"/>
        <v>8652.4362718590892</v>
      </c>
    </row>
    <row r="274" spans="1:10" x14ac:dyDescent="0.2">
      <c r="A274" s="20"/>
      <c r="B274" s="21"/>
      <c r="C274" s="22">
        <v>295</v>
      </c>
      <c r="D274" s="50"/>
      <c r="E274" s="42">
        <f t="shared" si="13"/>
        <v>34.578543476984471</v>
      </c>
      <c r="F274" s="49"/>
      <c r="G274" s="40">
        <v>24912</v>
      </c>
      <c r="H274" s="41">
        <v>59</v>
      </c>
      <c r="I274" s="85">
        <f t="shared" si="14"/>
        <v>11712.946970560566</v>
      </c>
      <c r="J274" s="25">
        <f t="shared" si="12"/>
        <v>8645.3612541250477</v>
      </c>
    </row>
    <row r="275" spans="1:10" x14ac:dyDescent="0.2">
      <c r="A275" s="20"/>
      <c r="B275" s="21"/>
      <c r="C275" s="22">
        <v>296</v>
      </c>
      <c r="D275" s="50"/>
      <c r="E275" s="42">
        <f t="shared" si="13"/>
        <v>34.606753684955478</v>
      </c>
      <c r="F275" s="49"/>
      <c r="G275" s="40">
        <v>24912</v>
      </c>
      <c r="H275" s="41">
        <v>59</v>
      </c>
      <c r="I275" s="85">
        <f t="shared" si="14"/>
        <v>11703.447083032384</v>
      </c>
      <c r="J275" s="25">
        <f t="shared" si="12"/>
        <v>8638.3138598163077</v>
      </c>
    </row>
    <row r="276" spans="1:10" x14ac:dyDescent="0.2">
      <c r="A276" s="20"/>
      <c r="B276" s="21"/>
      <c r="C276" s="22">
        <v>297</v>
      </c>
      <c r="D276" s="50"/>
      <c r="E276" s="42">
        <f t="shared" si="13"/>
        <v>34.63489997729512</v>
      </c>
      <c r="F276" s="49"/>
      <c r="G276" s="40">
        <v>24912</v>
      </c>
      <c r="H276" s="41">
        <v>59</v>
      </c>
      <c r="I276" s="85">
        <f t="shared" si="14"/>
        <v>11693.984142127476</v>
      </c>
      <c r="J276" s="25">
        <f t="shared" si="12"/>
        <v>8631.2938739818055</v>
      </c>
    </row>
    <row r="277" spans="1:10" x14ac:dyDescent="0.2">
      <c r="A277" s="20"/>
      <c r="B277" s="21"/>
      <c r="C277" s="22">
        <v>298</v>
      </c>
      <c r="D277" s="50"/>
      <c r="E277" s="42">
        <f t="shared" si="13"/>
        <v>34.662982783689522</v>
      </c>
      <c r="F277" s="49"/>
      <c r="G277" s="40">
        <v>24912</v>
      </c>
      <c r="H277" s="41">
        <v>59</v>
      </c>
      <c r="I277" s="85">
        <f t="shared" si="14"/>
        <v>11684.557861385732</v>
      </c>
      <c r="J277" s="25">
        <f t="shared" si="12"/>
        <v>8624.301084114044</v>
      </c>
    </row>
    <row r="278" spans="1:10" x14ac:dyDescent="0.2">
      <c r="A278" s="20"/>
      <c r="B278" s="21"/>
      <c r="C278" s="22">
        <v>299</v>
      </c>
      <c r="D278" s="50"/>
      <c r="E278" s="42">
        <f t="shared" si="13"/>
        <v>34.691002529506363</v>
      </c>
      <c r="F278" s="49"/>
      <c r="G278" s="40">
        <v>24912</v>
      </c>
      <c r="H278" s="41">
        <v>59</v>
      </c>
      <c r="I278" s="85">
        <f t="shared" si="14"/>
        <v>11675.16795759215</v>
      </c>
      <c r="J278" s="25">
        <f t="shared" si="12"/>
        <v>8617.3352801128713</v>
      </c>
    </row>
    <row r="279" spans="1:10" x14ac:dyDescent="0.2">
      <c r="A279" s="20"/>
      <c r="B279" s="21"/>
      <c r="C279" s="22">
        <v>300</v>
      </c>
      <c r="D279" s="50"/>
      <c r="E279" s="42">
        <f t="shared" si="13"/>
        <v>34.718959635852499</v>
      </c>
      <c r="F279" s="49"/>
      <c r="G279" s="40">
        <v>24912</v>
      </c>
      <c r="H279" s="41">
        <v>59</v>
      </c>
      <c r="I279" s="85">
        <f t="shared" si="14"/>
        <v>11665.814150728951</v>
      </c>
      <c r="J279" s="25">
        <f t="shared" si="12"/>
        <v>8610.3962542499612</v>
      </c>
    </row>
    <row r="280" spans="1:10" x14ac:dyDescent="0.2">
      <c r="A280" s="20"/>
      <c r="B280" s="21"/>
      <c r="C280" s="22">
        <v>301</v>
      </c>
      <c r="D280" s="50"/>
      <c r="E280" s="42">
        <f t="shared" si="13"/>
        <v>34.746854519630737</v>
      </c>
      <c r="F280" s="49"/>
      <c r="G280" s="40">
        <v>24912</v>
      </c>
      <c r="H280" s="41">
        <v>59</v>
      </c>
      <c r="I280" s="85">
        <f t="shared" si="14"/>
        <v>11656.496163928527</v>
      </c>
      <c r="J280" s="25">
        <f t="shared" si="12"/>
        <v>8603.4838011339198</v>
      </c>
    </row>
    <row r="281" spans="1:10" x14ac:dyDescent="0.2">
      <c r="A281" s="20"/>
      <c r="B281" s="21"/>
      <c r="C281" s="22">
        <v>302</v>
      </c>
      <c r="D281" s="50"/>
      <c r="E281" s="42">
        <f t="shared" si="13"/>
        <v>34.774687593595566</v>
      </c>
      <c r="F281" s="49"/>
      <c r="G281" s="40">
        <v>24912</v>
      </c>
      <c r="H281" s="41">
        <v>59</v>
      </c>
      <c r="I281" s="85">
        <f t="shared" si="14"/>
        <v>11647.213723427267</v>
      </c>
      <c r="J281" s="25">
        <f t="shared" si="12"/>
        <v>8596.5977176760134</v>
      </c>
    </row>
    <row r="282" spans="1:10" x14ac:dyDescent="0.2">
      <c r="A282" s="20"/>
      <c r="B282" s="21"/>
      <c r="C282" s="22">
        <v>303</v>
      </c>
      <c r="D282" s="50"/>
      <c r="E282" s="42">
        <f t="shared" si="13"/>
        <v>34.802459266408022</v>
      </c>
      <c r="F282" s="49"/>
      <c r="G282" s="40">
        <v>24912</v>
      </c>
      <c r="H282" s="41">
        <v>59</v>
      </c>
      <c r="I282" s="85">
        <f t="shared" si="14"/>
        <v>11637.966558520202</v>
      </c>
      <c r="J282" s="25">
        <f t="shared" si="12"/>
        <v>8589.7378030565287</v>
      </c>
    </row>
    <row r="283" spans="1:10" x14ac:dyDescent="0.2">
      <c r="A283" s="20"/>
      <c r="B283" s="21"/>
      <c r="C283" s="22">
        <v>304</v>
      </c>
      <c r="D283" s="50"/>
      <c r="E283" s="42">
        <f t="shared" si="13"/>
        <v>34.830169942689658</v>
      </c>
      <c r="F283" s="49"/>
      <c r="G283" s="40">
        <v>24912</v>
      </c>
      <c r="H283" s="41">
        <v>59</v>
      </c>
      <c r="I283" s="85">
        <f t="shared" si="14"/>
        <v>11628.754401516462</v>
      </c>
      <c r="J283" s="25">
        <f t="shared" si="12"/>
        <v>8582.9038586917377</v>
      </c>
    </row>
    <row r="284" spans="1:10" x14ac:dyDescent="0.2">
      <c r="A284" s="20"/>
      <c r="B284" s="21"/>
      <c r="C284" s="22">
        <v>305</v>
      </c>
      <c r="D284" s="50"/>
      <c r="E284" s="42">
        <f t="shared" si="13"/>
        <v>34.857820023075583</v>
      </c>
      <c r="F284" s="49"/>
      <c r="G284" s="40">
        <v>24912</v>
      </c>
      <c r="H284" s="41">
        <v>59</v>
      </c>
      <c r="I284" s="85">
        <f t="shared" si="14"/>
        <v>11619.576987695531</v>
      </c>
      <c r="J284" s="25">
        <f t="shared" ref="J284:J347" si="15">12*(1/E284*G284)</f>
        <v>8576.0956882014307</v>
      </c>
    </row>
    <row r="285" spans="1:10" x14ac:dyDescent="0.2">
      <c r="A285" s="20"/>
      <c r="B285" s="21"/>
      <c r="C285" s="22">
        <v>306</v>
      </c>
      <c r="D285" s="50"/>
      <c r="E285" s="42">
        <f t="shared" si="13"/>
        <v>34.885409904266666</v>
      </c>
      <c r="F285" s="49"/>
      <c r="G285" s="40">
        <v>24912</v>
      </c>
      <c r="H285" s="41">
        <v>59</v>
      </c>
      <c r="I285" s="85">
        <f t="shared" si="14"/>
        <v>11610.434055264288</v>
      </c>
      <c r="J285" s="25">
        <f t="shared" si="15"/>
        <v>8569.3130973770676</v>
      </c>
    </row>
    <row r="286" spans="1:10" x14ac:dyDescent="0.2">
      <c r="A286" s="20"/>
      <c r="B286" s="21"/>
      <c r="C286" s="22">
        <v>307</v>
      </c>
      <c r="D286" s="50"/>
      <c r="E286" s="42">
        <f t="shared" si="13"/>
        <v>34.912939979080896</v>
      </c>
      <c r="F286" s="49"/>
      <c r="G286" s="40">
        <v>24912</v>
      </c>
      <c r="H286" s="41">
        <v>59</v>
      </c>
      <c r="I286" s="85">
        <f t="shared" si="14"/>
        <v>11601.325345314808</v>
      </c>
      <c r="J286" s="25">
        <f t="shared" si="15"/>
        <v>8562.5558941504496</v>
      </c>
    </row>
    <row r="287" spans="1:10" x14ac:dyDescent="0.2">
      <c r="A287" s="20"/>
      <c r="B287" s="21"/>
      <c r="C287" s="22">
        <v>308</v>
      </c>
      <c r="D287" s="50"/>
      <c r="E287" s="42">
        <f t="shared" si="13"/>
        <v>34.94041063650387</v>
      </c>
      <c r="F287" s="49"/>
      <c r="G287" s="40">
        <v>24912</v>
      </c>
      <c r="H287" s="41">
        <v>59</v>
      </c>
      <c r="I287" s="85">
        <f t="shared" si="14"/>
        <v>11592.250601782904</v>
      </c>
      <c r="J287" s="25">
        <f t="shared" si="15"/>
        <v>8555.8238885629835</v>
      </c>
    </row>
    <row r="288" spans="1:10" x14ac:dyDescent="0.2">
      <c r="A288" s="20"/>
      <c r="B288" s="21"/>
      <c r="C288" s="22">
        <v>309</v>
      </c>
      <c r="D288" s="50"/>
      <c r="E288" s="42">
        <f t="shared" si="13"/>
        <v>34.96782226173849</v>
      </c>
      <c r="F288" s="49"/>
      <c r="G288" s="40">
        <v>24912</v>
      </c>
      <c r="H288" s="41">
        <v>59</v>
      </c>
      <c r="I288" s="85">
        <f t="shared" si="14"/>
        <v>11583.209571407417</v>
      </c>
      <c r="J288" s="25">
        <f t="shared" si="15"/>
        <v>8549.116892735472</v>
      </c>
    </row>
    <row r="289" spans="1:10" x14ac:dyDescent="0.2">
      <c r="A289" s="20"/>
      <c r="B289" s="21"/>
      <c r="C289" s="22">
        <v>310</v>
      </c>
      <c r="D289" s="50"/>
      <c r="E289" s="42">
        <f t="shared" si="13"/>
        <v>34.995175236253843</v>
      </c>
      <c r="F289" s="49"/>
      <c r="G289" s="40">
        <v>24912</v>
      </c>
      <c r="H289" s="41">
        <v>59</v>
      </c>
      <c r="I289" s="85">
        <f t="shared" si="14"/>
        <v>11574.202003690203</v>
      </c>
      <c r="J289" s="25">
        <f t="shared" si="15"/>
        <v>8542.4347208384279</v>
      </c>
    </row>
    <row r="290" spans="1:10" x14ac:dyDescent="0.2">
      <c r="A290" s="20"/>
      <c r="B290" s="21"/>
      <c r="C290" s="22">
        <v>311</v>
      </c>
      <c r="D290" s="50"/>
      <c r="E290" s="42">
        <f t="shared" si="13"/>
        <v>35.022469937833336</v>
      </c>
      <c r="F290" s="49"/>
      <c r="G290" s="40">
        <v>24912</v>
      </c>
      <c r="H290" s="41">
        <v>59</v>
      </c>
      <c r="I290" s="85">
        <f t="shared" si="14"/>
        <v>11565.22765085683</v>
      </c>
      <c r="J290" s="25">
        <f t="shared" si="15"/>
        <v>8535.7771890629301</v>
      </c>
    </row>
    <row r="291" spans="1:10" x14ac:dyDescent="0.2">
      <c r="A291" s="20"/>
      <c r="B291" s="21"/>
      <c r="C291" s="22">
        <v>312</v>
      </c>
      <c r="D291" s="50"/>
      <c r="E291" s="42">
        <f t="shared" si="13"/>
        <v>35.049706740621986</v>
      </c>
      <c r="F291" s="49"/>
      <c r="G291" s="40">
        <v>24912</v>
      </c>
      <c r="H291" s="41">
        <v>59</v>
      </c>
      <c r="I291" s="85">
        <f t="shared" si="14"/>
        <v>11556.286267817968</v>
      </c>
      <c r="J291" s="25">
        <f t="shared" si="15"/>
        <v>8529.1441155919638</v>
      </c>
    </row>
    <row r="292" spans="1:10" x14ac:dyDescent="0.2">
      <c r="A292" s="20"/>
      <c r="B292" s="21"/>
      <c r="C292" s="22">
        <v>313</v>
      </c>
      <c r="D292" s="50"/>
      <c r="E292" s="42">
        <f t="shared" si="13"/>
        <v>35.076886015173002</v>
      </c>
      <c r="F292" s="49"/>
      <c r="G292" s="40">
        <v>24912</v>
      </c>
      <c r="H292" s="41">
        <v>59</v>
      </c>
      <c r="I292" s="85">
        <f t="shared" si="14"/>
        <v>11547.377612131442</v>
      </c>
      <c r="J292" s="25">
        <f t="shared" si="15"/>
        <v>8522.5353205722859</v>
      </c>
    </row>
    <row r="293" spans="1:10" x14ac:dyDescent="0.2">
      <c r="A293" s="20"/>
      <c r="B293" s="21"/>
      <c r="C293" s="22">
        <v>314</v>
      </c>
      <c r="D293" s="50"/>
      <c r="E293" s="42">
        <f t="shared" si="13"/>
        <v>35.104008128493618</v>
      </c>
      <c r="F293" s="49"/>
      <c r="G293" s="40">
        <v>24912</v>
      </c>
      <c r="H293" s="41">
        <v>59</v>
      </c>
      <c r="I293" s="85">
        <f t="shared" si="14"/>
        <v>11538.501443964957</v>
      </c>
      <c r="J293" s="25">
        <f t="shared" si="15"/>
        <v>8515.950626086762</v>
      </c>
    </row>
    <row r="294" spans="1:10" x14ac:dyDescent="0.2">
      <c r="A294" s="20"/>
      <c r="B294" s="21"/>
      <c r="C294" s="22">
        <v>315</v>
      </c>
      <c r="D294" s="50"/>
      <c r="E294" s="42">
        <f t="shared" si="13"/>
        <v>35.131073444090205</v>
      </c>
      <c r="F294" s="49"/>
      <c r="G294" s="40">
        <v>24912</v>
      </c>
      <c r="H294" s="41">
        <v>59</v>
      </c>
      <c r="I294" s="85">
        <f t="shared" si="14"/>
        <v>11529.657526059435</v>
      </c>
      <c r="J294" s="25">
        <f t="shared" si="15"/>
        <v>8509.3898561271762</v>
      </c>
    </row>
    <row r="295" spans="1:10" x14ac:dyDescent="0.2">
      <c r="A295" s="20"/>
      <c r="B295" s="21"/>
      <c r="C295" s="22">
        <v>316</v>
      </c>
      <c r="D295" s="50"/>
      <c r="E295" s="42">
        <f t="shared" si="13"/>
        <v>35.158082322012632</v>
      </c>
      <c r="F295" s="49"/>
      <c r="G295" s="40">
        <v>24912</v>
      </c>
      <c r="H295" s="41">
        <v>59</v>
      </c>
      <c r="I295" s="85">
        <f t="shared" si="14"/>
        <v>11520.84562369304</v>
      </c>
      <c r="J295" s="25">
        <f t="shared" si="15"/>
        <v>8502.8528365675356</v>
      </c>
    </row>
    <row r="296" spans="1:10" x14ac:dyDescent="0.2">
      <c r="A296" s="20"/>
      <c r="B296" s="21"/>
      <c r="C296" s="22">
        <v>317</v>
      </c>
      <c r="D296" s="50"/>
      <c r="E296" s="42">
        <f t="shared" si="13"/>
        <v>35.18503511889795</v>
      </c>
      <c r="F296" s="49"/>
      <c r="G296" s="40">
        <v>24912</v>
      </c>
      <c r="H296" s="41">
        <v>59</v>
      </c>
      <c r="I296" s="85">
        <f t="shared" si="14"/>
        <v>11512.065504645769</v>
      </c>
      <c r="J296" s="25">
        <f t="shared" si="15"/>
        <v>8496.3393951378093</v>
      </c>
    </row>
    <row r="297" spans="1:10" x14ac:dyDescent="0.2">
      <c r="A297" s="20"/>
      <c r="B297" s="21"/>
      <c r="C297" s="22">
        <v>318</v>
      </c>
      <c r="D297" s="50"/>
      <c r="E297" s="42">
        <f t="shared" si="13"/>
        <v>35.211932188013435</v>
      </c>
      <c r="F297" s="49"/>
      <c r="G297" s="40">
        <v>24912</v>
      </c>
      <c r="H297" s="41">
        <v>59</v>
      </c>
      <c r="I297" s="85">
        <f t="shared" si="14"/>
        <v>11503.316939164677</v>
      </c>
      <c r="J297" s="25">
        <f t="shared" si="15"/>
        <v>8489.8493613981263</v>
      </c>
    </row>
    <row r="298" spans="1:10" x14ac:dyDescent="0.2">
      <c r="A298" s="20"/>
      <c r="B298" s="21"/>
      <c r="C298" s="22">
        <v>319</v>
      </c>
      <c r="D298" s="50"/>
      <c r="E298" s="42">
        <f t="shared" si="13"/>
        <v>35.238773879298826</v>
      </c>
      <c r="F298" s="49"/>
      <c r="G298" s="40">
        <v>24912</v>
      </c>
      <c r="H298" s="41">
        <v>59</v>
      </c>
      <c r="I298" s="85">
        <f t="shared" si="14"/>
        <v>11494.599699929695</v>
      </c>
      <c r="J298" s="25">
        <f t="shared" si="15"/>
        <v>8483.3825667134224</v>
      </c>
    </row>
    <row r="299" spans="1:10" x14ac:dyDescent="0.2">
      <c r="A299" s="20"/>
      <c r="B299" s="21"/>
      <c r="C299" s="22">
        <v>320</v>
      </c>
      <c r="D299" s="50"/>
      <c r="E299" s="42">
        <f t="shared" si="13"/>
        <v>35.265560539408085</v>
      </c>
      <c r="F299" s="49"/>
      <c r="G299" s="40">
        <v>24912</v>
      </c>
      <c r="H299" s="41">
        <v>59</v>
      </c>
      <c r="I299" s="85">
        <f t="shared" si="14"/>
        <v>11485.913562020012</v>
      </c>
      <c r="J299" s="25">
        <f t="shared" si="15"/>
        <v>8476.9388442284944</v>
      </c>
    </row>
    <row r="300" spans="1:10" x14ac:dyDescent="0.2">
      <c r="A300" s="20"/>
      <c r="B300" s="21"/>
      <c r="C300" s="22">
        <v>321</v>
      </c>
      <c r="D300" s="50"/>
      <c r="E300" s="42">
        <f t="shared" si="13"/>
        <v>35.292292511750311</v>
      </c>
      <c r="F300" s="49"/>
      <c r="G300" s="40">
        <v>24912</v>
      </c>
      <c r="H300" s="41">
        <v>59</v>
      </c>
      <c r="I300" s="85">
        <f t="shared" si="14"/>
        <v>11477.25830288106</v>
      </c>
      <c r="J300" s="25">
        <f t="shared" si="15"/>
        <v>8470.5180288435149</v>
      </c>
    </row>
    <row r="301" spans="1:10" x14ac:dyDescent="0.2">
      <c r="A301" s="20"/>
      <c r="B301" s="21"/>
      <c r="C301" s="22">
        <v>322</v>
      </c>
      <c r="D301" s="50"/>
      <c r="E301" s="42">
        <f t="shared" si="13"/>
        <v>35.318970136530169</v>
      </c>
      <c r="F301" s="49"/>
      <c r="G301" s="40">
        <v>24912</v>
      </c>
      <c r="H301" s="41">
        <v>59</v>
      </c>
      <c r="I301" s="85">
        <f t="shared" si="14"/>
        <v>11468.633702292022</v>
      </c>
      <c r="J301" s="25">
        <f t="shared" si="15"/>
        <v>8464.1199571899269</v>
      </c>
    </row>
    <row r="302" spans="1:10" x14ac:dyDescent="0.2">
      <c r="A302" s="20"/>
      <c r="B302" s="21"/>
      <c r="C302" s="22">
        <v>323</v>
      </c>
      <c r="D302" s="50"/>
      <c r="E302" s="42">
        <f t="shared" si="13"/>
        <v>35.345593750787614</v>
      </c>
      <c r="F302" s="49"/>
      <c r="G302" s="40">
        <v>24912</v>
      </c>
      <c r="H302" s="41">
        <v>59</v>
      </c>
      <c r="I302" s="85">
        <f t="shared" si="14"/>
        <v>11460.039542333912</v>
      </c>
      <c r="J302" s="25">
        <f t="shared" si="15"/>
        <v>8457.7444676067589</v>
      </c>
    </row>
    <row r="303" spans="1:10" x14ac:dyDescent="0.2">
      <c r="A303" s="20"/>
      <c r="B303" s="21"/>
      <c r="C303" s="22">
        <v>324</v>
      </c>
      <c r="D303" s="50"/>
      <c r="E303" s="42">
        <f t="shared" si="13"/>
        <v>35.372163688437041</v>
      </c>
      <c r="F303" s="49"/>
      <c r="G303" s="40">
        <v>24912</v>
      </c>
      <c r="H303" s="41">
        <v>59</v>
      </c>
      <c r="I303" s="85">
        <f t="shared" si="14"/>
        <v>11451.47560735819</v>
      </c>
      <c r="J303" s="25">
        <f t="shared" si="15"/>
        <v>8451.3914001173507</v>
      </c>
    </row>
    <row r="304" spans="1:10" x14ac:dyDescent="0.2">
      <c r="A304" s="20"/>
      <c r="B304" s="21"/>
      <c r="C304" s="22">
        <v>325</v>
      </c>
      <c r="D304" s="50"/>
      <c r="E304" s="42">
        <f t="shared" si="13"/>
        <v>35.39868028030579</v>
      </c>
      <c r="F304" s="49"/>
      <c r="G304" s="40">
        <v>24912</v>
      </c>
      <c r="H304" s="41">
        <v>59</v>
      </c>
      <c r="I304" s="85">
        <f t="shared" si="14"/>
        <v>11442.94168395588</v>
      </c>
      <c r="J304" s="25">
        <f t="shared" si="15"/>
        <v>8445.060596406438</v>
      </c>
    </row>
    <row r="305" spans="1:10" x14ac:dyDescent="0.2">
      <c r="A305" s="20"/>
      <c r="B305" s="21"/>
      <c r="C305" s="22">
        <v>326</v>
      </c>
      <c r="D305" s="50"/>
      <c r="E305" s="42">
        <f t="shared" si="13"/>
        <v>35.425143854172077</v>
      </c>
      <c r="F305" s="49"/>
      <c r="G305" s="40">
        <v>24912</v>
      </c>
      <c r="H305" s="41">
        <v>59</v>
      </c>
      <c r="I305" s="85">
        <f t="shared" si="14"/>
        <v>11434.437560927247</v>
      </c>
      <c r="J305" s="25">
        <f t="shared" si="15"/>
        <v>8438.7518997976604</v>
      </c>
    </row>
    <row r="306" spans="1:10" x14ac:dyDescent="0.2">
      <c r="A306" s="20"/>
      <c r="B306" s="21"/>
      <c r="C306" s="22">
        <v>327</v>
      </c>
      <c r="D306" s="50"/>
      <c r="E306" s="42">
        <f t="shared" si="13"/>
        <v>35.451554734802393</v>
      </c>
      <c r="F306" s="49"/>
      <c r="G306" s="40">
        <v>24912</v>
      </c>
      <c r="H306" s="41">
        <v>59</v>
      </c>
      <c r="I306" s="85">
        <f t="shared" si="14"/>
        <v>11425.96302925193</v>
      </c>
      <c r="J306" s="25">
        <f t="shared" si="15"/>
        <v>8432.4651552314008</v>
      </c>
    </row>
    <row r="307" spans="1:10" x14ac:dyDescent="0.2">
      <c r="A307" s="20"/>
      <c r="B307" s="21"/>
      <c r="C307" s="22">
        <v>328</v>
      </c>
      <c r="D307" s="50"/>
      <c r="E307" s="42">
        <f t="shared" si="13"/>
        <v>35.47791324398824</v>
      </c>
      <c r="F307" s="49"/>
      <c r="G307" s="40">
        <v>24912</v>
      </c>
      <c r="H307" s="41">
        <v>59</v>
      </c>
      <c r="I307" s="85">
        <f t="shared" si="14"/>
        <v>11417.517882059614</v>
      </c>
      <c r="J307" s="25">
        <f t="shared" si="15"/>
        <v>8426.2002092430357</v>
      </c>
    </row>
    <row r="308" spans="1:10" x14ac:dyDescent="0.2">
      <c r="A308" s="20"/>
      <c r="B308" s="21"/>
      <c r="C308" s="22">
        <v>329</v>
      </c>
      <c r="D308" s="50"/>
      <c r="E308" s="42">
        <f t="shared" si="13"/>
        <v>35.504219700582375</v>
      </c>
      <c r="F308" s="49"/>
      <c r="G308" s="40">
        <v>24912</v>
      </c>
      <c r="H308" s="41">
        <v>59</v>
      </c>
      <c r="I308" s="85">
        <f t="shared" si="14"/>
        <v>11409.101914601157</v>
      </c>
      <c r="J308" s="25">
        <f t="shared" si="15"/>
        <v>8419.9569099415094</v>
      </c>
    </row>
    <row r="309" spans="1:10" x14ac:dyDescent="0.2">
      <c r="A309" s="20"/>
      <c r="B309" s="21"/>
      <c r="C309" s="22">
        <v>330</v>
      </c>
      <c r="D309" s="50"/>
      <c r="E309" s="42">
        <f t="shared" si="13"/>
        <v>35.530474420534496</v>
      </c>
      <c r="F309" s="49"/>
      <c r="G309" s="40">
        <v>24912</v>
      </c>
      <c r="H309" s="41">
        <v>59</v>
      </c>
      <c r="I309" s="85">
        <f t="shared" si="14"/>
        <v>11400.714924220196</v>
      </c>
      <c r="J309" s="25">
        <f t="shared" si="15"/>
        <v>8413.7351069882752</v>
      </c>
    </row>
    <row r="310" spans="1:10" x14ac:dyDescent="0.2">
      <c r="A310" s="20"/>
      <c r="B310" s="21"/>
      <c r="C310" s="22">
        <v>331</v>
      </c>
      <c r="D310" s="50"/>
      <c r="E310" s="42">
        <f t="shared" si="13"/>
        <v>35.556677716926366</v>
      </c>
      <c r="F310" s="49"/>
      <c r="G310" s="40">
        <v>24912</v>
      </c>
      <c r="H310" s="41">
        <v>59</v>
      </c>
      <c r="I310" s="85">
        <f t="shared" si="14"/>
        <v>11392.356710325261</v>
      </c>
      <c r="J310" s="25">
        <f t="shared" si="15"/>
        <v>8407.5346515766014</v>
      </c>
    </row>
    <row r="311" spans="1:10" x14ac:dyDescent="0.2">
      <c r="A311" s="20"/>
      <c r="B311" s="21"/>
      <c r="C311" s="22">
        <v>332</v>
      </c>
      <c r="D311" s="50"/>
      <c r="E311" s="42">
        <f t="shared" si="13"/>
        <v>35.582829900006409</v>
      </c>
      <c r="F311" s="49"/>
      <c r="G311" s="40">
        <v>24912</v>
      </c>
      <c r="H311" s="41">
        <v>59</v>
      </c>
      <c r="I311" s="85">
        <f t="shared" si="14"/>
        <v>11384.027074362275</v>
      </c>
      <c r="J311" s="25">
        <f t="shared" si="15"/>
        <v>8401.3553964111816</v>
      </c>
    </row>
    <row r="312" spans="1:10" x14ac:dyDescent="0.2">
      <c r="A312" s="20"/>
      <c r="B312" s="21"/>
      <c r="C312" s="22">
        <v>333</v>
      </c>
      <c r="D312" s="50"/>
      <c r="E312" s="42">
        <f t="shared" si="13"/>
        <v>35.608931277223817</v>
      </c>
      <c r="F312" s="49"/>
      <c r="G312" s="40">
        <v>24912</v>
      </c>
      <c r="H312" s="41">
        <v>59</v>
      </c>
      <c r="I312" s="85">
        <f t="shared" si="14"/>
        <v>11375.725819787574</v>
      </c>
      <c r="J312" s="25">
        <f t="shared" si="15"/>
        <v>8395.1971956881098</v>
      </c>
    </row>
    <row r="313" spans="1:10" x14ac:dyDescent="0.2">
      <c r="A313" s="20"/>
      <c r="B313" s="21"/>
      <c r="C313" s="22">
        <v>334</v>
      </c>
      <c r="D313" s="50"/>
      <c r="E313" s="42">
        <f t="shared" si="13"/>
        <v>35.634982153262115</v>
      </c>
      <c r="F313" s="49"/>
      <c r="G313" s="40">
        <v>24912</v>
      </c>
      <c r="H313" s="41">
        <v>59</v>
      </c>
      <c r="I313" s="85">
        <f t="shared" si="14"/>
        <v>11367.452752041314</v>
      </c>
      <c r="J313" s="25">
        <f t="shared" si="15"/>
        <v>8389.0599050751571</v>
      </c>
    </row>
    <row r="314" spans="1:10" x14ac:dyDescent="0.2">
      <c r="A314" s="20"/>
      <c r="B314" s="21"/>
      <c r="C314" s="22">
        <v>335</v>
      </c>
      <c r="D314" s="50"/>
      <c r="E314" s="42">
        <f t="shared" si="13"/>
        <v>35.660982830072221</v>
      </c>
      <c r="F314" s="49"/>
      <c r="G314" s="40">
        <v>24912</v>
      </c>
      <c r="H314" s="41">
        <v>59</v>
      </c>
      <c r="I314" s="85">
        <f t="shared" si="14"/>
        <v>11359.207678521347</v>
      </c>
      <c r="J314" s="25">
        <f t="shared" si="15"/>
        <v>8382.943381692392</v>
      </c>
    </row>
    <row r="315" spans="1:10" x14ac:dyDescent="0.2">
      <c r="A315" s="20"/>
      <c r="B315" s="21"/>
      <c r="C315" s="22">
        <v>336</v>
      </c>
      <c r="D315" s="50"/>
      <c r="E315" s="42">
        <f t="shared" si="13"/>
        <v>35.686933606905058</v>
      </c>
      <c r="F315" s="49"/>
      <c r="G315" s="40">
        <v>24912</v>
      </c>
      <c r="H315" s="41">
        <v>59</v>
      </c>
      <c r="I315" s="85">
        <f t="shared" si="14"/>
        <v>11350.990408557496</v>
      </c>
      <c r="J315" s="25">
        <f t="shared" si="15"/>
        <v>8376.8474840930976</v>
      </c>
    </row>
    <row r="316" spans="1:10" x14ac:dyDescent="0.2">
      <c r="A316" s="20"/>
      <c r="B316" s="21"/>
      <c r="C316" s="22">
        <v>337</v>
      </c>
      <c r="D316" s="50"/>
      <c r="E316" s="42">
        <f t="shared" si="13"/>
        <v>35.712834780343599</v>
      </c>
      <c r="F316" s="49"/>
      <c r="G316" s="40">
        <v>24912</v>
      </c>
      <c r="H316" s="41">
        <v>59</v>
      </c>
      <c r="I316" s="85">
        <f t="shared" si="14"/>
        <v>11342.800753386258</v>
      </c>
      <c r="J316" s="25">
        <f t="shared" si="15"/>
        <v>8370.7720722449976</v>
      </c>
    </row>
    <row r="317" spans="1:10" x14ac:dyDescent="0.2">
      <c r="A317" s="20"/>
      <c r="B317" s="21"/>
      <c r="C317" s="22">
        <v>338</v>
      </c>
      <c r="D317" s="50"/>
      <c r="E317" s="42">
        <f t="shared" si="13"/>
        <v>35.738686644334535</v>
      </c>
      <c r="F317" s="49"/>
      <c r="G317" s="40">
        <v>24912</v>
      </c>
      <c r="H317" s="41">
        <v>59</v>
      </c>
      <c r="I317" s="85">
        <f t="shared" si="14"/>
        <v>11334.638526125911</v>
      </c>
      <c r="J317" s="25">
        <f t="shared" si="15"/>
        <v>8364.7170075118011</v>
      </c>
    </row>
    <row r="318" spans="1:10" x14ac:dyDescent="0.2">
      <c r="A318" s="20"/>
      <c r="B318" s="21"/>
      <c r="C318" s="22">
        <v>339</v>
      </c>
      <c r="D318" s="50"/>
      <c r="E318" s="42">
        <f t="shared" si="13"/>
        <v>35.764489490219404</v>
      </c>
      <c r="F318" s="49"/>
      <c r="G318" s="40">
        <v>24912</v>
      </c>
      <c r="H318" s="41">
        <v>59</v>
      </c>
      <c r="I318" s="85">
        <f t="shared" si="14"/>
        <v>11326.503541752021</v>
      </c>
      <c r="J318" s="25">
        <f t="shared" si="15"/>
        <v>8358.6821526350286</v>
      </c>
    </row>
    <row r="319" spans="1:10" x14ac:dyDescent="0.2">
      <c r="A319" s="20"/>
      <c r="B319" s="21"/>
      <c r="C319" s="22">
        <v>340</v>
      </c>
      <c r="D319" s="50"/>
      <c r="E319" s="42">
        <f t="shared" si="13"/>
        <v>35.790243606765308</v>
      </c>
      <c r="F319" s="49"/>
      <c r="G319" s="40">
        <v>24912</v>
      </c>
      <c r="H319" s="41">
        <v>59</v>
      </c>
      <c r="I319" s="85">
        <f t="shared" si="14"/>
        <v>11318.395617073329</v>
      </c>
      <c r="J319" s="25">
        <f t="shared" si="15"/>
        <v>8352.6673717161193</v>
      </c>
    </row>
    <row r="320" spans="1:10" x14ac:dyDescent="0.2">
      <c r="A320" s="20"/>
      <c r="B320" s="21"/>
      <c r="C320" s="22">
        <v>341</v>
      </c>
      <c r="D320" s="50"/>
      <c r="E320" s="42">
        <f t="shared" si="13"/>
        <v>35.815949280195099</v>
      </c>
      <c r="F320" s="49"/>
      <c r="G320" s="40">
        <v>24912</v>
      </c>
      <c r="H320" s="41">
        <v>59</v>
      </c>
      <c r="I320" s="85">
        <f t="shared" si="14"/>
        <v>11310.314570708062</v>
      </c>
      <c r="J320" s="25">
        <f t="shared" si="15"/>
        <v>8346.672530198859</v>
      </c>
    </row>
    <row r="321" spans="1:10" x14ac:dyDescent="0.2">
      <c r="A321" s="20"/>
      <c r="B321" s="21"/>
      <c r="C321" s="22">
        <v>342</v>
      </c>
      <c r="D321" s="50"/>
      <c r="E321" s="42">
        <f t="shared" si="13"/>
        <v>35.841606794217249</v>
      </c>
      <c r="F321" s="49"/>
      <c r="G321" s="40">
        <v>24912</v>
      </c>
      <c r="H321" s="41">
        <v>59</v>
      </c>
      <c r="I321" s="85">
        <f t="shared" si="14"/>
        <v>11302.260223060564</v>
      </c>
      <c r="J321" s="25">
        <f t="shared" si="15"/>
        <v>8340.6974948520492</v>
      </c>
    </row>
    <row r="322" spans="1:10" x14ac:dyDescent="0.2">
      <c r="A322" s="20"/>
      <c r="B322" s="21"/>
      <c r="C322" s="22">
        <v>343</v>
      </c>
      <c r="D322" s="50"/>
      <c r="E322" s="42">
        <f t="shared" si="13"/>
        <v>35.86721643005518</v>
      </c>
      <c r="F322" s="49"/>
      <c r="G322" s="40">
        <v>24912</v>
      </c>
      <c r="H322" s="41">
        <v>59</v>
      </c>
      <c r="I322" s="85">
        <f t="shared" si="14"/>
        <v>11294.232396298339</v>
      </c>
      <c r="J322" s="25">
        <f t="shared" si="15"/>
        <v>8334.7421337524756</v>
      </c>
    </row>
    <row r="323" spans="1:10" x14ac:dyDescent="0.2">
      <c r="A323" s="20"/>
      <c r="B323" s="21"/>
      <c r="C323" s="22">
        <v>344</v>
      </c>
      <c r="D323" s="50"/>
      <c r="E323" s="42">
        <f t="shared" si="13"/>
        <v>35.892778466476209</v>
      </c>
      <c r="F323" s="49"/>
      <c r="G323" s="40">
        <v>24912</v>
      </c>
      <c r="H323" s="41">
        <v>59</v>
      </c>
      <c r="I323" s="85">
        <f t="shared" si="14"/>
        <v>11286.230914329448</v>
      </c>
      <c r="J323" s="25">
        <f t="shared" si="15"/>
        <v>8328.8063162681356</v>
      </c>
    </row>
    <row r="324" spans="1:10" x14ac:dyDescent="0.2">
      <c r="A324" s="20"/>
      <c r="B324" s="21"/>
      <c r="C324" s="22">
        <v>345</v>
      </c>
      <c r="D324" s="50"/>
      <c r="E324" s="42">
        <f t="shared" si="13"/>
        <v>35.918293179820061</v>
      </c>
      <c r="F324" s="49"/>
      <c r="G324" s="40">
        <v>24912</v>
      </c>
      <c r="H324" s="41">
        <v>59</v>
      </c>
      <c r="I324" s="85">
        <f t="shared" si="14"/>
        <v>11278.255602780255</v>
      </c>
      <c r="J324" s="25">
        <f t="shared" si="15"/>
        <v>8322.8899130417303</v>
      </c>
    </row>
    <row r="325" spans="1:10" x14ac:dyDescent="0.2">
      <c r="A325" s="20"/>
      <c r="B325" s="21"/>
      <c r="C325" s="22">
        <v>346</v>
      </c>
      <c r="D325" s="50"/>
      <c r="E325" s="42">
        <f t="shared" si="13"/>
        <v>35.943760844026961</v>
      </c>
      <c r="F325" s="49"/>
      <c r="G325" s="40">
        <v>24912</v>
      </c>
      <c r="H325" s="41">
        <v>59</v>
      </c>
      <c r="I325" s="85">
        <f t="shared" si="14"/>
        <v>11270.306288973532</v>
      </c>
      <c r="J325" s="25">
        <f t="shared" si="15"/>
        <v>8316.9927959744291</v>
      </c>
    </row>
    <row r="326" spans="1:10" x14ac:dyDescent="0.2">
      <c r="A326" s="20"/>
      <c r="B326" s="21"/>
      <c r="C326" s="22">
        <v>347</v>
      </c>
      <c r="D326" s="50"/>
      <c r="E326" s="42">
        <f t="shared" si="13"/>
        <v>35.969181730665369</v>
      </c>
      <c r="F326" s="49"/>
      <c r="G326" s="40">
        <v>24912</v>
      </c>
      <c r="H326" s="41">
        <v>59</v>
      </c>
      <c r="I326" s="85">
        <f t="shared" si="14"/>
        <v>11262.382801906895</v>
      </c>
      <c r="J326" s="25">
        <f t="shared" si="15"/>
        <v>8311.1148382098618</v>
      </c>
    </row>
    <row r="327" spans="1:10" x14ac:dyDescent="0.2">
      <c r="A327" s="20"/>
      <c r="B327" s="21"/>
      <c r="C327" s="22">
        <v>348</v>
      </c>
      <c r="D327" s="50"/>
      <c r="E327" s="42">
        <f t="shared" si="13"/>
        <v>35.99455610895928</v>
      </c>
      <c r="F327" s="49"/>
      <c r="G327" s="40">
        <v>24912</v>
      </c>
      <c r="H327" s="41">
        <v>59</v>
      </c>
      <c r="I327" s="85">
        <f t="shared" si="14"/>
        <v>11254.484972231581</v>
      </c>
      <c r="J327" s="25">
        <f t="shared" si="15"/>
        <v>8305.2559141183829</v>
      </c>
    </row>
    <row r="328" spans="1:10" x14ac:dyDescent="0.2">
      <c r="A328" s="20"/>
      <c r="B328" s="21"/>
      <c r="C328" s="22">
        <v>349</v>
      </c>
      <c r="D328" s="50"/>
      <c r="E328" s="42">
        <f t="shared" si="13"/>
        <v>36.019884245815071</v>
      </c>
      <c r="F328" s="49"/>
      <c r="G328" s="40">
        <v>24912</v>
      </c>
      <c r="H328" s="41">
        <v>59</v>
      </c>
      <c r="I328" s="85">
        <f t="shared" si="14"/>
        <v>11246.612632231583</v>
      </c>
      <c r="J328" s="25">
        <f t="shared" si="15"/>
        <v>8299.4158992815883</v>
      </c>
    </row>
    <row r="329" spans="1:10" x14ac:dyDescent="0.2">
      <c r="A329" s="20"/>
      <c r="B329" s="21"/>
      <c r="C329" s="22">
        <v>350</v>
      </c>
      <c r="D329" s="50"/>
      <c r="E329" s="42">
        <f t="shared" si="13"/>
        <v>36.045166405848107</v>
      </c>
      <c r="F329" s="49"/>
      <c r="G329" s="40">
        <v>24912</v>
      </c>
      <c r="H329" s="41">
        <v>59</v>
      </c>
      <c r="I329" s="85">
        <f t="shared" si="14"/>
        <v>11238.765615803055</v>
      </c>
      <c r="J329" s="25">
        <f t="shared" si="15"/>
        <v>8293.5946704770431</v>
      </c>
    </row>
    <row r="330" spans="1:10" x14ac:dyDescent="0.2">
      <c r="A330" s="20"/>
      <c r="B330" s="21"/>
      <c r="C330" s="22">
        <v>351</v>
      </c>
      <c r="D330" s="50"/>
      <c r="E330" s="42">
        <f t="shared" ref="E330:E393" si="16">5.6*LN(C330)+(C330)/108</f>
        <v>36.070402851408844</v>
      </c>
      <c r="F330" s="49"/>
      <c r="G330" s="40">
        <v>24912</v>
      </c>
      <c r="H330" s="41">
        <v>59</v>
      </c>
      <c r="I330" s="85">
        <f t="shared" ref="I330:I393" si="17">12*1.348*(1/E330*G330)+H330</f>
        <v>11230.943758434085</v>
      </c>
      <c r="J330" s="25">
        <f t="shared" si="15"/>
        <v>8287.7921056632658</v>
      </c>
    </row>
    <row r="331" spans="1:10" x14ac:dyDescent="0.2">
      <c r="A331" s="20"/>
      <c r="B331" s="21"/>
      <c r="C331" s="22">
        <v>352</v>
      </c>
      <c r="D331" s="50"/>
      <c r="E331" s="42">
        <f t="shared" si="16"/>
        <v>36.095593842608601</v>
      </c>
      <c r="F331" s="49"/>
      <c r="G331" s="40">
        <v>24912</v>
      </c>
      <c r="H331" s="41">
        <v>59</v>
      </c>
      <c r="I331" s="85">
        <f t="shared" si="17"/>
        <v>11223.146897184757</v>
      </c>
      <c r="J331" s="25">
        <f t="shared" si="15"/>
        <v>8282.0080839649527</v>
      </c>
    </row>
    <row r="332" spans="1:10" x14ac:dyDescent="0.2">
      <c r="A332" s="20"/>
      <c r="B332" s="21"/>
      <c r="C332" s="22">
        <v>353</v>
      </c>
      <c r="D332" s="50"/>
      <c r="E332" s="42">
        <f t="shared" si="16"/>
        <v>36.120739637344975</v>
      </c>
      <c r="F332" s="49"/>
      <c r="G332" s="40">
        <v>24912</v>
      </c>
      <c r="H332" s="41">
        <v>59</v>
      </c>
      <c r="I332" s="85">
        <f t="shared" si="17"/>
        <v>11215.374870667531</v>
      </c>
      <c r="J332" s="25">
        <f t="shared" si="15"/>
        <v>8276.2424856584039</v>
      </c>
    </row>
    <row r="333" spans="1:10" x14ac:dyDescent="0.2">
      <c r="A333" s="20"/>
      <c r="B333" s="21"/>
      <c r="C333" s="22">
        <v>354</v>
      </c>
      <c r="D333" s="50"/>
      <c r="E333" s="42">
        <f t="shared" si="16"/>
        <v>36.145840491326915</v>
      </c>
      <c r="F333" s="49"/>
      <c r="G333" s="40">
        <v>24912</v>
      </c>
      <c r="H333" s="41">
        <v>59</v>
      </c>
      <c r="I333" s="85">
        <f t="shared" si="17"/>
        <v>11207.627519027898</v>
      </c>
      <c r="J333" s="25">
        <f t="shared" si="15"/>
        <v>8270.4951921571919</v>
      </c>
    </row>
    <row r="334" spans="1:10" x14ac:dyDescent="0.2">
      <c r="A334" s="20"/>
      <c r="B334" s="21"/>
      <c r="C334" s="22">
        <v>355</v>
      </c>
      <c r="D334" s="50"/>
      <c r="E334" s="42">
        <f t="shared" si="16"/>
        <v>36.170896658099366</v>
      </c>
      <c r="F334" s="49"/>
      <c r="G334" s="40">
        <v>24912</v>
      </c>
      <c r="H334" s="41">
        <v>59</v>
      </c>
      <c r="I334" s="85">
        <f t="shared" si="17"/>
        <v>11199.904683925377</v>
      </c>
      <c r="J334" s="25">
        <f t="shared" si="15"/>
        <v>8264.7660859980533</v>
      </c>
    </row>
    <row r="335" spans="1:10" x14ac:dyDescent="0.2">
      <c r="A335" s="20"/>
      <c r="B335" s="21"/>
      <c r="C335" s="22">
        <v>356</v>
      </c>
      <c r="D335" s="50"/>
      <c r="E335" s="42">
        <f t="shared" si="16"/>
        <v>36.195908389067668</v>
      </c>
      <c r="F335" s="49"/>
      <c r="G335" s="40">
        <v>24912</v>
      </c>
      <c r="H335" s="41">
        <v>59</v>
      </c>
      <c r="I335" s="85">
        <f t="shared" si="17"/>
        <v>11192.206208514772</v>
      </c>
      <c r="J335" s="25">
        <f t="shared" si="15"/>
        <v>8259.0550508269807</v>
      </c>
    </row>
    <row r="336" spans="1:10" x14ac:dyDescent="0.2">
      <c r="A336" s="20"/>
      <c r="B336" s="21"/>
      <c r="C336" s="22">
        <v>357</v>
      </c>
      <c r="D336" s="50"/>
      <c r="E336" s="42">
        <f t="shared" si="16"/>
        <v>36.220875933521533</v>
      </c>
      <c r="F336" s="49"/>
      <c r="G336" s="40">
        <v>24912</v>
      </c>
      <c r="H336" s="41">
        <v>59</v>
      </c>
      <c r="I336" s="85">
        <f t="shared" si="17"/>
        <v>11184.531937427697</v>
      </c>
      <c r="J336" s="25">
        <f t="shared" si="15"/>
        <v>8253.3619713855296</v>
      </c>
    </row>
    <row r="337" spans="1:10" x14ac:dyDescent="0.2">
      <c r="A337" s="20"/>
      <c r="B337" s="21"/>
      <c r="C337" s="22">
        <v>358</v>
      </c>
      <c r="D337" s="50"/>
      <c r="E337" s="42">
        <f t="shared" si="16"/>
        <v>36.245799538658737</v>
      </c>
      <c r="F337" s="49"/>
      <c r="G337" s="40">
        <v>24912</v>
      </c>
      <c r="H337" s="41">
        <v>59</v>
      </c>
      <c r="I337" s="85">
        <f t="shared" si="17"/>
        <v>11176.881716754429</v>
      </c>
      <c r="J337" s="25">
        <f t="shared" si="15"/>
        <v>8247.6867334973504</v>
      </c>
    </row>
    <row r="338" spans="1:10" x14ac:dyDescent="0.2">
      <c r="A338" s="20"/>
      <c r="B338" s="21"/>
      <c r="C338" s="22">
        <v>359</v>
      </c>
      <c r="D338" s="50"/>
      <c r="E338" s="42">
        <f t="shared" si="16"/>
        <v>36.270679449608437</v>
      </c>
      <c r="F338" s="49"/>
      <c r="G338" s="40">
        <v>24912</v>
      </c>
      <c r="H338" s="41">
        <v>59</v>
      </c>
      <c r="I338" s="85">
        <f t="shared" si="17"/>
        <v>11169.255394025997</v>
      </c>
      <c r="J338" s="25">
        <f t="shared" si="15"/>
        <v>8242.0292240548933</v>
      </c>
    </row>
    <row r="339" spans="1:10" x14ac:dyDescent="0.2">
      <c r="A339" s="20"/>
      <c r="B339" s="21"/>
      <c r="C339" s="22">
        <v>360</v>
      </c>
      <c r="D339" s="50"/>
      <c r="E339" s="42">
        <f t="shared" si="16"/>
        <v>36.29551590945421</v>
      </c>
      <c r="F339" s="49"/>
      <c r="G339" s="40">
        <v>24912</v>
      </c>
      <c r="H339" s="41">
        <v>59</v>
      </c>
      <c r="I339" s="85">
        <f t="shared" si="17"/>
        <v>11161.652818196564</v>
      </c>
      <c r="J339" s="25">
        <f t="shared" si="15"/>
        <v>8236.3893310063522</v>
      </c>
    </row>
    <row r="340" spans="1:10" x14ac:dyDescent="0.2">
      <c r="A340" s="20"/>
      <c r="B340" s="21"/>
      <c r="C340" s="22">
        <v>361</v>
      </c>
      <c r="D340" s="50"/>
      <c r="E340" s="42">
        <f t="shared" si="16"/>
        <v>36.320309159256723</v>
      </c>
      <c r="F340" s="49"/>
      <c r="G340" s="40">
        <v>24912</v>
      </c>
      <c r="H340" s="41">
        <v>59</v>
      </c>
      <c r="I340" s="85">
        <f t="shared" si="17"/>
        <v>11154.07383962606</v>
      </c>
      <c r="J340" s="25">
        <f t="shared" si="15"/>
        <v>8230.7669433427727</v>
      </c>
    </row>
    <row r="341" spans="1:10" x14ac:dyDescent="0.2">
      <c r="A341" s="20"/>
      <c r="B341" s="21"/>
      <c r="C341" s="22">
        <v>362</v>
      </c>
      <c r="D341" s="50"/>
      <c r="E341" s="42">
        <f t="shared" si="16"/>
        <v>36.34505943807617</v>
      </c>
      <c r="F341" s="49"/>
      <c r="G341" s="40">
        <v>24912</v>
      </c>
      <c r="H341" s="41">
        <v>59</v>
      </c>
      <c r="I341" s="85">
        <f t="shared" si="17"/>
        <v>11146.518310063067</v>
      </c>
      <c r="J341" s="25">
        <f t="shared" si="15"/>
        <v>8225.1619510853598</v>
      </c>
    </row>
    <row r="342" spans="1:10" x14ac:dyDescent="0.2">
      <c r="A342" s="20"/>
      <c r="B342" s="21"/>
      <c r="C342" s="22">
        <v>363</v>
      </c>
      <c r="D342" s="50"/>
      <c r="E342" s="42">
        <f t="shared" si="16"/>
        <v>36.369766982994278</v>
      </c>
      <c r="F342" s="49"/>
      <c r="G342" s="40">
        <v>24912</v>
      </c>
      <c r="H342" s="41">
        <v>59</v>
      </c>
      <c r="I342" s="85">
        <f t="shared" si="17"/>
        <v>11138.986082628004</v>
      </c>
      <c r="J342" s="25">
        <f t="shared" si="15"/>
        <v>8219.5742452729992</v>
      </c>
    </row>
    <row r="343" spans="1:10" x14ac:dyDescent="0.2">
      <c r="A343" s="20"/>
      <c r="B343" s="21"/>
      <c r="C343" s="22">
        <v>364</v>
      </c>
      <c r="D343" s="50"/>
      <c r="E343" s="42">
        <f t="shared" si="16"/>
        <v>36.394432029136112</v>
      </c>
      <c r="F343" s="49"/>
      <c r="G343" s="40">
        <v>24912</v>
      </c>
      <c r="H343" s="41">
        <v>59</v>
      </c>
      <c r="I343" s="85">
        <f t="shared" si="17"/>
        <v>11131.477011796505</v>
      </c>
      <c r="J343" s="25">
        <f t="shared" si="15"/>
        <v>8214.0037179499286</v>
      </c>
    </row>
    <row r="344" spans="1:10" x14ac:dyDescent="0.2">
      <c r="A344" s="20"/>
      <c r="B344" s="21"/>
      <c r="C344" s="22">
        <v>365</v>
      </c>
      <c r="D344" s="50"/>
      <c r="E344" s="42">
        <f t="shared" si="16"/>
        <v>36.419054809691573</v>
      </c>
      <c r="F344" s="49"/>
      <c r="G344" s="40">
        <v>24912</v>
      </c>
      <c r="H344" s="41">
        <v>59</v>
      </c>
      <c r="I344" s="85">
        <f t="shared" si="17"/>
        <v>11123.990953383085</v>
      </c>
      <c r="J344" s="25">
        <f t="shared" si="15"/>
        <v>8208.450262153623</v>
      </c>
    </row>
    <row r="345" spans="1:10" x14ac:dyDescent="0.2">
      <c r="A345" s="20"/>
      <c r="B345" s="21"/>
      <c r="C345" s="22">
        <v>366</v>
      </c>
      <c r="D345" s="50"/>
      <c r="E345" s="42">
        <f t="shared" si="16"/>
        <v>36.443635555936531</v>
      </c>
      <c r="F345" s="49"/>
      <c r="G345" s="40">
        <v>24912</v>
      </c>
      <c r="H345" s="41">
        <v>59</v>
      </c>
      <c r="I345" s="85">
        <f t="shared" si="17"/>
        <v>11116.527764525037</v>
      </c>
      <c r="J345" s="25">
        <f t="shared" si="15"/>
        <v>8202.9137719028458</v>
      </c>
    </row>
    <row r="346" spans="1:10" x14ac:dyDescent="0.2">
      <c r="A346" s="20"/>
      <c r="B346" s="21"/>
      <c r="C346" s="22">
        <v>367</v>
      </c>
      <c r="D346" s="50"/>
      <c r="E346" s="42">
        <f t="shared" si="16"/>
        <v>36.468174497253742</v>
      </c>
      <c r="F346" s="49"/>
      <c r="G346" s="40">
        <v>24912</v>
      </c>
      <c r="H346" s="41">
        <v>59</v>
      </c>
      <c r="I346" s="85">
        <f t="shared" si="17"/>
        <v>11109.087303666554</v>
      </c>
      <c r="J346" s="25">
        <f t="shared" si="15"/>
        <v>8197.3941421858708</v>
      </c>
    </row>
    <row r="347" spans="1:10" x14ac:dyDescent="0.2">
      <c r="A347" s="20"/>
      <c r="B347" s="21"/>
      <c r="C347" s="22">
        <v>368</v>
      </c>
      <c r="D347" s="50"/>
      <c r="E347" s="42">
        <f t="shared" si="16"/>
        <v>36.492671861153418</v>
      </c>
      <c r="F347" s="49"/>
      <c r="G347" s="40">
        <v>24912</v>
      </c>
      <c r="H347" s="41">
        <v>59</v>
      </c>
      <c r="I347" s="85">
        <f t="shared" si="17"/>
        <v>11101.669430543121</v>
      </c>
      <c r="J347" s="25">
        <f t="shared" si="15"/>
        <v>8191.8912689489025</v>
      </c>
    </row>
    <row r="348" spans="1:10" x14ac:dyDescent="0.2">
      <c r="A348" s="20"/>
      <c r="B348" s="21"/>
      <c r="C348" s="22">
        <v>369</v>
      </c>
      <c r="D348" s="50"/>
      <c r="E348" s="42">
        <f t="shared" si="16"/>
        <v>36.517127873293617</v>
      </c>
      <c r="F348" s="49"/>
      <c r="G348" s="40">
        <v>24912</v>
      </c>
      <c r="H348" s="41">
        <v>59</v>
      </c>
      <c r="I348" s="85">
        <f t="shared" si="17"/>
        <v>11094.274006166084</v>
      </c>
      <c r="J348" s="25">
        <f t="shared" ref="J348:J411" si="18">12*(1/E348*G348)</f>
        <v>8186.4050490846312</v>
      </c>
    </row>
    <row r="349" spans="1:10" x14ac:dyDescent="0.2">
      <c r="A349" s="20"/>
      <c r="B349" s="21"/>
      <c r="C349" s="22">
        <v>370</v>
      </c>
      <c r="D349" s="50"/>
      <c r="E349" s="42">
        <f t="shared" si="16"/>
        <v>36.541542757500231</v>
      </c>
      <c r="F349" s="49"/>
      <c r="G349" s="40">
        <v>24912</v>
      </c>
      <c r="H349" s="41">
        <v>59</v>
      </c>
      <c r="I349" s="85">
        <f t="shared" si="17"/>
        <v>11086.900892807495</v>
      </c>
      <c r="J349" s="25">
        <f t="shared" si="18"/>
        <v>8180.9353804209895</v>
      </c>
    </row>
    <row r="350" spans="1:10" x14ac:dyDescent="0.2">
      <c r="A350" s="20"/>
      <c r="B350" s="21"/>
      <c r="C350" s="22">
        <v>371</v>
      </c>
      <c r="D350" s="50"/>
      <c r="E350" s="42">
        <f t="shared" si="16"/>
        <v>36.565916735786814</v>
      </c>
      <c r="F350" s="49"/>
      <c r="G350" s="40">
        <v>24912</v>
      </c>
      <c r="H350" s="41">
        <v>59</v>
      </c>
      <c r="I350" s="85">
        <f t="shared" si="17"/>
        <v>11079.549953985146</v>
      </c>
      <c r="J350" s="25">
        <f t="shared" si="18"/>
        <v>8175.4821617100479</v>
      </c>
    </row>
    <row r="351" spans="1:10" x14ac:dyDescent="0.2">
      <c r="A351" s="20"/>
      <c r="B351" s="21"/>
      <c r="C351" s="22">
        <v>372</v>
      </c>
      <c r="D351" s="50"/>
      <c r="E351" s="42">
        <f t="shared" si="16"/>
        <v>36.590250028374058</v>
      </c>
      <c r="F351" s="49"/>
      <c r="G351" s="40">
        <v>24912</v>
      </c>
      <c r="H351" s="41">
        <v>59</v>
      </c>
      <c r="I351" s="85">
        <f t="shared" si="17"/>
        <v>11072.221054447846</v>
      </c>
      <c r="J351" s="25">
        <f t="shared" si="18"/>
        <v>8170.0452926170947</v>
      </c>
    </row>
    <row r="352" spans="1:10" x14ac:dyDescent="0.2">
      <c r="A352" s="20"/>
      <c r="B352" s="21"/>
      <c r="C352" s="22">
        <v>373</v>
      </c>
      <c r="D352" s="50"/>
      <c r="E352" s="42">
        <f t="shared" si="16"/>
        <v>36.614542853709068</v>
      </c>
      <c r="F352" s="49"/>
      <c r="G352" s="40">
        <v>24912</v>
      </c>
      <c r="H352" s="41">
        <v>59</v>
      </c>
      <c r="I352" s="85">
        <f t="shared" si="17"/>
        <v>11064.914060160891</v>
      </c>
      <c r="J352" s="25">
        <f t="shared" si="18"/>
        <v>8164.6246737098581</v>
      </c>
    </row>
    <row r="353" spans="1:10" x14ac:dyDescent="0.2">
      <c r="A353" s="20"/>
      <c r="B353" s="21"/>
      <c r="C353" s="22">
        <v>374</v>
      </c>
      <c r="D353" s="50"/>
      <c r="E353" s="42">
        <f t="shared" si="16"/>
        <v>36.638795428484343</v>
      </c>
      <c r="F353" s="49"/>
      <c r="G353" s="40">
        <v>24912</v>
      </c>
      <c r="H353" s="41">
        <v>59</v>
      </c>
      <c r="I353" s="85">
        <f t="shared" si="17"/>
        <v>11057.628838291757</v>
      </c>
      <c r="J353" s="25">
        <f t="shared" si="18"/>
        <v>8159.2202064478897</v>
      </c>
    </row>
    <row r="354" spans="1:10" x14ac:dyDescent="0.2">
      <c r="A354" s="20"/>
      <c r="B354" s="21"/>
      <c r="C354" s="22">
        <v>375</v>
      </c>
      <c r="D354" s="50"/>
      <c r="E354" s="42">
        <f t="shared" si="16"/>
        <v>36.663007967656519</v>
      </c>
      <c r="F354" s="49"/>
      <c r="G354" s="40">
        <v>24912</v>
      </c>
      <c r="H354" s="41">
        <v>59</v>
      </c>
      <c r="I354" s="85">
        <f t="shared" si="17"/>
        <v>11050.365257196001</v>
      </c>
      <c r="J354" s="25">
        <f t="shared" si="18"/>
        <v>8153.8317931721067</v>
      </c>
    </row>
    <row r="355" spans="1:10" x14ac:dyDescent="0.2">
      <c r="A355" s="20"/>
      <c r="B355" s="21"/>
      <c r="C355" s="22">
        <v>376</v>
      </c>
      <c r="D355" s="50"/>
      <c r="E355" s="42">
        <f t="shared" si="16"/>
        <v>36.687180684464892</v>
      </c>
      <c r="F355" s="49"/>
      <c r="G355" s="40">
        <v>24912</v>
      </c>
      <c r="H355" s="41">
        <v>59</v>
      </c>
      <c r="I355" s="85">
        <f t="shared" si="17"/>
        <v>11043.123186403353</v>
      </c>
      <c r="J355" s="25">
        <f t="shared" si="18"/>
        <v>8148.459337094474</v>
      </c>
    </row>
    <row r="356" spans="1:10" x14ac:dyDescent="0.2">
      <c r="A356" s="20"/>
      <c r="B356" s="21"/>
      <c r="C356" s="22">
        <v>377</v>
      </c>
      <c r="D356" s="50"/>
      <c r="E356" s="42">
        <f t="shared" si="16"/>
        <v>36.711313790449601</v>
      </c>
      <c r="F356" s="49"/>
      <c r="G356" s="40">
        <v>24912</v>
      </c>
      <c r="H356" s="41">
        <v>59</v>
      </c>
      <c r="I356" s="85">
        <f t="shared" si="17"/>
        <v>11035.902496604027</v>
      </c>
      <c r="J356" s="25">
        <f t="shared" si="18"/>
        <v>8143.1027422878533</v>
      </c>
    </row>
    <row r="357" spans="1:10" x14ac:dyDescent="0.2">
      <c r="A357" s="20"/>
      <c r="B357" s="21"/>
      <c r="C357" s="22">
        <v>378</v>
      </c>
      <c r="D357" s="50"/>
      <c r="E357" s="42">
        <f t="shared" si="16"/>
        <v>36.735407495469694</v>
      </c>
      <c r="F357" s="49"/>
      <c r="G357" s="40">
        <v>24912</v>
      </c>
      <c r="H357" s="41">
        <v>59</v>
      </c>
      <c r="I357" s="85">
        <f t="shared" si="17"/>
        <v>11028.703059635207</v>
      </c>
      <c r="J357" s="25">
        <f t="shared" si="18"/>
        <v>8137.7619136759695</v>
      </c>
    </row>
    <row r="358" spans="1:10" x14ac:dyDescent="0.2">
      <c r="A358" s="20"/>
      <c r="B358" s="21"/>
      <c r="C358" s="22">
        <v>379</v>
      </c>
      <c r="D358" s="50"/>
      <c r="E358" s="42">
        <f t="shared" si="16"/>
        <v>36.759462007720842</v>
      </c>
      <c r="F358" s="49"/>
      <c r="G358" s="40">
        <v>24912</v>
      </c>
      <c r="H358" s="41">
        <v>59</v>
      </c>
      <c r="I358" s="85">
        <f t="shared" si="17"/>
        <v>11021.524748467758</v>
      </c>
      <c r="J358" s="25">
        <f t="shared" si="18"/>
        <v>8132.436757023559</v>
      </c>
    </row>
    <row r="359" spans="1:10" x14ac:dyDescent="0.2">
      <c r="A359" s="20"/>
      <c r="B359" s="21"/>
      <c r="C359" s="22">
        <v>380</v>
      </c>
      <c r="D359" s="50"/>
      <c r="E359" s="42">
        <f t="shared" si="16"/>
        <v>36.783477533752936</v>
      </c>
      <c r="F359" s="49"/>
      <c r="G359" s="40">
        <v>24912</v>
      </c>
      <c r="H359" s="41">
        <v>59</v>
      </c>
      <c r="I359" s="85">
        <f t="shared" si="17"/>
        <v>11014.367437193079</v>
      </c>
      <c r="J359" s="25">
        <f t="shared" si="18"/>
        <v>8127.1271789266157</v>
      </c>
    </row>
    <row r="360" spans="1:10" x14ac:dyDescent="0.2">
      <c r="A360" s="20"/>
      <c r="B360" s="21"/>
      <c r="C360" s="22">
        <v>381</v>
      </c>
      <c r="D360" s="50"/>
      <c r="E360" s="42">
        <f t="shared" si="16"/>
        <v>36.807454278487306</v>
      </c>
      <c r="F360" s="49"/>
      <c r="G360" s="40">
        <v>24912</v>
      </c>
      <c r="H360" s="41">
        <v>59</v>
      </c>
      <c r="I360" s="85">
        <f t="shared" si="17"/>
        <v>11007.231001010194</v>
      </c>
      <c r="J360" s="25">
        <f t="shared" si="18"/>
        <v>8121.8330868028133</v>
      </c>
    </row>
    <row r="361" spans="1:10" x14ac:dyDescent="0.2">
      <c r="A361" s="20"/>
      <c r="B361" s="21"/>
      <c r="C361" s="22">
        <v>382</v>
      </c>
      <c r="D361" s="50"/>
      <c r="E361" s="42">
        <f t="shared" si="16"/>
        <v>36.83139244523386</v>
      </c>
      <c r="F361" s="49"/>
      <c r="G361" s="40">
        <v>24912</v>
      </c>
      <c r="H361" s="41">
        <v>59</v>
      </c>
      <c r="I361" s="85">
        <f t="shared" si="17"/>
        <v>11000.115316213003</v>
      </c>
      <c r="J361" s="25">
        <f t="shared" si="18"/>
        <v>8116.5543888820484</v>
      </c>
    </row>
    <row r="362" spans="1:10" x14ac:dyDescent="0.2">
      <c r="A362" s="20"/>
      <c r="B362" s="21"/>
      <c r="C362" s="22">
        <v>383</v>
      </c>
      <c r="D362" s="50"/>
      <c r="E362" s="42">
        <f t="shared" si="16"/>
        <v>36.855292235707914</v>
      </c>
      <c r="F362" s="49"/>
      <c r="G362" s="40">
        <v>24912</v>
      </c>
      <c r="H362" s="41">
        <v>59</v>
      </c>
      <c r="I362" s="85">
        <f t="shared" si="17"/>
        <v>10993.020260177695</v>
      </c>
      <c r="J362" s="25">
        <f t="shared" si="18"/>
        <v>8111.2909941971029</v>
      </c>
    </row>
    <row r="363" spans="1:10" x14ac:dyDescent="0.2">
      <c r="A363" s="20"/>
      <c r="B363" s="21"/>
      <c r="C363" s="22">
        <v>384</v>
      </c>
      <c r="D363" s="50"/>
      <c r="E363" s="42">
        <f t="shared" si="16"/>
        <v>36.879153850046826</v>
      </c>
      <c r="F363" s="49"/>
      <c r="G363" s="40">
        <v>24912</v>
      </c>
      <c r="H363" s="41">
        <v>59</v>
      </c>
      <c r="I363" s="85">
        <f t="shared" si="17"/>
        <v>10985.945711350381</v>
      </c>
      <c r="J363" s="25">
        <f t="shared" si="18"/>
        <v>8106.0428125744656</v>
      </c>
    </row>
    <row r="364" spans="1:10" x14ac:dyDescent="0.2">
      <c r="A364" s="20"/>
      <c r="B364" s="21"/>
      <c r="C364" s="22">
        <v>385</v>
      </c>
      <c r="D364" s="50"/>
      <c r="E364" s="42">
        <f t="shared" si="16"/>
        <v>36.902977486826408</v>
      </c>
      <c r="F364" s="49"/>
      <c r="G364" s="40">
        <v>24912</v>
      </c>
      <c r="H364" s="41">
        <v>59</v>
      </c>
      <c r="I364" s="85">
        <f t="shared" si="17"/>
        <v>10978.891549234862</v>
      </c>
      <c r="J364" s="25">
        <f t="shared" si="18"/>
        <v>8100.8097546252675</v>
      </c>
    </row>
    <row r="365" spans="1:10" x14ac:dyDescent="0.2">
      <c r="A365" s="20"/>
      <c r="B365" s="21"/>
      <c r="C365" s="22">
        <v>386</v>
      </c>
      <c r="D365" s="50"/>
      <c r="E365" s="42">
        <f t="shared" si="16"/>
        <v>36.926763343077127</v>
      </c>
      <c r="F365" s="49"/>
      <c r="G365" s="40">
        <v>24912</v>
      </c>
      <c r="H365" s="41">
        <v>59</v>
      </c>
      <c r="I365" s="85">
        <f t="shared" si="17"/>
        <v>10971.857654380598</v>
      </c>
      <c r="J365" s="25">
        <f t="shared" si="18"/>
        <v>8095.5917317363474</v>
      </c>
    </row>
    <row r="366" spans="1:10" x14ac:dyDescent="0.2">
      <c r="A366" s="20"/>
      <c r="B366" s="21"/>
      <c r="C366" s="22">
        <v>387</v>
      </c>
      <c r="D366" s="50"/>
      <c r="E366" s="42">
        <f t="shared" si="16"/>
        <v>36.950511614300112</v>
      </c>
      <c r="F366" s="49"/>
      <c r="G366" s="40">
        <v>24912</v>
      </c>
      <c r="H366" s="41">
        <v>59</v>
      </c>
      <c r="I366" s="85">
        <f t="shared" si="17"/>
        <v>10964.84390837082</v>
      </c>
      <c r="J366" s="25">
        <f t="shared" si="18"/>
        <v>8090.3886560614374</v>
      </c>
    </row>
    <row r="367" spans="1:10" x14ac:dyDescent="0.2">
      <c r="A367" s="20"/>
      <c r="B367" s="21"/>
      <c r="C367" s="22">
        <v>388</v>
      </c>
      <c r="D367" s="50"/>
      <c r="E367" s="42">
        <f t="shared" si="16"/>
        <v>36.974222494482923</v>
      </c>
      <c r="F367" s="49"/>
      <c r="G367" s="40">
        <v>24912</v>
      </c>
      <c r="H367" s="41">
        <v>59</v>
      </c>
      <c r="I367" s="85">
        <f t="shared" si="17"/>
        <v>10957.850193810833</v>
      </c>
      <c r="J367" s="25">
        <f t="shared" si="18"/>
        <v>8085.2004405124862</v>
      </c>
    </row>
    <row r="368" spans="1:10" x14ac:dyDescent="0.2">
      <c r="A368" s="20"/>
      <c r="B368" s="21"/>
      <c r="C368" s="22">
        <v>389</v>
      </c>
      <c r="D368" s="50"/>
      <c r="E368" s="42">
        <f t="shared" si="16"/>
        <v>36.997896176115148</v>
      </c>
      <c r="F368" s="49"/>
      <c r="G368" s="40">
        <v>24912</v>
      </c>
      <c r="H368" s="41">
        <v>59</v>
      </c>
      <c r="I368" s="85">
        <f t="shared" si="17"/>
        <v>10950.876394316465</v>
      </c>
      <c r="J368" s="25">
        <f t="shared" si="18"/>
        <v>8080.0269987510856</v>
      </c>
    </row>
    <row r="369" spans="1:10" x14ac:dyDescent="0.2">
      <c r="A369" s="20"/>
      <c r="B369" s="21"/>
      <c r="C369" s="22">
        <v>390</v>
      </c>
      <c r="D369" s="50"/>
      <c r="E369" s="42">
        <f t="shared" si="16"/>
        <v>37.021532850203791</v>
      </c>
      <c r="F369" s="49"/>
      <c r="G369" s="40">
        <v>24912</v>
      </c>
      <c r="H369" s="41">
        <v>59</v>
      </c>
      <c r="I369" s="85">
        <f t="shared" si="17"/>
        <v>10943.922394502684</v>
      </c>
      <c r="J369" s="25">
        <f t="shared" si="18"/>
        <v>8074.8682451800323</v>
      </c>
    </row>
    <row r="370" spans="1:10" x14ac:dyDescent="0.2">
      <c r="A370" s="20"/>
      <c r="B370" s="21"/>
      <c r="C370" s="22">
        <v>391</v>
      </c>
      <c r="D370" s="50"/>
      <c r="E370" s="42">
        <f t="shared" si="16"/>
        <v>37.045132706288413</v>
      </c>
      <c r="F370" s="49"/>
      <c r="G370" s="40">
        <v>24912</v>
      </c>
      <c r="H370" s="41">
        <v>59</v>
      </c>
      <c r="I370" s="85">
        <f t="shared" si="17"/>
        <v>10936.988079972374</v>
      </c>
      <c r="J370" s="25">
        <f t="shared" si="18"/>
        <v>8069.7240949349944</v>
      </c>
    </row>
    <row r="371" spans="1:10" x14ac:dyDescent="0.2">
      <c r="A371" s="20"/>
      <c r="B371" s="21"/>
      <c r="C371" s="22">
        <v>392</v>
      </c>
      <c r="D371" s="50"/>
      <c r="E371" s="42">
        <f t="shared" si="16"/>
        <v>37.068695932456222</v>
      </c>
      <c r="F371" s="49"/>
      <c r="G371" s="40">
        <v>24912</v>
      </c>
      <c r="H371" s="41">
        <v>59</v>
      </c>
      <c r="I371" s="85">
        <f t="shared" si="17"/>
        <v>10930.073337305241</v>
      </c>
      <c r="J371" s="25">
        <f t="shared" si="18"/>
        <v>8064.5944638762903</v>
      </c>
    </row>
    <row r="372" spans="1:10" x14ac:dyDescent="0.2">
      <c r="A372" s="20"/>
      <c r="B372" s="21"/>
      <c r="C372" s="22">
        <v>393</v>
      </c>
      <c r="D372" s="50"/>
      <c r="E372" s="42">
        <f t="shared" si="16"/>
        <v>37.092222715356748</v>
      </c>
      <c r="F372" s="49"/>
      <c r="G372" s="40">
        <v>24912</v>
      </c>
      <c r="H372" s="41">
        <v>59</v>
      </c>
      <c r="I372" s="85">
        <f t="shared" si="17"/>
        <v>10923.178054046937</v>
      </c>
      <c r="J372" s="25">
        <f t="shared" si="18"/>
        <v>8059.4792685808134</v>
      </c>
    </row>
    <row r="373" spans="1:10" x14ac:dyDescent="0.2">
      <c r="A373" s="20"/>
      <c r="B373" s="21"/>
      <c r="C373" s="22">
        <v>394</v>
      </c>
      <c r="D373" s="50"/>
      <c r="E373" s="42">
        <f t="shared" si="16"/>
        <v>37.115713240216571</v>
      </c>
      <c r="F373" s="49"/>
      <c r="G373" s="40">
        <v>24912</v>
      </c>
      <c r="H373" s="41">
        <v>59</v>
      </c>
      <c r="I373" s="85">
        <f t="shared" si="17"/>
        <v>10916.30211869825</v>
      </c>
      <c r="J373" s="25">
        <f t="shared" si="18"/>
        <v>8054.3784263340131</v>
      </c>
    </row>
    <row r="374" spans="1:10" x14ac:dyDescent="0.2">
      <c r="A374" s="20"/>
      <c r="B374" s="21"/>
      <c r="C374" s="22">
        <v>395</v>
      </c>
      <c r="D374" s="50"/>
      <c r="E374" s="42">
        <f t="shared" si="16"/>
        <v>37.139167690853689</v>
      </c>
      <c r="F374" s="49"/>
      <c r="G374" s="40">
        <v>24912</v>
      </c>
      <c r="H374" s="41">
        <v>59</v>
      </c>
      <c r="I374" s="85">
        <f t="shared" si="17"/>
        <v>10909.445420704502</v>
      </c>
      <c r="J374" s="25">
        <f t="shared" si="18"/>
        <v>8049.2918551220337</v>
      </c>
    </row>
    <row r="375" spans="1:10" x14ac:dyDescent="0.2">
      <c r="A375" s="20"/>
      <c r="B375" s="21"/>
      <c r="C375" s="22">
        <v>396</v>
      </c>
      <c r="D375" s="50"/>
      <c r="E375" s="42">
        <f t="shared" si="16"/>
        <v>37.162586249691756</v>
      </c>
      <c r="F375" s="49"/>
      <c r="G375" s="40">
        <v>24912</v>
      </c>
      <c r="H375" s="41">
        <v>59</v>
      </c>
      <c r="I375" s="85">
        <f t="shared" si="17"/>
        <v>10902.607850445085</v>
      </c>
      <c r="J375" s="25">
        <f t="shared" si="18"/>
        <v>8044.2194736239489</v>
      </c>
    </row>
    <row r="376" spans="1:10" x14ac:dyDescent="0.2">
      <c r="A376" s="20"/>
      <c r="B376" s="21"/>
      <c r="C376" s="22">
        <v>397</v>
      </c>
      <c r="D376" s="50"/>
      <c r="E376" s="42">
        <f t="shared" si="16"/>
        <v>37.185969097774191</v>
      </c>
      <c r="F376" s="49"/>
      <c r="G376" s="40">
        <v>24912</v>
      </c>
      <c r="H376" s="41">
        <v>59</v>
      </c>
      <c r="I376" s="85">
        <f t="shared" si="17"/>
        <v>10895.789299223095</v>
      </c>
      <c r="J376" s="25">
        <f t="shared" si="18"/>
        <v>8039.1612012040769</v>
      </c>
    </row>
    <row r="377" spans="1:10" x14ac:dyDescent="0.2">
      <c r="A377" s="20"/>
      <c r="B377" s="21"/>
      <c r="C377" s="22">
        <v>398</v>
      </c>
      <c r="D377" s="50"/>
      <c r="E377" s="42">
        <f t="shared" si="16"/>
        <v>37.20931641477803</v>
      </c>
      <c r="F377" s="49"/>
      <c r="G377" s="40">
        <v>24912</v>
      </c>
      <c r="H377" s="41">
        <v>59</v>
      </c>
      <c r="I377" s="85">
        <f t="shared" si="17"/>
        <v>10888.989659255178</v>
      </c>
      <c r="J377" s="25">
        <f t="shared" si="18"/>
        <v>8034.1169579044335</v>
      </c>
    </row>
    <row r="378" spans="1:10" x14ac:dyDescent="0.2">
      <c r="A378" s="20"/>
      <c r="B378" s="21"/>
      <c r="C378" s="22">
        <v>399</v>
      </c>
      <c r="D378" s="50"/>
      <c r="E378" s="42">
        <f t="shared" si="16"/>
        <v>37.23262837902768</v>
      </c>
      <c r="F378" s="49"/>
      <c r="G378" s="40">
        <v>24912</v>
      </c>
      <c r="H378" s="41">
        <v>59</v>
      </c>
      <c r="I378" s="85">
        <f t="shared" si="17"/>
        <v>10882.208823661447</v>
      </c>
      <c r="J378" s="25">
        <f t="shared" si="18"/>
        <v>8029.0866644372745</v>
      </c>
    </row>
    <row r="379" spans="1:10" x14ac:dyDescent="0.2">
      <c r="A379" s="20"/>
      <c r="B379" s="21"/>
      <c r="C379" s="22">
        <v>400</v>
      </c>
      <c r="D379" s="50"/>
      <c r="E379" s="42">
        <f t="shared" si="16"/>
        <v>37.255905167508395</v>
      </c>
      <c r="F379" s="49"/>
      <c r="G379" s="40">
        <v>24912</v>
      </c>
      <c r="H379" s="41">
        <v>59</v>
      </c>
      <c r="I379" s="85">
        <f t="shared" si="17"/>
        <v>10875.446686455596</v>
      </c>
      <c r="J379" s="25">
        <f t="shared" si="18"/>
        <v>8024.0702421777405</v>
      </c>
    </row>
    <row r="380" spans="1:10" x14ac:dyDescent="0.2">
      <c r="A380" s="20"/>
      <c r="B380" s="21"/>
      <c r="C380" s="22">
        <v>401</v>
      </c>
      <c r="D380" s="50"/>
      <c r="E380" s="42">
        <f t="shared" si="16"/>
        <v>37.279146955879746</v>
      </c>
      <c r="F380" s="49"/>
      <c r="G380" s="40">
        <v>24912</v>
      </c>
      <c r="H380" s="41">
        <v>59</v>
      </c>
      <c r="I380" s="85">
        <f t="shared" si="17"/>
        <v>10868.703142535071</v>
      </c>
      <c r="J380" s="25">
        <f t="shared" si="18"/>
        <v>8019.0676131565797</v>
      </c>
    </row>
    <row r="381" spans="1:10" x14ac:dyDescent="0.2">
      <c r="A381" s="20"/>
      <c r="B381" s="21"/>
      <c r="C381" s="22">
        <v>402</v>
      </c>
      <c r="D381" s="50"/>
      <c r="E381" s="42">
        <f t="shared" si="16"/>
        <v>37.302353918488741</v>
      </c>
      <c r="F381" s="49"/>
      <c r="G381" s="40">
        <v>24912</v>
      </c>
      <c r="H381" s="41">
        <v>59</v>
      </c>
      <c r="I381" s="85">
        <f t="shared" si="17"/>
        <v>10861.978087671476</v>
      </c>
      <c r="J381" s="25">
        <f t="shared" si="18"/>
        <v>8014.0787000530217</v>
      </c>
    </row>
    <row r="382" spans="1:10" x14ac:dyDescent="0.2">
      <c r="A382" s="20"/>
      <c r="B382" s="21"/>
      <c r="C382" s="22">
        <v>403</v>
      </c>
      <c r="D382" s="50"/>
      <c r="E382" s="42">
        <f t="shared" si="16"/>
        <v>37.325526228382898</v>
      </c>
      <c r="F382" s="49"/>
      <c r="G382" s="40">
        <v>24912</v>
      </c>
      <c r="H382" s="41">
        <v>59</v>
      </c>
      <c r="I382" s="85">
        <f t="shared" si="17"/>
        <v>10855.271418501008</v>
      </c>
      <c r="J382" s="25">
        <f t="shared" si="18"/>
        <v>8009.1034261876903</v>
      </c>
    </row>
    <row r="383" spans="1:10" x14ac:dyDescent="0.2">
      <c r="A383" s="20"/>
      <c r="B383" s="21"/>
      <c r="C383" s="22">
        <v>404</v>
      </c>
      <c r="D383" s="50"/>
      <c r="E383" s="42">
        <f t="shared" si="16"/>
        <v>37.348664057323184</v>
      </c>
      <c r="F383" s="49"/>
      <c r="G383" s="40">
        <v>24912</v>
      </c>
      <c r="H383" s="41">
        <v>59</v>
      </c>
      <c r="I383" s="85">
        <f t="shared" si="17"/>
        <v>10848.58303251508</v>
      </c>
      <c r="J383" s="25">
        <f t="shared" si="18"/>
        <v>8004.141715515636</v>
      </c>
    </row>
    <row r="384" spans="1:10" x14ac:dyDescent="0.2">
      <c r="A384" s="20"/>
      <c r="B384" s="21"/>
      <c r="C384" s="22">
        <v>405</v>
      </c>
      <c r="D384" s="50"/>
      <c r="E384" s="42">
        <f t="shared" si="16"/>
        <v>37.371767575796618</v>
      </c>
      <c r="F384" s="49"/>
      <c r="G384" s="40">
        <v>24912</v>
      </c>
      <c r="H384" s="41">
        <v>59</v>
      </c>
      <c r="I384" s="85">
        <f t="shared" si="17"/>
        <v>10841.912828051061</v>
      </c>
      <c r="J384" s="25">
        <f t="shared" si="18"/>
        <v>7999.1934926194808</v>
      </c>
    </row>
    <row r="385" spans="1:10" x14ac:dyDescent="0.2">
      <c r="A385" s="20"/>
      <c r="B385" s="21"/>
      <c r="C385" s="22">
        <v>406</v>
      </c>
      <c r="D385" s="50"/>
      <c r="E385" s="42">
        <f t="shared" si="16"/>
        <v>37.394836953028957</v>
      </c>
      <c r="F385" s="49"/>
      <c r="G385" s="40">
        <v>24912</v>
      </c>
      <c r="H385" s="41">
        <v>59</v>
      </c>
      <c r="I385" s="85">
        <f t="shared" si="17"/>
        <v>10835.260704283113</v>
      </c>
      <c r="J385" s="25">
        <f t="shared" si="18"/>
        <v>7994.2586827026062</v>
      </c>
    </row>
    <row r="386" spans="1:10" x14ac:dyDescent="0.2">
      <c r="A386" s="20"/>
      <c r="B386" s="21"/>
      <c r="C386" s="22">
        <v>407</v>
      </c>
      <c r="D386" s="50"/>
      <c r="E386" s="42">
        <f t="shared" si="16"/>
        <v>37.417872356997044</v>
      </c>
      <c r="F386" s="49"/>
      <c r="G386" s="40">
        <v>24912</v>
      </c>
      <c r="H386" s="41">
        <v>59</v>
      </c>
      <c r="I386" s="85">
        <f t="shared" si="17"/>
        <v>10828.626561213187</v>
      </c>
      <c r="J386" s="25">
        <f t="shared" si="18"/>
        <v>7989.3372115824823</v>
      </c>
    </row>
    <row r="387" spans="1:10" x14ac:dyDescent="0.2">
      <c r="A387" s="20"/>
      <c r="B387" s="21"/>
      <c r="C387" s="22">
        <v>408</v>
      </c>
      <c r="D387" s="50"/>
      <c r="E387" s="42">
        <f t="shared" si="16"/>
        <v>37.440873954441081</v>
      </c>
      <c r="F387" s="49"/>
      <c r="G387" s="40">
        <v>24912</v>
      </c>
      <c r="H387" s="41">
        <v>59</v>
      </c>
      <c r="I387" s="85">
        <f t="shared" si="17"/>
        <v>10822.010299662106</v>
      </c>
      <c r="J387" s="25">
        <f t="shared" si="18"/>
        <v>7984.4290056840537</v>
      </c>
    </row>
    <row r="388" spans="1:10" x14ac:dyDescent="0.2">
      <c r="A388" s="20"/>
      <c r="B388" s="21"/>
      <c r="C388" s="22">
        <v>409</v>
      </c>
      <c r="D388" s="50"/>
      <c r="E388" s="42">
        <f t="shared" si="16"/>
        <v>37.463841910876731</v>
      </c>
      <c r="F388" s="49"/>
      <c r="G388" s="40">
        <v>24912</v>
      </c>
      <c r="H388" s="41">
        <v>59</v>
      </c>
      <c r="I388" s="85">
        <f t="shared" si="17"/>
        <v>10815.411821260794</v>
      </c>
      <c r="J388" s="25">
        <f t="shared" si="18"/>
        <v>7979.5339920332299</v>
      </c>
    </row>
    <row r="389" spans="1:10" x14ac:dyDescent="0.2">
      <c r="A389" s="20"/>
      <c r="B389" s="21"/>
      <c r="C389" s="22">
        <v>410</v>
      </c>
      <c r="D389" s="50"/>
      <c r="E389" s="42">
        <f t="shared" si="16"/>
        <v>37.486776390607076</v>
      </c>
      <c r="F389" s="49"/>
      <c r="G389" s="40">
        <v>24912</v>
      </c>
      <c r="H389" s="41">
        <v>59</v>
      </c>
      <c r="I389" s="85">
        <f t="shared" si="17"/>
        <v>10808.831028441602</v>
      </c>
      <c r="J389" s="25">
        <f t="shared" si="18"/>
        <v>7974.6520982504462</v>
      </c>
    </row>
    <row r="390" spans="1:10" x14ac:dyDescent="0.2">
      <c r="A390" s="20"/>
      <c r="B390" s="21"/>
      <c r="C390" s="22">
        <v>411</v>
      </c>
      <c r="D390" s="50"/>
      <c r="E390" s="42">
        <f t="shared" si="16"/>
        <v>37.509677556734466</v>
      </c>
      <c r="F390" s="49"/>
      <c r="G390" s="40">
        <v>24912</v>
      </c>
      <c r="H390" s="41">
        <v>59</v>
      </c>
      <c r="I390" s="85">
        <f t="shared" si="17"/>
        <v>10802.267824429748</v>
      </c>
      <c r="J390" s="25">
        <f t="shared" si="18"/>
        <v>7969.7832525443227</v>
      </c>
    </row>
    <row r="391" spans="1:10" x14ac:dyDescent="0.2">
      <c r="A391" s="20"/>
      <c r="B391" s="21"/>
      <c r="C391" s="22">
        <v>412</v>
      </c>
      <c r="D391" s="50"/>
      <c r="E391" s="42">
        <f t="shared" si="16"/>
        <v>37.532545571172165</v>
      </c>
      <c r="F391" s="49"/>
      <c r="G391" s="40">
        <v>24912</v>
      </c>
      <c r="H391" s="41">
        <v>59</v>
      </c>
      <c r="I391" s="85">
        <f t="shared" si="17"/>
        <v>10795.722113234879</v>
      </c>
      <c r="J391" s="25">
        <f t="shared" si="18"/>
        <v>7964.9273837053988</v>
      </c>
    </row>
    <row r="392" spans="1:10" x14ac:dyDescent="0.2">
      <c r="A392" s="20"/>
      <c r="B392" s="21"/>
      <c r="C392" s="22">
        <v>413</v>
      </c>
      <c r="D392" s="50"/>
      <c r="E392" s="42">
        <f t="shared" si="16"/>
        <v>37.555380594655858</v>
      </c>
      <c r="F392" s="49"/>
      <c r="G392" s="40">
        <v>24912</v>
      </c>
      <c r="H392" s="41">
        <v>59</v>
      </c>
      <c r="I392" s="85">
        <f t="shared" si="17"/>
        <v>10789.193799642753</v>
      </c>
      <c r="J392" s="25">
        <f t="shared" si="18"/>
        <v>7960.0844210999639</v>
      </c>
    </row>
    <row r="393" spans="1:10" x14ac:dyDescent="0.2">
      <c r="A393" s="20"/>
      <c r="B393" s="21"/>
      <c r="C393" s="22">
        <v>414</v>
      </c>
      <c r="D393" s="50"/>
      <c r="E393" s="42">
        <f t="shared" si="16"/>
        <v>37.578182786755093</v>
      </c>
      <c r="F393" s="49"/>
      <c r="G393" s="40">
        <v>24912</v>
      </c>
      <c r="H393" s="41">
        <v>59</v>
      </c>
      <c r="I393" s="85">
        <f t="shared" si="17"/>
        <v>10782.682789206992</v>
      </c>
      <c r="J393" s="25">
        <f t="shared" si="18"/>
        <v>7955.2542946639405</v>
      </c>
    </row>
    <row r="394" spans="1:10" x14ac:dyDescent="0.2">
      <c r="A394" s="20"/>
      <c r="B394" s="21"/>
      <c r="C394" s="22">
        <v>415</v>
      </c>
      <c r="D394" s="50"/>
      <c r="E394" s="42">
        <f t="shared" ref="E394:E457" si="19">5.6*LN(C394)+(C394)/108</f>
        <v>37.600952305884498</v>
      </c>
      <c r="F394" s="49"/>
      <c r="G394" s="40">
        <v>24912</v>
      </c>
      <c r="H394" s="41">
        <v>59</v>
      </c>
      <c r="I394" s="85">
        <f t="shared" ref="I394:I457" si="20">12*1.348*(1/E394*G394)+H394</f>
        <v>10776.188988240991</v>
      </c>
      <c r="J394" s="25">
        <f t="shared" si="18"/>
        <v>7950.4369348968758</v>
      </c>
    </row>
    <row r="395" spans="1:10" x14ac:dyDescent="0.2">
      <c r="A395" s="20"/>
      <c r="B395" s="21"/>
      <c r="C395" s="22">
        <v>416</v>
      </c>
      <c r="D395" s="50"/>
      <c r="E395" s="42">
        <f t="shared" si="19"/>
        <v>37.623689309314926</v>
      </c>
      <c r="F395" s="49"/>
      <c r="G395" s="40">
        <v>24912</v>
      </c>
      <c r="H395" s="41">
        <v>59</v>
      </c>
      <c r="I395" s="85">
        <f t="shared" si="20"/>
        <v>10769.712303809891</v>
      </c>
      <c r="J395" s="25">
        <f t="shared" si="18"/>
        <v>7945.6322728560008</v>
      </c>
    </row>
    <row r="396" spans="1:10" x14ac:dyDescent="0.2">
      <c r="A396" s="20"/>
      <c r="B396" s="21"/>
      <c r="C396" s="22">
        <v>417</v>
      </c>
      <c r="D396" s="50"/>
      <c r="E396" s="42">
        <f t="shared" si="19"/>
        <v>37.646393953184401</v>
      </c>
      <c r="F396" s="49"/>
      <c r="G396" s="40">
        <v>24912</v>
      </c>
      <c r="H396" s="41">
        <v>59</v>
      </c>
      <c r="I396" s="85">
        <f t="shared" si="20"/>
        <v>10763.252643722692</v>
      </c>
      <c r="J396" s="25">
        <f t="shared" si="18"/>
        <v>7940.8402401503636</v>
      </c>
    </row>
    <row r="397" spans="1:10" x14ac:dyDescent="0.2">
      <c r="A397" s="20"/>
      <c r="B397" s="21"/>
      <c r="C397" s="22">
        <v>418</v>
      </c>
      <c r="D397" s="50"/>
      <c r="E397" s="42">
        <f t="shared" si="19"/>
        <v>37.669066392509009</v>
      </c>
      <c r="F397" s="49"/>
      <c r="G397" s="40">
        <v>24912</v>
      </c>
      <c r="H397" s="41">
        <v>59</v>
      </c>
      <c r="I397" s="85">
        <f t="shared" si="20"/>
        <v>10756.809916524431</v>
      </c>
      <c r="J397" s="25">
        <f t="shared" si="18"/>
        <v>7936.0607689350381</v>
      </c>
    </row>
    <row r="398" spans="1:10" x14ac:dyDescent="0.2">
      <c r="A398" s="20"/>
      <c r="B398" s="21"/>
      <c r="C398" s="22">
        <v>419</v>
      </c>
      <c r="D398" s="50"/>
      <c r="E398" s="42">
        <f t="shared" si="19"/>
        <v>37.691706781193602</v>
      </c>
      <c r="F398" s="49"/>
      <c r="G398" s="40">
        <v>24912</v>
      </c>
      <c r="H398" s="41">
        <v>59</v>
      </c>
      <c r="I398" s="85">
        <f t="shared" si="20"/>
        <v>10750.3840314885</v>
      </c>
      <c r="J398" s="25">
        <f t="shared" si="18"/>
        <v>7931.2937919054148</v>
      </c>
    </row>
    <row r="399" spans="1:10" x14ac:dyDescent="0.2">
      <c r="A399" s="20"/>
      <c r="B399" s="21"/>
      <c r="C399" s="22">
        <v>420</v>
      </c>
      <c r="D399" s="50"/>
      <c r="E399" s="42">
        <f t="shared" si="19"/>
        <v>37.714315272042398</v>
      </c>
      <c r="F399" s="49"/>
      <c r="G399" s="40">
        <v>24912</v>
      </c>
      <c r="H399" s="41">
        <v>59</v>
      </c>
      <c r="I399" s="85">
        <f t="shared" si="20"/>
        <v>10743.974898609025</v>
      </c>
      <c r="J399" s="25">
        <f t="shared" si="18"/>
        <v>7926.5392422915611</v>
      </c>
    </row>
    <row r="400" spans="1:10" x14ac:dyDescent="0.2">
      <c r="A400" s="20"/>
      <c r="B400" s="21"/>
      <c r="C400" s="22">
        <v>421</v>
      </c>
      <c r="D400" s="50"/>
      <c r="E400" s="42">
        <f t="shared" si="19"/>
        <v>37.736892016769474</v>
      </c>
      <c r="F400" s="49"/>
      <c r="G400" s="40">
        <v>24912</v>
      </c>
      <c r="H400" s="41">
        <v>59</v>
      </c>
      <c r="I400" s="85">
        <f t="shared" si="20"/>
        <v>10737.582428593372</v>
      </c>
      <c r="J400" s="25">
        <f t="shared" si="18"/>
        <v>7921.7970538526497</v>
      </c>
    </row>
    <row r="401" spans="1:10" x14ac:dyDescent="0.2">
      <c r="A401" s="20"/>
      <c r="B401" s="21"/>
      <c r="C401" s="22">
        <v>422</v>
      </c>
      <c r="D401" s="50"/>
      <c r="E401" s="42">
        <f t="shared" si="19"/>
        <v>37.759437166009072</v>
      </c>
      <c r="F401" s="49"/>
      <c r="G401" s="40">
        <v>24912</v>
      </c>
      <c r="H401" s="41">
        <v>59</v>
      </c>
      <c r="I401" s="85">
        <f t="shared" si="20"/>
        <v>10731.206532854738</v>
      </c>
      <c r="J401" s="25">
        <f t="shared" si="18"/>
        <v>7917.0671608714665</v>
      </c>
    </row>
    <row r="402" spans="1:10" x14ac:dyDescent="0.2">
      <c r="A402" s="20"/>
      <c r="B402" s="21"/>
      <c r="C402" s="22">
        <v>423</v>
      </c>
      <c r="D402" s="50"/>
      <c r="E402" s="42">
        <f t="shared" si="19"/>
        <v>37.781950869325819</v>
      </c>
      <c r="F402" s="49"/>
      <c r="G402" s="40">
        <v>24912</v>
      </c>
      <c r="H402" s="41">
        <v>59</v>
      </c>
      <c r="I402" s="85">
        <f t="shared" si="20"/>
        <v>10724.847123504842</v>
      </c>
      <c r="J402" s="25">
        <f t="shared" si="18"/>
        <v>7912.3494981489912</v>
      </c>
    </row>
    <row r="403" spans="1:10" x14ac:dyDescent="0.2">
      <c r="A403" s="20"/>
      <c r="B403" s="21"/>
      <c r="C403" s="22">
        <v>424</v>
      </c>
      <c r="D403" s="50"/>
      <c r="E403" s="42">
        <f t="shared" si="19"/>
        <v>37.804433275224888</v>
      </c>
      <c r="F403" s="49"/>
      <c r="G403" s="40">
        <v>24912</v>
      </c>
      <c r="H403" s="41">
        <v>59</v>
      </c>
      <c r="I403" s="85">
        <f t="shared" si="20"/>
        <v>10718.504113346686</v>
      </c>
      <c r="J403" s="25">
        <f t="shared" si="18"/>
        <v>7907.6440009990247</v>
      </c>
    </row>
    <row r="404" spans="1:10" x14ac:dyDescent="0.2">
      <c r="A404" s="20"/>
      <c r="B404" s="21"/>
      <c r="C404" s="22">
        <v>425</v>
      </c>
      <c r="D404" s="50"/>
      <c r="E404" s="42">
        <f t="shared" si="19"/>
        <v>37.826884531161916</v>
      </c>
      <c r="F404" s="49"/>
      <c r="G404" s="40">
        <v>24912</v>
      </c>
      <c r="H404" s="41">
        <v>59</v>
      </c>
      <c r="I404" s="85">
        <f t="shared" si="20"/>
        <v>10712.177415867453</v>
      </c>
      <c r="J404" s="25">
        <f t="shared" si="18"/>
        <v>7902.9506052429169</v>
      </c>
    </row>
    <row r="405" spans="1:10" x14ac:dyDescent="0.2">
      <c r="A405" s="20"/>
      <c r="B405" s="21"/>
      <c r="C405" s="22">
        <v>426</v>
      </c>
      <c r="D405" s="50"/>
      <c r="E405" s="42">
        <f t="shared" si="19"/>
        <v>37.849304783552917</v>
      </c>
      <c r="F405" s="49"/>
      <c r="G405" s="40">
        <v>24912</v>
      </c>
      <c r="H405" s="41">
        <v>59</v>
      </c>
      <c r="I405" s="85">
        <f t="shared" si="20"/>
        <v>10705.866945231446</v>
      </c>
      <c r="J405" s="25">
        <f t="shared" si="18"/>
        <v>7898.2692472043364</v>
      </c>
    </row>
    <row r="406" spans="1:10" x14ac:dyDescent="0.2">
      <c r="A406" s="20"/>
      <c r="B406" s="21"/>
      <c r="C406" s="22">
        <v>427</v>
      </c>
      <c r="D406" s="50"/>
      <c r="E406" s="42">
        <f t="shared" si="19"/>
        <v>37.871694177784001</v>
      </c>
      <c r="F406" s="49"/>
      <c r="G406" s="40">
        <v>24912</v>
      </c>
      <c r="H406" s="41">
        <v>59</v>
      </c>
      <c r="I406" s="85">
        <f t="shared" si="20"/>
        <v>10699.572616273159</v>
      </c>
      <c r="J406" s="25">
        <f t="shared" si="18"/>
        <v>7893.599863704123</v>
      </c>
    </row>
    <row r="407" spans="1:10" x14ac:dyDescent="0.2">
      <c r="A407" s="20"/>
      <c r="B407" s="21"/>
      <c r="C407" s="22">
        <v>428</v>
      </c>
      <c r="D407" s="50"/>
      <c r="E407" s="42">
        <f t="shared" si="19"/>
        <v>37.894052858221023</v>
      </c>
      <c r="F407" s="49"/>
      <c r="G407" s="40">
        <v>24912</v>
      </c>
      <c r="H407" s="41">
        <v>59</v>
      </c>
      <c r="I407" s="85">
        <f t="shared" si="20"/>
        <v>10693.294344490398</v>
      </c>
      <c r="J407" s="25">
        <f t="shared" si="18"/>
        <v>7888.9423920551908</v>
      </c>
    </row>
    <row r="408" spans="1:10" x14ac:dyDescent="0.2">
      <c r="A408" s="20"/>
      <c r="B408" s="21"/>
      <c r="C408" s="22">
        <v>429</v>
      </c>
      <c r="D408" s="50"/>
      <c r="E408" s="42">
        <f t="shared" si="19"/>
        <v>37.916380968219116</v>
      </c>
      <c r="F408" s="49"/>
      <c r="G408" s="40">
        <v>24912</v>
      </c>
      <c r="H408" s="41">
        <v>59</v>
      </c>
      <c r="I408" s="85">
        <f t="shared" si="20"/>
        <v>10687.032046037524</v>
      </c>
      <c r="J408" s="25">
        <f t="shared" si="18"/>
        <v>7884.29677005751</v>
      </c>
    </row>
    <row r="409" spans="1:10" x14ac:dyDescent="0.2">
      <c r="A409" s="20"/>
      <c r="B409" s="21"/>
      <c r="C409" s="22">
        <v>430</v>
      </c>
      <c r="D409" s="50"/>
      <c r="E409" s="42">
        <f t="shared" si="19"/>
        <v>37.938678650132083</v>
      </c>
      <c r="F409" s="49"/>
      <c r="G409" s="40">
        <v>24912</v>
      </c>
      <c r="H409" s="41">
        <v>59</v>
      </c>
      <c r="I409" s="85">
        <f t="shared" si="20"/>
        <v>10680.785637718755</v>
      </c>
      <c r="J409" s="25">
        <f t="shared" si="18"/>
        <v>7879.6629359931394</v>
      </c>
    </row>
    <row r="410" spans="1:10" x14ac:dyDescent="0.2">
      <c r="A410" s="20"/>
      <c r="B410" s="21"/>
      <c r="C410" s="22">
        <v>431</v>
      </c>
      <c r="D410" s="50"/>
      <c r="E410" s="42">
        <f t="shared" si="19"/>
        <v>37.960946045321727</v>
      </c>
      <c r="F410" s="49"/>
      <c r="G410" s="40">
        <v>24912</v>
      </c>
      <c r="H410" s="41">
        <v>59</v>
      </c>
      <c r="I410" s="85">
        <f t="shared" si="20"/>
        <v>10674.555036981554</v>
      </c>
      <c r="J410" s="25">
        <f t="shared" si="18"/>
        <v>7875.0408286213296</v>
      </c>
    </row>
    <row r="411" spans="1:10" x14ac:dyDescent="0.2">
      <c r="A411" s="20"/>
      <c r="B411" s="21"/>
      <c r="C411" s="22">
        <v>432</v>
      </c>
      <c r="D411" s="50"/>
      <c r="E411" s="42">
        <f t="shared" si="19"/>
        <v>37.98318329416702</v>
      </c>
      <c r="F411" s="49"/>
      <c r="G411" s="40">
        <v>24912</v>
      </c>
      <c r="H411" s="41">
        <v>59</v>
      </c>
      <c r="I411" s="85">
        <f t="shared" si="20"/>
        <v>10668.34016191013</v>
      </c>
      <c r="J411" s="25">
        <f t="shared" si="18"/>
        <v>7870.4303871736847</v>
      </c>
    </row>
    <row r="412" spans="1:10" x14ac:dyDescent="0.2">
      <c r="A412" s="20"/>
      <c r="B412" s="21"/>
      <c r="C412" s="22">
        <v>433</v>
      </c>
      <c r="D412" s="50"/>
      <c r="E412" s="42">
        <f t="shared" si="19"/>
        <v>38.0053905360732</v>
      </c>
      <c r="F412" s="49"/>
      <c r="G412" s="40">
        <v>24912</v>
      </c>
      <c r="H412" s="41">
        <v>59</v>
      </c>
      <c r="I412" s="85">
        <f t="shared" si="20"/>
        <v>10662.140931218975</v>
      </c>
      <c r="J412" s="25">
        <f t="shared" ref="J412:J475" si="21">12*(1/E412*G412)</f>
        <v>7865.8315513493872</v>
      </c>
    </row>
    <row r="413" spans="1:10" x14ac:dyDescent="0.2">
      <c r="A413" s="20"/>
      <c r="B413" s="21"/>
      <c r="C413" s="22">
        <v>434</v>
      </c>
      <c r="D413" s="50"/>
      <c r="E413" s="42">
        <f t="shared" si="19"/>
        <v>38.027567909480787</v>
      </c>
      <c r="F413" s="49"/>
      <c r="G413" s="40">
        <v>24912</v>
      </c>
      <c r="H413" s="41">
        <v>59</v>
      </c>
      <c r="I413" s="85">
        <f t="shared" si="20"/>
        <v>10655.957264246514</v>
      </c>
      <c r="J413" s="25">
        <f t="shared" si="21"/>
        <v>7861.2442613104695</v>
      </c>
    </row>
    <row r="414" spans="1:10" x14ac:dyDescent="0.2">
      <c r="A414" s="20"/>
      <c r="B414" s="21"/>
      <c r="C414" s="22">
        <v>435</v>
      </c>
      <c r="D414" s="50"/>
      <c r="E414" s="42">
        <f t="shared" si="19"/>
        <v>38.049715551874407</v>
      </c>
      <c r="F414" s="49"/>
      <c r="G414" s="40">
        <v>24912</v>
      </c>
      <c r="H414" s="41">
        <v>59</v>
      </c>
      <c r="I414" s="85">
        <f t="shared" si="20"/>
        <v>10649.789080948822</v>
      </c>
      <c r="J414" s="25">
        <f t="shared" si="21"/>
        <v>7856.6684576771659</v>
      </c>
    </row>
    <row r="415" spans="1:10" x14ac:dyDescent="0.2">
      <c r="A415" s="20"/>
      <c r="B415" s="21"/>
      <c r="C415" s="22">
        <v>436</v>
      </c>
      <c r="D415" s="50"/>
      <c r="E415" s="42">
        <f t="shared" si="19"/>
        <v>38.071833599791624</v>
      </c>
      <c r="F415" s="49"/>
      <c r="G415" s="40">
        <v>24912</v>
      </c>
      <c r="H415" s="41">
        <v>59</v>
      </c>
      <c r="I415" s="85">
        <f t="shared" si="20"/>
        <v>10643.636301893419</v>
      </c>
      <c r="J415" s="25">
        <f t="shared" si="21"/>
        <v>7852.1040815233064</v>
      </c>
    </row>
    <row r="416" spans="1:10" x14ac:dyDescent="0.2">
      <c r="A416" s="20"/>
      <c r="B416" s="21"/>
      <c r="C416" s="22">
        <v>437</v>
      </c>
      <c r="D416" s="50"/>
      <c r="E416" s="42">
        <f t="shared" si="19"/>
        <v>38.093922188831598</v>
      </c>
      <c r="F416" s="49"/>
      <c r="G416" s="40">
        <v>24912</v>
      </c>
      <c r="H416" s="41">
        <v>59</v>
      </c>
      <c r="I416" s="85">
        <f t="shared" si="20"/>
        <v>10637.498848253148</v>
      </c>
      <c r="J416" s="25">
        <f t="shared" si="21"/>
        <v>7847.5510743717696</v>
      </c>
    </row>
    <row r="417" spans="1:10" x14ac:dyDescent="0.2">
      <c r="A417" s="20"/>
      <c r="B417" s="21"/>
      <c r="C417" s="22">
        <v>438</v>
      </c>
      <c r="D417" s="50"/>
      <c r="E417" s="42">
        <f t="shared" si="19"/>
        <v>38.115981453663657</v>
      </c>
      <c r="F417" s="49"/>
      <c r="G417" s="40">
        <v>24912</v>
      </c>
      <c r="H417" s="41">
        <v>59</v>
      </c>
      <c r="I417" s="85">
        <f t="shared" si="20"/>
        <v>10631.376641800116</v>
      </c>
      <c r="J417" s="25">
        <f t="shared" si="21"/>
        <v>7843.0093781899959</v>
      </c>
    </row>
    <row r="418" spans="1:10" x14ac:dyDescent="0.2">
      <c r="A418" s="20"/>
      <c r="B418" s="21"/>
      <c r="C418" s="22">
        <v>439</v>
      </c>
      <c r="D418" s="50"/>
      <c r="E418" s="42">
        <f t="shared" si="19"/>
        <v>38.138011528035776</v>
      </c>
      <c r="F418" s="49"/>
      <c r="G418" s="40">
        <v>24912</v>
      </c>
      <c r="H418" s="41">
        <v>59</v>
      </c>
      <c r="I418" s="85">
        <f t="shared" si="20"/>
        <v>10625.269604899733</v>
      </c>
      <c r="J418" s="25">
        <f t="shared" si="21"/>
        <v>7838.4789353855576</v>
      </c>
    </row>
    <row r="419" spans="1:10" x14ac:dyDescent="0.2">
      <c r="A419" s="20"/>
      <c r="B419" s="21"/>
      <c r="C419" s="22">
        <v>440</v>
      </c>
      <c r="D419" s="50"/>
      <c r="E419" s="42">
        <f t="shared" si="19"/>
        <v>38.160012544782987</v>
      </c>
      <c r="F419" s="49"/>
      <c r="G419" s="40">
        <v>24912</v>
      </c>
      <c r="H419" s="41">
        <v>59</v>
      </c>
      <c r="I419" s="85">
        <f t="shared" si="20"/>
        <v>10619.177660504794</v>
      </c>
      <c r="J419" s="25">
        <f t="shared" si="21"/>
        <v>7833.9596888017759</v>
      </c>
    </row>
    <row r="420" spans="1:10" x14ac:dyDescent="0.2">
      <c r="A420" s="20"/>
      <c r="B420" s="21"/>
      <c r="C420" s="22">
        <v>441</v>
      </c>
      <c r="D420" s="50"/>
      <c r="E420" s="42">
        <f t="shared" si="19"/>
        <v>38.181984635835668</v>
      </c>
      <c r="F420" s="49"/>
      <c r="G420" s="40">
        <v>24912</v>
      </c>
      <c r="H420" s="41">
        <v>59</v>
      </c>
      <c r="I420" s="85">
        <f t="shared" si="20"/>
        <v>10613.100732149655</v>
      </c>
      <c r="J420" s="25">
        <f t="shared" si="21"/>
        <v>7829.4515817133924</v>
      </c>
    </row>
    <row r="421" spans="1:10" x14ac:dyDescent="0.2">
      <c r="A421" s="20"/>
      <c r="B421" s="21"/>
      <c r="C421" s="22">
        <v>442</v>
      </c>
      <c r="D421" s="50"/>
      <c r="E421" s="42">
        <f t="shared" si="19"/>
        <v>38.2039279322277</v>
      </c>
      <c r="F421" s="49"/>
      <c r="G421" s="40">
        <v>24912</v>
      </c>
      <c r="H421" s="41">
        <v>59</v>
      </c>
      <c r="I421" s="85">
        <f t="shared" si="20"/>
        <v>10607.038743944468</v>
      </c>
      <c r="J421" s="25">
        <f t="shared" si="21"/>
        <v>7824.9545578223042</v>
      </c>
    </row>
    <row r="422" spans="1:10" x14ac:dyDescent="0.2">
      <c r="A422" s="20"/>
      <c r="B422" s="21"/>
      <c r="C422" s="22">
        <v>443</v>
      </c>
      <c r="D422" s="50"/>
      <c r="E422" s="42">
        <f t="shared" si="19"/>
        <v>38.22584256410461</v>
      </c>
      <c r="F422" s="49"/>
      <c r="G422" s="40">
        <v>24912</v>
      </c>
      <c r="H422" s="41">
        <v>59</v>
      </c>
      <c r="I422" s="85">
        <f t="shared" si="20"/>
        <v>10600.991620569508</v>
      </c>
      <c r="J422" s="25">
        <f t="shared" si="21"/>
        <v>7820.4685612533431</v>
      </c>
    </row>
    <row r="423" spans="1:10" x14ac:dyDescent="0.2">
      <c r="A423" s="20"/>
      <c r="B423" s="21"/>
      <c r="C423" s="22">
        <v>444</v>
      </c>
      <c r="D423" s="50"/>
      <c r="E423" s="42">
        <f t="shared" si="19"/>
        <v>38.247728660731568</v>
      </c>
      <c r="F423" s="49"/>
      <c r="G423" s="40">
        <v>24912</v>
      </c>
      <c r="H423" s="41">
        <v>59</v>
      </c>
      <c r="I423" s="85">
        <f t="shared" si="20"/>
        <v>10594.959287269538</v>
      </c>
      <c r="J423" s="25">
        <f t="shared" si="21"/>
        <v>7815.9935365501005</v>
      </c>
    </row>
    <row r="424" spans="1:10" x14ac:dyDescent="0.2">
      <c r="A424" s="20"/>
      <c r="B424" s="21"/>
      <c r="C424" s="22">
        <v>445</v>
      </c>
      <c r="D424" s="50"/>
      <c r="E424" s="42">
        <f t="shared" si="19"/>
        <v>38.269586350501314</v>
      </c>
      <c r="F424" s="49"/>
      <c r="G424" s="40">
        <v>24912</v>
      </c>
      <c r="H424" s="41">
        <v>59</v>
      </c>
      <c r="I424" s="85">
        <f t="shared" si="20"/>
        <v>10588.941669848262</v>
      </c>
      <c r="J424" s="25">
        <f t="shared" si="21"/>
        <v>7811.5294286708167</v>
      </c>
    </row>
    <row r="425" spans="1:10" x14ac:dyDescent="0.2">
      <c r="A425" s="20"/>
      <c r="B425" s="21"/>
      <c r="C425" s="22">
        <v>446</v>
      </c>
      <c r="D425" s="50"/>
      <c r="E425" s="42">
        <f t="shared" si="19"/>
        <v>38.291415760941987</v>
      </c>
      <c r="F425" s="49"/>
      <c r="G425" s="40">
        <v>24912</v>
      </c>
      <c r="H425" s="41">
        <v>59</v>
      </c>
      <c r="I425" s="85">
        <f t="shared" si="20"/>
        <v>10582.938694662844</v>
      </c>
      <c r="J425" s="25">
        <f t="shared" si="21"/>
        <v>7807.076182984305</v>
      </c>
    </row>
    <row r="426" spans="1:10" x14ac:dyDescent="0.2">
      <c r="A426" s="20"/>
      <c r="B426" s="21"/>
      <c r="C426" s="22">
        <v>447</v>
      </c>
      <c r="D426" s="50"/>
      <c r="E426" s="42">
        <f t="shared" si="19"/>
        <v>38.31321701872487</v>
      </c>
      <c r="F426" s="49"/>
      <c r="G426" s="40">
        <v>24912</v>
      </c>
      <c r="H426" s="41">
        <v>59</v>
      </c>
      <c r="I426" s="85">
        <f t="shared" si="20"/>
        <v>10576.950288618489</v>
      </c>
      <c r="J426" s="25">
        <f t="shared" si="21"/>
        <v>7802.63374526594</v>
      </c>
    </row>
    <row r="427" spans="1:10" x14ac:dyDescent="0.2">
      <c r="A427" s="20"/>
      <c r="B427" s="21"/>
      <c r="C427" s="22">
        <v>448</v>
      </c>
      <c r="D427" s="50"/>
      <c r="E427" s="42">
        <f t="shared" si="19"/>
        <v>38.33499024967206</v>
      </c>
      <c r="F427" s="49"/>
      <c r="G427" s="40">
        <v>24912</v>
      </c>
      <c r="H427" s="41">
        <v>59</v>
      </c>
      <c r="I427" s="85">
        <f t="shared" si="20"/>
        <v>10570.976379163088</v>
      </c>
      <c r="J427" s="25">
        <f t="shared" si="21"/>
        <v>7798.2020616936852</v>
      </c>
    </row>
    <row r="428" spans="1:10" x14ac:dyDescent="0.2">
      <c r="A428" s="20"/>
      <c r="B428" s="21"/>
      <c r="C428" s="22">
        <v>449</v>
      </c>
      <c r="D428" s="50"/>
      <c r="E428" s="42">
        <f t="shared" si="19"/>
        <v>38.356735578764031</v>
      </c>
      <c r="F428" s="49"/>
      <c r="G428" s="40">
        <v>24912</v>
      </c>
      <c r="H428" s="41">
        <v>59</v>
      </c>
      <c r="I428" s="85">
        <f t="shared" si="20"/>
        <v>10565.01689428194</v>
      </c>
      <c r="J428" s="25">
        <f t="shared" si="21"/>
        <v>7793.7810788441675</v>
      </c>
    </row>
    <row r="429" spans="1:10" x14ac:dyDescent="0.2">
      <c r="A429" s="20"/>
      <c r="B429" s="21"/>
      <c r="C429" s="22">
        <v>450</v>
      </c>
      <c r="D429" s="50"/>
      <c r="E429" s="42">
        <f t="shared" si="19"/>
        <v>38.378453130147108</v>
      </c>
      <c r="F429" s="49"/>
      <c r="G429" s="40">
        <v>24912</v>
      </c>
      <c r="H429" s="41">
        <v>59</v>
      </c>
      <c r="I429" s="85">
        <f t="shared" si="20"/>
        <v>10559.071762492513</v>
      </c>
      <c r="J429" s="25">
        <f t="shared" si="21"/>
        <v>7789.3707436888071</v>
      </c>
    </row>
    <row r="430" spans="1:10" x14ac:dyDescent="0.2">
      <c r="A430" s="20"/>
      <c r="B430" s="21"/>
      <c r="C430" s="22">
        <v>451</v>
      </c>
      <c r="D430" s="50"/>
      <c r="E430" s="42">
        <f t="shared" si="19"/>
        <v>38.400143027140921</v>
      </c>
      <c r="F430" s="49"/>
      <c r="G430" s="40">
        <v>24912</v>
      </c>
      <c r="H430" s="41">
        <v>59</v>
      </c>
      <c r="I430" s="85">
        <f t="shared" si="20"/>
        <v>10553.140912839293</v>
      </c>
      <c r="J430" s="25">
        <f t="shared" si="21"/>
        <v>7784.9710035899789</v>
      </c>
    </row>
    <row r="431" spans="1:10" x14ac:dyDescent="0.2">
      <c r="A431" s="20"/>
      <c r="B431" s="21"/>
      <c r="C431" s="22">
        <v>452</v>
      </c>
      <c r="D431" s="50"/>
      <c r="E431" s="42">
        <f t="shared" si="19"/>
        <v>38.42180539224568</v>
      </c>
      <c r="F431" s="49"/>
      <c r="G431" s="40">
        <v>24912</v>
      </c>
      <c r="H431" s="41">
        <v>59</v>
      </c>
      <c r="I431" s="85">
        <f t="shared" si="20"/>
        <v>10547.224274888684</v>
      </c>
      <c r="J431" s="25">
        <f t="shared" si="21"/>
        <v>7780.581806297243</v>
      </c>
    </row>
    <row r="432" spans="1:10" x14ac:dyDescent="0.2">
      <c r="A432" s="20"/>
      <c r="B432" s="21"/>
      <c r="C432" s="22">
        <v>453</v>
      </c>
      <c r="D432" s="50"/>
      <c r="E432" s="42">
        <f t="shared" si="19"/>
        <v>38.443440347149433</v>
      </c>
      <c r="F432" s="49"/>
      <c r="G432" s="40">
        <v>24912</v>
      </c>
      <c r="H432" s="41">
        <v>59</v>
      </c>
      <c r="I432" s="85">
        <f t="shared" si="20"/>
        <v>10541.321778723965</v>
      </c>
      <c r="J432" s="25">
        <f t="shared" si="21"/>
        <v>7776.2030999435929</v>
      </c>
    </row>
    <row r="433" spans="1:10" x14ac:dyDescent="0.2">
      <c r="A433" s="20"/>
      <c r="B433" s="21"/>
      <c r="C433" s="22">
        <v>454</v>
      </c>
      <c r="D433" s="50"/>
      <c r="E433" s="42">
        <f t="shared" si="19"/>
        <v>38.465048012735252</v>
      </c>
      <c r="F433" s="49"/>
      <c r="G433" s="40">
        <v>24912</v>
      </c>
      <c r="H433" s="41">
        <v>59</v>
      </c>
      <c r="I433" s="85">
        <f t="shared" si="20"/>
        <v>10535.433354940309</v>
      </c>
      <c r="J433" s="25">
        <f t="shared" si="21"/>
        <v>7771.8348330417712</v>
      </c>
    </row>
    <row r="434" spans="1:10" x14ac:dyDescent="0.2">
      <c r="A434" s="20"/>
      <c r="B434" s="21"/>
      <c r="C434" s="22">
        <v>455</v>
      </c>
      <c r="D434" s="50"/>
      <c r="E434" s="42">
        <f t="shared" si="19"/>
        <v>38.486628509088284</v>
      </c>
      <c r="F434" s="49"/>
      <c r="G434" s="40">
        <v>24912</v>
      </c>
      <c r="H434" s="41">
        <v>59</v>
      </c>
      <c r="I434" s="85">
        <f t="shared" si="20"/>
        <v>10529.558934639874</v>
      </c>
      <c r="J434" s="25">
        <f t="shared" si="21"/>
        <v>7767.4769544806186</v>
      </c>
    </row>
    <row r="435" spans="1:10" x14ac:dyDescent="0.2">
      <c r="A435" s="20"/>
      <c r="B435" s="21"/>
      <c r="C435" s="22">
        <v>456</v>
      </c>
      <c r="D435" s="50"/>
      <c r="E435" s="42">
        <f t="shared" si="19"/>
        <v>38.508181955502785</v>
      </c>
      <c r="F435" s="49"/>
      <c r="G435" s="40">
        <v>24912</v>
      </c>
      <c r="H435" s="41">
        <v>59</v>
      </c>
      <c r="I435" s="85">
        <f t="shared" si="20"/>
        <v>10523.698449426929</v>
      </c>
      <c r="J435" s="25">
        <f t="shared" si="21"/>
        <v>7763.1294135214603</v>
      </c>
    </row>
    <row r="436" spans="1:10" x14ac:dyDescent="0.2">
      <c r="A436" s="20"/>
      <c r="B436" s="21"/>
      <c r="C436" s="22">
        <v>457</v>
      </c>
      <c r="D436" s="50"/>
      <c r="E436" s="42">
        <f t="shared" si="19"/>
        <v>38.529708470489027</v>
      </c>
      <c r="F436" s="49"/>
      <c r="G436" s="40">
        <v>24912</v>
      </c>
      <c r="H436" s="41">
        <v>59</v>
      </c>
      <c r="I436" s="85">
        <f t="shared" si="20"/>
        <v>10517.851831403057</v>
      </c>
      <c r="J436" s="25">
        <f t="shared" si="21"/>
        <v>7758.7921597945515</v>
      </c>
    </row>
    <row r="437" spans="1:10" x14ac:dyDescent="0.2">
      <c r="A437" s="20"/>
      <c r="B437" s="21"/>
      <c r="C437" s="22">
        <v>458</v>
      </c>
      <c r="D437" s="50"/>
      <c r="E437" s="42">
        <f t="shared" si="19"/>
        <v>38.551208171780175</v>
      </c>
      <c r="F437" s="49"/>
      <c r="G437" s="40">
        <v>24912</v>
      </c>
      <c r="H437" s="41">
        <v>59</v>
      </c>
      <c r="I437" s="85">
        <f t="shared" si="20"/>
        <v>10512.019013162404</v>
      </c>
      <c r="J437" s="25">
        <f t="shared" si="21"/>
        <v>7754.4651432955516</v>
      </c>
    </row>
    <row r="438" spans="1:10" x14ac:dyDescent="0.2">
      <c r="A438" s="20"/>
      <c r="B438" s="21"/>
      <c r="C438" s="22">
        <v>459</v>
      </c>
      <c r="D438" s="50"/>
      <c r="E438" s="42">
        <f t="shared" si="19"/>
        <v>38.572681176339053</v>
      </c>
      <c r="F438" s="49"/>
      <c r="G438" s="40">
        <v>24912</v>
      </c>
      <c r="H438" s="41">
        <v>59</v>
      </c>
      <c r="I438" s="85">
        <f t="shared" si="20"/>
        <v>10506.199927786993</v>
      </c>
      <c r="J438" s="25">
        <f t="shared" si="21"/>
        <v>7750.1483143820415</v>
      </c>
    </row>
    <row r="439" spans="1:10" x14ac:dyDescent="0.2">
      <c r="A439" s="20"/>
      <c r="B439" s="21"/>
      <c r="C439" s="22">
        <v>460</v>
      </c>
      <c r="D439" s="50"/>
      <c r="E439" s="42">
        <f t="shared" si="19"/>
        <v>38.59412760036485</v>
      </c>
      <c r="F439" s="49"/>
      <c r="G439" s="40">
        <v>24912</v>
      </c>
      <c r="H439" s="41">
        <v>59</v>
      </c>
      <c r="I439" s="85">
        <f t="shared" si="20"/>
        <v>10500.394508842079</v>
      </c>
      <c r="J439" s="25">
        <f t="shared" si="21"/>
        <v>7745.8416237700876</v>
      </c>
    </row>
    <row r="440" spans="1:10" x14ac:dyDescent="0.2">
      <c r="A440" s="20"/>
      <c r="B440" s="21"/>
      <c r="C440" s="22">
        <v>461</v>
      </c>
      <c r="D440" s="50"/>
      <c r="E440" s="42">
        <f t="shared" si="19"/>
        <v>38.615547559299749</v>
      </c>
      <c r="F440" s="49"/>
      <c r="G440" s="40">
        <v>24912</v>
      </c>
      <c r="H440" s="41">
        <v>59</v>
      </c>
      <c r="I440" s="85">
        <f t="shared" si="20"/>
        <v>10494.602690371577</v>
      </c>
      <c r="J440" s="25">
        <f t="shared" si="21"/>
        <v>7741.5450225308432</v>
      </c>
    </row>
    <row r="441" spans="1:10" x14ac:dyDescent="0.2">
      <c r="A441" s="20"/>
      <c r="B441" s="21"/>
      <c r="C441" s="22">
        <v>462</v>
      </c>
      <c r="D441" s="50"/>
      <c r="E441" s="42">
        <f t="shared" si="19"/>
        <v>38.636941167835509</v>
      </c>
      <c r="F441" s="49"/>
      <c r="G441" s="40">
        <v>24912</v>
      </c>
      <c r="H441" s="41">
        <v>59</v>
      </c>
      <c r="I441" s="85">
        <f t="shared" si="20"/>
        <v>10488.824406893526</v>
      </c>
      <c r="J441" s="25">
        <f t="shared" si="21"/>
        <v>7737.2584620871849</v>
      </c>
    </row>
    <row r="442" spans="1:10" x14ac:dyDescent="0.2">
      <c r="A442" s="20"/>
      <c r="B442" s="21"/>
      <c r="C442" s="22">
        <v>463</v>
      </c>
      <c r="D442" s="50"/>
      <c r="E442" s="42">
        <f t="shared" si="19"/>
        <v>38.658308539919943</v>
      </c>
      <c r="F442" s="49"/>
      <c r="G442" s="40">
        <v>24912</v>
      </c>
      <c r="H442" s="41">
        <v>59</v>
      </c>
      <c r="I442" s="85">
        <f t="shared" si="20"/>
        <v>10483.059593395612</v>
      </c>
      <c r="J442" s="25">
        <f t="shared" si="21"/>
        <v>7732.9818942103939</v>
      </c>
    </row>
    <row r="443" spans="1:10" x14ac:dyDescent="0.2">
      <c r="A443" s="20"/>
      <c r="B443" s="21"/>
      <c r="C443" s="22">
        <v>464</v>
      </c>
      <c r="D443" s="50"/>
      <c r="E443" s="42">
        <f t="shared" si="19"/>
        <v>38.679649788763328</v>
      </c>
      <c r="F443" s="49"/>
      <c r="G443" s="40">
        <v>24912</v>
      </c>
      <c r="H443" s="41">
        <v>59</v>
      </c>
      <c r="I443" s="85">
        <f t="shared" si="20"/>
        <v>10477.308185330758</v>
      </c>
      <c r="J443" s="25">
        <f t="shared" si="21"/>
        <v>7728.7152710168812</v>
      </c>
    </row>
    <row r="444" spans="1:10" x14ac:dyDescent="0.2">
      <c r="A444" s="20"/>
      <c r="B444" s="21"/>
      <c r="C444" s="22">
        <v>465</v>
      </c>
      <c r="D444" s="50"/>
      <c r="E444" s="42">
        <f t="shared" si="19"/>
        <v>38.700965026844749</v>
      </c>
      <c r="F444" s="49"/>
      <c r="G444" s="40">
        <v>24912</v>
      </c>
      <c r="H444" s="41">
        <v>59</v>
      </c>
      <c r="I444" s="85">
        <f t="shared" si="20"/>
        <v>10471.570118612732</v>
      </c>
      <c r="J444" s="25">
        <f t="shared" si="21"/>
        <v>7724.4585449649339</v>
      </c>
    </row>
    <row r="445" spans="1:10" x14ac:dyDescent="0.2">
      <c r="A445" s="20"/>
      <c r="B445" s="21"/>
      <c r="C445" s="22">
        <v>466</v>
      </c>
      <c r="D445" s="50"/>
      <c r="E445" s="42">
        <f t="shared" si="19"/>
        <v>38.722254365918431</v>
      </c>
      <c r="F445" s="49"/>
      <c r="G445" s="40">
        <v>24912</v>
      </c>
      <c r="H445" s="41">
        <v>59</v>
      </c>
      <c r="I445" s="85">
        <f t="shared" si="20"/>
        <v>10465.845329611844</v>
      </c>
      <c r="J445" s="25">
        <f t="shared" si="21"/>
        <v>7720.2116688515162</v>
      </c>
    </row>
    <row r="446" spans="1:10" x14ac:dyDescent="0.2">
      <c r="A446" s="20"/>
      <c r="B446" s="21"/>
      <c r="C446" s="22">
        <v>467</v>
      </c>
      <c r="D446" s="50"/>
      <c r="E446" s="42">
        <f t="shared" si="19"/>
        <v>38.743517917019901</v>
      </c>
      <c r="F446" s="49"/>
      <c r="G446" s="40">
        <v>24912</v>
      </c>
      <c r="H446" s="41">
        <v>59</v>
      </c>
      <c r="I446" s="85">
        <f t="shared" si="20"/>
        <v>10460.133755150659</v>
      </c>
      <c r="J446" s="25">
        <f t="shared" si="21"/>
        <v>7715.9745958090934</v>
      </c>
    </row>
    <row r="447" spans="1:10" x14ac:dyDescent="0.2">
      <c r="A447" s="20"/>
      <c r="B447" s="21"/>
      <c r="C447" s="22">
        <v>468</v>
      </c>
      <c r="D447" s="50"/>
      <c r="E447" s="42">
        <f t="shared" si="19"/>
        <v>38.764755790472158</v>
      </c>
      <c r="F447" s="49"/>
      <c r="G447" s="40">
        <v>24912</v>
      </c>
      <c r="H447" s="41">
        <v>59</v>
      </c>
      <c r="I447" s="85">
        <f t="shared" si="20"/>
        <v>10454.435332499788</v>
      </c>
      <c r="J447" s="25">
        <f t="shared" si="21"/>
        <v>7711.7472793025127</v>
      </c>
    </row>
    <row r="448" spans="1:10" x14ac:dyDescent="0.2">
      <c r="A448" s="20"/>
      <c r="B448" s="21"/>
      <c r="C448" s="22">
        <v>469</v>
      </c>
      <c r="D448" s="50"/>
      <c r="E448" s="42">
        <f t="shared" si="19"/>
        <v>38.785968095891754</v>
      </c>
      <c r="F448" s="49"/>
      <c r="G448" s="40">
        <v>24912</v>
      </c>
      <c r="H448" s="41">
        <v>59</v>
      </c>
      <c r="I448" s="85">
        <f t="shared" si="20"/>
        <v>10448.749999373707</v>
      </c>
      <c r="J448" s="25">
        <f t="shared" si="21"/>
        <v>7707.529673125895</v>
      </c>
    </row>
    <row r="449" spans="1:10" x14ac:dyDescent="0.2">
      <c r="A449" s="20"/>
      <c r="B449" s="21"/>
      <c r="C449" s="22">
        <v>470</v>
      </c>
      <c r="D449" s="50"/>
      <c r="E449" s="42">
        <f t="shared" si="19"/>
        <v>38.807154942194835</v>
      </c>
      <c r="F449" s="49"/>
      <c r="G449" s="40">
        <v>24912</v>
      </c>
      <c r="H449" s="41">
        <v>59</v>
      </c>
      <c r="I449" s="85">
        <f t="shared" si="20"/>
        <v>10443.077693926631</v>
      </c>
      <c r="J449" s="25">
        <f t="shared" si="21"/>
        <v>7703.3217313995774</v>
      </c>
    </row>
    <row r="450" spans="1:10" x14ac:dyDescent="0.2">
      <c r="A450" s="20"/>
      <c r="B450" s="21"/>
      <c r="C450" s="22">
        <v>471</v>
      </c>
      <c r="D450" s="50"/>
      <c r="E450" s="42">
        <f t="shared" si="19"/>
        <v>38.82831643760305</v>
      </c>
      <c r="F450" s="49"/>
      <c r="G450" s="40">
        <v>24912</v>
      </c>
      <c r="H450" s="41">
        <v>59</v>
      </c>
      <c r="I450" s="85">
        <f t="shared" si="20"/>
        <v>10437.418354748439</v>
      </c>
      <c r="J450" s="25">
        <f t="shared" si="21"/>
        <v>7699.1234085670912</v>
      </c>
    </row>
    <row r="451" spans="1:10" x14ac:dyDescent="0.2">
      <c r="A451" s="20"/>
      <c r="B451" s="21"/>
      <c r="C451" s="22">
        <v>472</v>
      </c>
      <c r="D451" s="50"/>
      <c r="E451" s="42">
        <f t="shared" si="19"/>
        <v>38.849452689649482</v>
      </c>
      <c r="F451" s="49"/>
      <c r="G451" s="40">
        <v>24912</v>
      </c>
      <c r="H451" s="41">
        <v>59</v>
      </c>
      <c r="I451" s="85">
        <f t="shared" si="20"/>
        <v>10431.771920860641</v>
      </c>
      <c r="J451" s="25">
        <f t="shared" si="21"/>
        <v>7694.9346593921655</v>
      </c>
    </row>
    <row r="452" spans="1:10" x14ac:dyDescent="0.2">
      <c r="A452" s="20"/>
      <c r="B452" s="21"/>
      <c r="C452" s="22">
        <v>473</v>
      </c>
      <c r="D452" s="50"/>
      <c r="E452" s="42">
        <f t="shared" si="19"/>
        <v>38.870563805184446</v>
      </c>
      <c r="F452" s="49"/>
      <c r="G452" s="40">
        <v>24912</v>
      </c>
      <c r="H452" s="41">
        <v>59</v>
      </c>
      <c r="I452" s="85">
        <f t="shared" si="20"/>
        <v>10426.138331712395</v>
      </c>
      <c r="J452" s="25">
        <f t="shared" si="21"/>
        <v>7690.7554389557808</v>
      </c>
    </row>
    <row r="453" spans="1:10" x14ac:dyDescent="0.2">
      <c r="A453" s="20"/>
      <c r="B453" s="21"/>
      <c r="C453" s="22">
        <v>474</v>
      </c>
      <c r="D453" s="50"/>
      <c r="E453" s="42">
        <f t="shared" si="19"/>
        <v>38.891649890381316</v>
      </c>
      <c r="F453" s="49"/>
      <c r="G453" s="40">
        <v>24912</v>
      </c>
      <c r="H453" s="41">
        <v>59</v>
      </c>
      <c r="I453" s="85">
        <f t="shared" si="20"/>
        <v>10420.517527176553</v>
      </c>
      <c r="J453" s="25">
        <f t="shared" si="21"/>
        <v>7686.5857026532285</v>
      </c>
    </row>
    <row r="454" spans="1:10" x14ac:dyDescent="0.2">
      <c r="A454" s="20"/>
      <c r="B454" s="21"/>
      <c r="C454" s="22">
        <v>475</v>
      </c>
      <c r="D454" s="50"/>
      <c r="E454" s="42">
        <f t="shared" si="19"/>
        <v>38.912711050742132</v>
      </c>
      <c r="F454" s="49"/>
      <c r="G454" s="40">
        <v>24912</v>
      </c>
      <c r="H454" s="41">
        <v>59</v>
      </c>
      <c r="I454" s="85">
        <f t="shared" si="20"/>
        <v>10414.909447545793</v>
      </c>
      <c r="J454" s="25">
        <f t="shared" si="21"/>
        <v>7682.4254061912407</v>
      </c>
    </row>
    <row r="455" spans="1:10" x14ac:dyDescent="0.2">
      <c r="A455" s="20"/>
      <c r="B455" s="21"/>
      <c r="C455" s="22">
        <v>476</v>
      </c>
      <c r="D455" s="50"/>
      <c r="E455" s="42">
        <f t="shared" si="19"/>
        <v>38.93374739110336</v>
      </c>
      <c r="F455" s="49"/>
      <c r="G455" s="40">
        <v>24912</v>
      </c>
      <c r="H455" s="41">
        <v>59</v>
      </c>
      <c r="I455" s="85">
        <f t="shared" si="20"/>
        <v>10409.314033528739</v>
      </c>
      <c r="J455" s="25">
        <f t="shared" si="21"/>
        <v>7678.2745055851174</v>
      </c>
    </row>
    <row r="456" spans="1:10" x14ac:dyDescent="0.2">
      <c r="A456" s="20"/>
      <c r="B456" s="21"/>
      <c r="C456" s="22">
        <v>477</v>
      </c>
      <c r="D456" s="50"/>
      <c r="E456" s="42">
        <f t="shared" si="19"/>
        <v>38.954759015641372</v>
      </c>
      <c r="F456" s="49"/>
      <c r="G456" s="40">
        <v>24912</v>
      </c>
      <c r="H456" s="41">
        <v>59</v>
      </c>
      <c r="I456" s="85">
        <f t="shared" si="20"/>
        <v>10403.731226246176</v>
      </c>
      <c r="J456" s="25">
        <f t="shared" si="21"/>
        <v>7674.1329571559163</v>
      </c>
    </row>
    <row r="457" spans="1:10" x14ac:dyDescent="0.2">
      <c r="A457" s="20"/>
      <c r="B457" s="21"/>
      <c r="C457" s="22">
        <v>478</v>
      </c>
      <c r="D457" s="50"/>
      <c r="E457" s="42">
        <f t="shared" si="19"/>
        <v>38.975746027878074</v>
      </c>
      <c r="F457" s="49"/>
      <c r="G457" s="40">
        <v>24912</v>
      </c>
      <c r="H457" s="41">
        <v>59</v>
      </c>
      <c r="I457" s="85">
        <f t="shared" si="20"/>
        <v>10398.160967227263</v>
      </c>
      <c r="J457" s="25">
        <f t="shared" si="21"/>
        <v>7670.0007175276423</v>
      </c>
    </row>
    <row r="458" spans="1:10" x14ac:dyDescent="0.2">
      <c r="A458" s="20"/>
      <c r="B458" s="21"/>
      <c r="C458" s="22">
        <v>479</v>
      </c>
      <c r="D458" s="50"/>
      <c r="E458" s="42">
        <f t="shared" ref="E458:E479" si="22">5.6*LN(C458)+(C458)/108</f>
        <v>38.996708530686305</v>
      </c>
      <c r="F458" s="49"/>
      <c r="G458" s="40">
        <v>24912</v>
      </c>
      <c r="H458" s="41">
        <v>59</v>
      </c>
      <c r="I458" s="85">
        <f t="shared" ref="I458:I479" si="23">12*1.348*(1/E458*G458)+H458</f>
        <v>10392.603198405834</v>
      </c>
      <c r="J458" s="25">
        <f t="shared" si="21"/>
        <v>7665.8777436245036</v>
      </c>
    </row>
    <row r="459" spans="1:10" x14ac:dyDescent="0.2">
      <c r="A459" s="20"/>
      <c r="B459" s="21"/>
      <c r="C459" s="22">
        <v>480</v>
      </c>
      <c r="D459" s="50"/>
      <c r="E459" s="42">
        <f t="shared" si="22"/>
        <v>39.017646626295289</v>
      </c>
      <c r="F459" s="49"/>
      <c r="G459" s="40">
        <v>24912</v>
      </c>
      <c r="H459" s="41">
        <v>59</v>
      </c>
      <c r="I459" s="85">
        <f t="shared" si="23"/>
        <v>10387.057862116697</v>
      </c>
      <c r="J459" s="25">
        <f t="shared" si="21"/>
        <v>7661.7639926681713</v>
      </c>
    </row>
    <row r="460" spans="1:10" x14ac:dyDescent="0.2">
      <c r="A460" s="20"/>
      <c r="B460" s="21"/>
      <c r="C460" s="22">
        <v>481</v>
      </c>
      <c r="D460" s="50"/>
      <c r="E460" s="42">
        <f t="shared" si="22"/>
        <v>39.038560416295965</v>
      </c>
      <c r="F460" s="49"/>
      <c r="G460" s="40">
        <v>24912</v>
      </c>
      <c r="H460" s="41">
        <v>59</v>
      </c>
      <c r="I460" s="85">
        <f t="shared" si="23"/>
        <v>10381.524901092012</v>
      </c>
      <c r="J460" s="25">
        <f t="shared" si="21"/>
        <v>7657.659422175082</v>
      </c>
    </row>
    <row r="461" spans="1:10" x14ac:dyDescent="0.2">
      <c r="A461" s="20"/>
      <c r="B461" s="21"/>
      <c r="C461" s="22">
        <v>482</v>
      </c>
      <c r="D461" s="50"/>
      <c r="E461" s="42">
        <f t="shared" si="22"/>
        <v>39.059450001646319</v>
      </c>
      <c r="F461" s="49"/>
      <c r="G461" s="40">
        <v>24912</v>
      </c>
      <c r="H461" s="41">
        <v>59</v>
      </c>
      <c r="I461" s="85">
        <f t="shared" si="23"/>
        <v>10376.004258457684</v>
      </c>
      <c r="J461" s="25">
        <f t="shared" si="21"/>
        <v>7653.5639899537709</v>
      </c>
    </row>
    <row r="462" spans="1:10" x14ac:dyDescent="0.2">
      <c r="A462" s="20"/>
      <c r="B462" s="21"/>
      <c r="C462" s="22">
        <v>483</v>
      </c>
      <c r="D462" s="50"/>
      <c r="E462" s="42">
        <f t="shared" si="22"/>
        <v>39.080315482676625</v>
      </c>
      <c r="F462" s="49"/>
      <c r="G462" s="40">
        <v>24912</v>
      </c>
      <c r="H462" s="41">
        <v>59</v>
      </c>
      <c r="I462" s="85">
        <f t="shared" si="23"/>
        <v>10370.495877729798</v>
      </c>
      <c r="J462" s="25">
        <f t="shared" si="21"/>
        <v>7649.4776541022229</v>
      </c>
    </row>
    <row r="463" spans="1:10" x14ac:dyDescent="0.2">
      <c r="A463" s="20"/>
      <c r="B463" s="21"/>
      <c r="C463" s="22">
        <v>484</v>
      </c>
      <c r="D463" s="50"/>
      <c r="E463" s="42">
        <f t="shared" si="22"/>
        <v>39.101156959094617</v>
      </c>
      <c r="F463" s="49"/>
      <c r="G463" s="40">
        <v>24912</v>
      </c>
      <c r="H463" s="41">
        <v>59</v>
      </c>
      <c r="I463" s="85">
        <f t="shared" si="23"/>
        <v>10364.999702811119</v>
      </c>
      <c r="J463" s="25">
        <f t="shared" si="21"/>
        <v>7645.4003730052809</v>
      </c>
    </row>
    <row r="464" spans="1:10" x14ac:dyDescent="0.2">
      <c r="A464" s="20"/>
      <c r="B464" s="21"/>
      <c r="C464" s="22">
        <v>485</v>
      </c>
      <c r="D464" s="50"/>
      <c r="E464" s="42">
        <f t="shared" si="22"/>
        <v>39.121974529990645</v>
      </c>
      <c r="F464" s="49"/>
      <c r="G464" s="40">
        <v>24912</v>
      </c>
      <c r="H464" s="41">
        <v>59</v>
      </c>
      <c r="I464" s="85">
        <f t="shared" si="23"/>
        <v>10359.515677987596</v>
      </c>
      <c r="J464" s="25">
        <f t="shared" si="21"/>
        <v>7641.3321053320433</v>
      </c>
    </row>
    <row r="465" spans="1:10" x14ac:dyDescent="0.2">
      <c r="A465" s="20"/>
      <c r="B465" s="21"/>
      <c r="C465" s="22">
        <v>486</v>
      </c>
      <c r="D465" s="50"/>
      <c r="E465" s="42">
        <f t="shared" si="22"/>
        <v>39.142768293842764</v>
      </c>
      <c r="F465" s="49"/>
      <c r="G465" s="40">
        <v>24912</v>
      </c>
      <c r="H465" s="41">
        <v>59</v>
      </c>
      <c r="I465" s="85">
        <f t="shared" si="23"/>
        <v>10354.043747924929</v>
      </c>
      <c r="J465" s="25">
        <f t="shared" si="21"/>
        <v>7637.2728100333288</v>
      </c>
    </row>
    <row r="466" spans="1:10" x14ac:dyDescent="0.2">
      <c r="A466" s="20"/>
      <c r="B466" s="21"/>
      <c r="C466" s="22">
        <v>487</v>
      </c>
      <c r="D466" s="50"/>
      <c r="E466" s="42">
        <f t="shared" si="22"/>
        <v>39.163538348521762</v>
      </c>
      <c r="F466" s="49"/>
      <c r="G466" s="40">
        <v>24912</v>
      </c>
      <c r="H466" s="41">
        <v>59</v>
      </c>
      <c r="I466" s="85">
        <f t="shared" si="23"/>
        <v>10348.583857665162</v>
      </c>
      <c r="J466" s="25">
        <f t="shared" si="21"/>
        <v>7633.2224463391394</v>
      </c>
    </row>
    <row r="467" spans="1:10" x14ac:dyDescent="0.2">
      <c r="A467" s="20"/>
      <c r="B467" s="21"/>
      <c r="C467" s="22">
        <v>488</v>
      </c>
      <c r="D467" s="50"/>
      <c r="E467" s="42">
        <f t="shared" si="22"/>
        <v>39.184284791296143</v>
      </c>
      <c r="F467" s="49"/>
      <c r="G467" s="40">
        <v>24912</v>
      </c>
      <c r="H467" s="41">
        <v>59</v>
      </c>
      <c r="I467" s="85">
        <f t="shared" si="23"/>
        <v>10343.135952623326</v>
      </c>
      <c r="J467" s="25">
        <f t="shared" si="21"/>
        <v>7629.1809737561753</v>
      </c>
    </row>
    <row r="468" spans="1:10" x14ac:dyDescent="0.2">
      <c r="A468" s="20"/>
      <c r="B468" s="21"/>
      <c r="C468" s="22">
        <v>489</v>
      </c>
      <c r="D468" s="50"/>
      <c r="E468" s="42">
        <f t="shared" si="22"/>
        <v>39.205007718837059</v>
      </c>
      <c r="F468" s="49"/>
      <c r="G468" s="40">
        <v>24912</v>
      </c>
      <c r="H468" s="41">
        <v>59</v>
      </c>
      <c r="I468" s="85">
        <f t="shared" si="23"/>
        <v>10337.699978584102</v>
      </c>
      <c r="J468" s="25">
        <f t="shared" si="21"/>
        <v>7625.1483520653564</v>
      </c>
    </row>
    <row r="469" spans="1:10" x14ac:dyDescent="0.2">
      <c r="A469" s="20"/>
      <c r="B469" s="21"/>
      <c r="C469" s="22">
        <v>490</v>
      </c>
      <c r="D469" s="50"/>
      <c r="E469" s="42">
        <f t="shared" si="22"/>
        <v>39.225707227223197</v>
      </c>
      <c r="F469" s="49"/>
      <c r="G469" s="40">
        <v>24912</v>
      </c>
      <c r="H469" s="41">
        <v>59</v>
      </c>
      <c r="I469" s="85">
        <f t="shared" si="23"/>
        <v>10332.275881698537</v>
      </c>
      <c r="J469" s="25">
        <f t="shared" si="21"/>
        <v>7621.1245413193883</v>
      </c>
    </row>
    <row r="470" spans="1:10" x14ac:dyDescent="0.2">
      <c r="A470" s="20"/>
      <c r="B470" s="21"/>
      <c r="C470" s="22">
        <v>491</v>
      </c>
      <c r="D470" s="50"/>
      <c r="E470" s="42">
        <f t="shared" si="22"/>
        <v>39.246383411945608</v>
      </c>
      <c r="F470" s="49"/>
      <c r="G470" s="40">
        <v>24912</v>
      </c>
      <c r="H470" s="41">
        <v>59</v>
      </c>
      <c r="I470" s="85">
        <f t="shared" si="23"/>
        <v>10326.863608480779</v>
      </c>
      <c r="J470" s="25">
        <f t="shared" si="21"/>
        <v>7617.1095018403394</v>
      </c>
    </row>
    <row r="471" spans="1:10" x14ac:dyDescent="0.2">
      <c r="A471" s="20"/>
      <c r="B471" s="21"/>
      <c r="C471" s="22">
        <v>492</v>
      </c>
      <c r="D471" s="50"/>
      <c r="E471" s="42">
        <f t="shared" si="22"/>
        <v>39.267036367912482</v>
      </c>
      <c r="F471" s="49"/>
      <c r="G471" s="40">
        <v>24912</v>
      </c>
      <c r="H471" s="41">
        <v>59</v>
      </c>
      <c r="I471" s="85">
        <f t="shared" si="23"/>
        <v>10321.463105804873</v>
      </c>
      <c r="J471" s="25">
        <f t="shared" si="21"/>
        <v>7613.103194217264</v>
      </c>
    </row>
    <row r="472" spans="1:10" x14ac:dyDescent="0.2">
      <c r="A472" s="20"/>
      <c r="B472" s="21"/>
      <c r="C472" s="22">
        <v>493</v>
      </c>
      <c r="D472" s="50"/>
      <c r="E472" s="42">
        <f t="shared" si="22"/>
        <v>39.28766618945388</v>
      </c>
      <c r="F472" s="49"/>
      <c r="G472" s="40">
        <v>24912</v>
      </c>
      <c r="H472" s="41">
        <v>59</v>
      </c>
      <c r="I472" s="85">
        <f t="shared" si="23"/>
        <v>10316.074320901565</v>
      </c>
      <c r="J472" s="25">
        <f t="shared" si="21"/>
        <v>7609.1055793038313</v>
      </c>
    </row>
    <row r="473" spans="1:10" x14ac:dyDescent="0.2">
      <c r="A473" s="20"/>
      <c r="B473" s="21"/>
      <c r="C473" s="22">
        <v>494</v>
      </c>
      <c r="D473" s="50"/>
      <c r="E473" s="42">
        <f t="shared" si="22"/>
        <v>39.308272970326442</v>
      </c>
      <c r="F473" s="49"/>
      <c r="G473" s="40">
        <v>24912</v>
      </c>
      <c r="H473" s="41">
        <v>59</v>
      </c>
      <c r="I473" s="85">
        <f t="shared" si="23"/>
        <v>10310.697201355155</v>
      </c>
      <c r="J473" s="25">
        <f t="shared" si="21"/>
        <v>7605.1166182159886</v>
      </c>
    </row>
    <row r="474" spans="1:10" x14ac:dyDescent="0.2">
      <c r="A474" s="20"/>
      <c r="B474" s="21"/>
      <c r="C474" s="22">
        <v>495</v>
      </c>
      <c r="D474" s="50"/>
      <c r="E474" s="42">
        <f t="shared" si="22"/>
        <v>39.328856803717997</v>
      </c>
      <c r="F474" s="49"/>
      <c r="G474" s="40">
        <v>24912</v>
      </c>
      <c r="H474" s="41">
        <v>59</v>
      </c>
      <c r="I474" s="85">
        <f t="shared" si="23"/>
        <v>10305.331695100384</v>
      </c>
      <c r="J474" s="25">
        <f t="shared" si="21"/>
        <v>7601.1362723296606</v>
      </c>
    </row>
    <row r="475" spans="1:10" x14ac:dyDescent="0.2">
      <c r="A475" s="20"/>
      <c r="B475" s="21"/>
      <c r="C475" s="22">
        <v>496</v>
      </c>
      <c r="D475" s="50"/>
      <c r="E475" s="42">
        <f t="shared" si="22"/>
        <v>39.349417782252189</v>
      </c>
      <c r="F475" s="49"/>
      <c r="G475" s="40">
        <v>24912</v>
      </c>
      <c r="H475" s="41">
        <v>59</v>
      </c>
      <c r="I475" s="85">
        <f t="shared" si="23"/>
        <v>10299.977750419346</v>
      </c>
      <c r="J475" s="25">
        <f t="shared" si="21"/>
        <v>7597.1645032784454</v>
      </c>
    </row>
    <row r="476" spans="1:10" x14ac:dyDescent="0.2">
      <c r="A476" s="20"/>
      <c r="B476" s="21"/>
      <c r="C476" s="22">
        <v>497</v>
      </c>
      <c r="D476" s="50"/>
      <c r="E476" s="42">
        <f t="shared" si="22"/>
        <v>39.369955997992975</v>
      </c>
      <c r="F476" s="49"/>
      <c r="G476" s="40">
        <v>24912</v>
      </c>
      <c r="H476" s="41">
        <v>59</v>
      </c>
      <c r="I476" s="85">
        <f t="shared" si="23"/>
        <v>10294.635315938458</v>
      </c>
      <c r="J476" s="25">
        <f>12*(1/E476*G476)</f>
        <v>7593.2012729513781</v>
      </c>
    </row>
    <row r="477" spans="1:10" x14ac:dyDescent="0.2">
      <c r="A477" s="20"/>
      <c r="B477" s="21"/>
      <c r="C477" s="22">
        <v>498</v>
      </c>
      <c r="D477" s="50"/>
      <c r="E477" s="42">
        <f t="shared" si="22"/>
        <v>39.390471542449163</v>
      </c>
      <c r="F477" s="49"/>
      <c r="G477" s="40">
        <v>24912</v>
      </c>
      <c r="H477" s="41">
        <v>59</v>
      </c>
      <c r="I477" s="85">
        <f t="shared" si="23"/>
        <v>10289.304340625427</v>
      </c>
      <c r="J477" s="25">
        <f>12*(1/E477*G477)</f>
        <v>7589.2465434906717</v>
      </c>
    </row>
    <row r="478" spans="1:10" x14ac:dyDescent="0.2">
      <c r="A478" s="20"/>
      <c r="B478" s="21"/>
      <c r="C478" s="22">
        <v>499</v>
      </c>
      <c r="D478" s="50"/>
      <c r="E478" s="42">
        <f t="shared" si="22"/>
        <v>39.410964506578878</v>
      </c>
      <c r="F478" s="49"/>
      <c r="G478" s="40">
        <v>24912</v>
      </c>
      <c r="H478" s="41">
        <v>59</v>
      </c>
      <c r="I478" s="85">
        <f t="shared" si="23"/>
        <v>10283.984773786267</v>
      </c>
      <c r="J478" s="25">
        <f>12*(1/E478*G478)</f>
        <v>7585.3002772895152</v>
      </c>
    </row>
    <row r="479" spans="1:10" ht="13.5" thickBot="1" x14ac:dyDescent="0.25">
      <c r="A479" s="26"/>
      <c r="B479" s="27"/>
      <c r="C479" s="28">
        <v>500</v>
      </c>
      <c r="D479" s="52"/>
      <c r="E479" s="43">
        <f t="shared" si="22"/>
        <v>39.431434980793895</v>
      </c>
      <c r="F479" s="46"/>
      <c r="G479" s="44">
        <v>24912</v>
      </c>
      <c r="H479" s="47">
        <v>59</v>
      </c>
      <c r="I479" s="86">
        <f t="shared" si="23"/>
        <v>10278.676565062373</v>
      </c>
      <c r="J479" s="31">
        <f>12*(1/E479*G479)</f>
        <v>7581.3624369898898</v>
      </c>
    </row>
  </sheetData>
  <mergeCells count="12">
    <mergeCell ref="H5:H7"/>
    <mergeCell ref="I5:I7"/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</mergeCells>
  <phoneticPr fontId="10" type="noConversion"/>
  <printOptions horizontalCentered="1"/>
  <pageMargins left="0.19685039370078741" right="0.19685039370078741" top="0.59055118110236227" bottom="0.59055118110236227" header="0.51181102362204722" footer="0.51181102362204722"/>
  <pageSetup paperSize="9" scale="73" fitToHeight="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J479"/>
  <sheetViews>
    <sheetView workbookViewId="0">
      <selection activeCell="I9" sqref="I9:I479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42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27.75" customHeight="1" thickBot="1" x14ac:dyDescent="0.25">
      <c r="A8" s="89" t="s">
        <v>13</v>
      </c>
      <c r="B8" s="90"/>
      <c r="C8" s="90"/>
      <c r="D8" s="90"/>
      <c r="E8" s="90"/>
      <c r="F8" s="90"/>
      <c r="G8" s="90"/>
      <c r="H8" s="90"/>
      <c r="I8" s="90"/>
      <c r="J8" s="91"/>
    </row>
    <row r="9" spans="1:10" x14ac:dyDescent="0.2">
      <c r="A9" s="12"/>
      <c r="B9" s="13"/>
      <c r="C9" s="14">
        <v>30</v>
      </c>
      <c r="D9" s="15"/>
      <c r="E9" s="15">
        <f>(5.6*LN(C9)+(C9)/108)/0.75</f>
        <v>25.765977486781129</v>
      </c>
      <c r="F9" s="17"/>
      <c r="G9" s="17">
        <v>24912</v>
      </c>
      <c r="H9" s="18">
        <v>38</v>
      </c>
      <c r="I9" s="19">
        <f>12*1.348*(1/E9*G9)+H9</f>
        <v>15677.868978646025</v>
      </c>
      <c r="J9" s="19">
        <f>12*(1/E9*G9)</f>
        <v>11602.276690390225</v>
      </c>
    </row>
    <row r="10" spans="1:10" x14ac:dyDescent="0.2">
      <c r="A10" s="20"/>
      <c r="B10" s="21"/>
      <c r="C10" s="22">
        <v>31</v>
      </c>
      <c r="D10" s="50"/>
      <c r="E10" s="38">
        <f t="shared" ref="E10:E73" si="0">(5.6*LN(C10)+(C10)/108)/0.75</f>
        <v>26.023153842871807</v>
      </c>
      <c r="F10" s="49"/>
      <c r="G10" s="40">
        <v>24912</v>
      </c>
      <c r="H10" s="41">
        <v>38</v>
      </c>
      <c r="I10" s="85">
        <f t="shared" ref="I10:I73" si="1">12*1.348*(1/E10*G10)+H10</f>
        <v>15523.30644798775</v>
      </c>
      <c r="J10" s="25">
        <f t="shared" ref="J10:J73" si="2">12*(1/E10*G10)</f>
        <v>11487.616059338092</v>
      </c>
    </row>
    <row r="11" spans="1:10" x14ac:dyDescent="0.2">
      <c r="A11" s="20"/>
      <c r="B11" s="21"/>
      <c r="C11" s="22">
        <v>32</v>
      </c>
      <c r="D11" s="50"/>
      <c r="E11" s="42">
        <f t="shared" si="0"/>
        <v>26.272556469299687</v>
      </c>
      <c r="F11" s="49"/>
      <c r="G11" s="40">
        <v>24912</v>
      </c>
      <c r="H11" s="41">
        <v>38</v>
      </c>
      <c r="I11" s="85">
        <f t="shared" si="1"/>
        <v>15376.306056012891</v>
      </c>
      <c r="J11" s="25">
        <f t="shared" si="2"/>
        <v>11378.565323451698</v>
      </c>
    </row>
    <row r="12" spans="1:10" x14ac:dyDescent="0.2">
      <c r="A12" s="20"/>
      <c r="B12" s="21"/>
      <c r="C12" s="22">
        <v>33</v>
      </c>
      <c r="D12" s="50"/>
      <c r="E12" s="42">
        <f t="shared" si="0"/>
        <v>26.514663866357125</v>
      </c>
      <c r="F12" s="49"/>
      <c r="G12" s="40">
        <v>24912</v>
      </c>
      <c r="H12" s="41">
        <v>38</v>
      </c>
      <c r="I12" s="85">
        <f t="shared" si="1"/>
        <v>15236.250825699242</v>
      </c>
      <c r="J12" s="25">
        <f t="shared" si="2"/>
        <v>11274.666784643354</v>
      </c>
    </row>
    <row r="13" spans="1:10" x14ac:dyDescent="0.2">
      <c r="A13" s="20"/>
      <c r="B13" s="21"/>
      <c r="C13" s="22">
        <v>34</v>
      </c>
      <c r="D13" s="50"/>
      <c r="E13" s="42">
        <f t="shared" si="0"/>
        <v>26.749911670220424</v>
      </c>
      <c r="F13" s="49"/>
      <c r="G13" s="40">
        <v>24912</v>
      </c>
      <c r="H13" s="41">
        <v>38</v>
      </c>
      <c r="I13" s="85">
        <f t="shared" si="1"/>
        <v>15102.592248677114</v>
      </c>
      <c r="J13" s="25">
        <f t="shared" si="2"/>
        <v>11175.513537594295</v>
      </c>
    </row>
    <row r="14" spans="1:10" x14ac:dyDescent="0.2">
      <c r="A14" s="20"/>
      <c r="B14" s="21"/>
      <c r="C14" s="22">
        <v>35</v>
      </c>
      <c r="D14" s="50"/>
      <c r="E14" s="42">
        <f t="shared" si="0"/>
        <v>26.97869762455305</v>
      </c>
      <c r="F14" s="49"/>
      <c r="G14" s="40">
        <v>24912</v>
      </c>
      <c r="H14" s="41">
        <v>38</v>
      </c>
      <c r="I14" s="85">
        <f t="shared" si="1"/>
        <v>14974.840821895534</v>
      </c>
      <c r="J14" s="25">
        <f t="shared" si="2"/>
        <v>11080.742449477399</v>
      </c>
    </row>
    <row r="15" spans="1:10" x14ac:dyDescent="0.2">
      <c r="A15" s="20"/>
      <c r="B15" s="21"/>
      <c r="C15" s="22">
        <v>36</v>
      </c>
      <c r="D15" s="50"/>
      <c r="E15" s="42">
        <f t="shared" si="0"/>
        <v>27.201385851583396</v>
      </c>
      <c r="F15" s="49"/>
      <c r="G15" s="40">
        <v>24912</v>
      </c>
      <c r="H15" s="41">
        <v>38</v>
      </c>
      <c r="I15" s="85">
        <f t="shared" si="1"/>
        <v>14852.558133130658</v>
      </c>
      <c r="J15" s="25">
        <f t="shared" si="2"/>
        <v>10990.028288672594</v>
      </c>
    </row>
    <row r="16" spans="1:10" x14ac:dyDescent="0.2">
      <c r="A16" s="20"/>
      <c r="B16" s="21"/>
      <c r="C16" s="22">
        <v>37</v>
      </c>
      <c r="D16" s="50"/>
      <c r="E16" s="42">
        <f t="shared" si="0"/>
        <v>27.418310537866997</v>
      </c>
      <c r="F16" s="49"/>
      <c r="G16" s="40">
        <v>24912</v>
      </c>
      <c r="H16" s="41">
        <v>38</v>
      </c>
      <c r="I16" s="85">
        <f t="shared" si="1"/>
        <v>14735.350204836857</v>
      </c>
      <c r="J16" s="25">
        <f t="shared" si="2"/>
        <v>10903.07878697096</v>
      </c>
    </row>
    <row r="17" spans="1:10" x14ac:dyDescent="0.2">
      <c r="A17" s="20"/>
      <c r="B17" s="21"/>
      <c r="C17" s="22">
        <v>38</v>
      </c>
      <c r="D17" s="50"/>
      <c r="E17" s="42">
        <f t="shared" si="0"/>
        <v>27.629779128426147</v>
      </c>
      <c r="F17" s="49"/>
      <c r="G17" s="40">
        <v>24912</v>
      </c>
      <c r="H17" s="41">
        <v>38</v>
      </c>
      <c r="I17" s="85">
        <f t="shared" si="1"/>
        <v>14622.861866861927</v>
      </c>
      <c r="J17" s="25">
        <f t="shared" si="2"/>
        <v>10819.630465031101</v>
      </c>
    </row>
    <row r="18" spans="1:10" x14ac:dyDescent="0.2">
      <c r="A18" s="20"/>
      <c r="B18" s="21"/>
      <c r="C18" s="22">
        <v>39</v>
      </c>
      <c r="D18" s="50"/>
      <c r="E18" s="42">
        <f t="shared" si="0"/>
        <v>27.836075105916169</v>
      </c>
      <c r="F18" s="49"/>
      <c r="G18" s="40">
        <v>24912</v>
      </c>
      <c r="H18" s="41">
        <v>38</v>
      </c>
      <c r="I18" s="85">
        <f t="shared" si="1"/>
        <v>14514.771975455442</v>
      </c>
      <c r="J18" s="25">
        <f t="shared" si="2"/>
        <v>10739.445085649437</v>
      </c>
    </row>
    <row r="19" spans="1:10" x14ac:dyDescent="0.2">
      <c r="A19" s="20"/>
      <c r="B19" s="21"/>
      <c r="C19" s="22">
        <v>40</v>
      </c>
      <c r="D19" s="50"/>
      <c r="E19" s="42">
        <f t="shared" si="0"/>
        <v>28.037460417877881</v>
      </c>
      <c r="F19" s="49"/>
      <c r="G19" s="40">
        <v>24912</v>
      </c>
      <c r="H19" s="41">
        <v>38</v>
      </c>
      <c r="I19" s="85">
        <f t="shared" si="1"/>
        <v>14410.789332340708</v>
      </c>
      <c r="J19" s="25">
        <f t="shared" si="2"/>
        <v>10662.306626365509</v>
      </c>
    </row>
    <row r="20" spans="1:10" x14ac:dyDescent="0.2">
      <c r="A20" s="20"/>
      <c r="B20" s="21"/>
      <c r="C20" s="22">
        <v>41</v>
      </c>
      <c r="D20" s="50"/>
      <c r="E20" s="42">
        <f t="shared" si="0"/>
        <v>28.234177604231672</v>
      </c>
      <c r="F20" s="49"/>
      <c r="G20" s="40">
        <v>24912</v>
      </c>
      <c r="H20" s="41">
        <v>38</v>
      </c>
      <c r="I20" s="85">
        <f t="shared" si="1"/>
        <v>14310.649185985247</v>
      </c>
      <c r="J20" s="25">
        <f t="shared" si="2"/>
        <v>10588.018683965314</v>
      </c>
    </row>
    <row r="21" spans="1:10" x14ac:dyDescent="0.2">
      <c r="A21" s="20"/>
      <c r="B21" s="21"/>
      <c r="C21" s="22">
        <v>42</v>
      </c>
      <c r="D21" s="50"/>
      <c r="E21" s="42">
        <f t="shared" si="0"/>
        <v>28.426451668367665</v>
      </c>
      <c r="F21" s="49"/>
      <c r="G21" s="40">
        <v>24912</v>
      </c>
      <c r="H21" s="41">
        <v>38</v>
      </c>
      <c r="I21" s="85">
        <f t="shared" si="1"/>
        <v>14214.110219497552</v>
      </c>
      <c r="J21" s="25">
        <f t="shared" si="2"/>
        <v>10516.402239983345</v>
      </c>
    </row>
    <row r="22" spans="1:10" x14ac:dyDescent="0.2">
      <c r="A22" s="20"/>
      <c r="B22" s="21"/>
      <c r="C22" s="22">
        <v>43</v>
      </c>
      <c r="D22" s="50"/>
      <c r="E22" s="42">
        <f t="shared" si="0"/>
        <v>28.614491728042797</v>
      </c>
      <c r="F22" s="49"/>
      <c r="G22" s="40">
        <v>24912</v>
      </c>
      <c r="H22" s="41">
        <v>38</v>
      </c>
      <c r="I22" s="85">
        <f t="shared" si="1"/>
        <v>14120.951947214729</v>
      </c>
      <c r="J22" s="25">
        <f t="shared" si="2"/>
        <v>10447.29372938778</v>
      </c>
    </row>
    <row r="23" spans="1:10" x14ac:dyDescent="0.2">
      <c r="A23" s="20"/>
      <c r="B23" s="21"/>
      <c r="C23" s="22">
        <v>44</v>
      </c>
      <c r="D23" s="50"/>
      <c r="E23" s="42">
        <f t="shared" si="0"/>
        <v>28.798492476466226</v>
      </c>
      <c r="F23" s="49"/>
      <c r="G23" s="40">
        <v>24912</v>
      </c>
      <c r="H23" s="41">
        <v>38</v>
      </c>
      <c r="I23" s="85">
        <f t="shared" si="1"/>
        <v>14030.972456086287</v>
      </c>
      <c r="J23" s="25">
        <f t="shared" si="2"/>
        <v>10380.543365049174</v>
      </c>
    </row>
    <row r="24" spans="1:10" x14ac:dyDescent="0.2">
      <c r="A24" s="20"/>
      <c r="B24" s="21"/>
      <c r="C24" s="22">
        <v>45</v>
      </c>
      <c r="D24" s="50"/>
      <c r="E24" s="42">
        <f t="shared" si="0"/>
        <v>28.978635479173942</v>
      </c>
      <c r="F24" s="49"/>
      <c r="G24" s="40">
        <v>24912</v>
      </c>
      <c r="H24" s="41">
        <v>38</v>
      </c>
      <c r="I24" s="85">
        <f t="shared" si="1"/>
        <v>13943.986439203009</v>
      </c>
      <c r="J24" s="25">
        <f t="shared" si="2"/>
        <v>10316.013678933981</v>
      </c>
    </row>
    <row r="25" spans="1:10" x14ac:dyDescent="0.2">
      <c r="A25" s="20"/>
      <c r="B25" s="21"/>
      <c r="C25" s="22">
        <v>46</v>
      </c>
      <c r="D25" s="50"/>
      <c r="E25" s="42">
        <f t="shared" si="0"/>
        <v>29.155090328353143</v>
      </c>
      <c r="F25" s="49"/>
      <c r="G25" s="40">
        <v>24912</v>
      </c>
      <c r="H25" s="41">
        <v>38</v>
      </c>
      <c r="I25" s="85">
        <f t="shared" si="1"/>
        <v>13859.823477875076</v>
      </c>
      <c r="J25" s="25">
        <f t="shared" si="2"/>
        <v>10253.578247681806</v>
      </c>
    </row>
    <row r="26" spans="1:10" x14ac:dyDescent="0.2">
      <c r="A26" s="20"/>
      <c r="B26" s="21"/>
      <c r="C26" s="22">
        <v>47</v>
      </c>
      <c r="D26" s="50"/>
      <c r="E26" s="42">
        <f t="shared" si="0"/>
        <v>29.328015673015347</v>
      </c>
      <c r="F26" s="49"/>
      <c r="G26" s="40">
        <v>24912</v>
      </c>
      <c r="H26" s="41">
        <v>38</v>
      </c>
      <c r="I26" s="85">
        <f t="shared" si="1"/>
        <v>13778.32653599466</v>
      </c>
      <c r="J26" s="25">
        <f t="shared" si="2"/>
        <v>10193.120575663694</v>
      </c>
    </row>
    <row r="27" spans="1:10" x14ac:dyDescent="0.2">
      <c r="A27" s="20"/>
      <c r="B27" s="21"/>
      <c r="C27" s="22">
        <v>48</v>
      </c>
      <c r="D27" s="50"/>
      <c r="E27" s="42">
        <f t="shared" si="0"/>
        <v>29.497560140704845</v>
      </c>
      <c r="F27" s="49"/>
      <c r="G27" s="40">
        <v>24912</v>
      </c>
      <c r="H27" s="41">
        <v>38</v>
      </c>
      <c r="I27" s="85">
        <f t="shared" si="1"/>
        <v>13699.350636384223</v>
      </c>
      <c r="J27" s="25">
        <f t="shared" si="2"/>
        <v>10134.533113044674</v>
      </c>
    </row>
    <row r="28" spans="1:10" x14ac:dyDescent="0.2">
      <c r="A28" s="20"/>
      <c r="B28" s="21"/>
      <c r="C28" s="22">
        <v>49</v>
      </c>
      <c r="D28" s="50"/>
      <c r="E28" s="42">
        <f t="shared" si="0"/>
        <v>29.66386316416428</v>
      </c>
      <c r="F28" s="49"/>
      <c r="G28" s="40">
        <v>24912</v>
      </c>
      <c r="H28" s="41">
        <v>38</v>
      </c>
      <c r="I28" s="85">
        <f t="shared" si="1"/>
        <v>13622.761693710203</v>
      </c>
      <c r="J28" s="25">
        <f t="shared" si="2"/>
        <v>10077.716389992731</v>
      </c>
    </row>
    <row r="29" spans="1:10" x14ac:dyDescent="0.2">
      <c r="A29" s="20"/>
      <c r="B29" s="21"/>
      <c r="C29" s="22">
        <v>50</v>
      </c>
      <c r="D29" s="50"/>
      <c r="E29" s="42">
        <f t="shared" si="0"/>
        <v>29.827055724480772</v>
      </c>
      <c r="F29" s="49"/>
      <c r="G29" s="40">
        <v>24912</v>
      </c>
      <c r="H29" s="41">
        <v>38</v>
      </c>
      <c r="I29" s="85">
        <f t="shared" si="1"/>
        <v>13548.435482549294</v>
      </c>
      <c r="J29" s="25">
        <f t="shared" si="2"/>
        <v>10022.578251149327</v>
      </c>
    </row>
    <row r="30" spans="1:10" x14ac:dyDescent="0.2">
      <c r="A30" s="20"/>
      <c r="B30" s="21"/>
      <c r="C30" s="22">
        <v>51</v>
      </c>
      <c r="D30" s="50"/>
      <c r="E30" s="42">
        <f t="shared" si="0"/>
        <v>29.987261020637927</v>
      </c>
      <c r="F30" s="49"/>
      <c r="G30" s="40">
        <v>24912</v>
      </c>
      <c r="H30" s="41">
        <v>38</v>
      </c>
      <c r="I30" s="85">
        <f t="shared" si="1"/>
        <v>13476.256722501674</v>
      </c>
      <c r="J30" s="25">
        <f t="shared" si="2"/>
        <v>9969.0331769300246</v>
      </c>
    </row>
    <row r="31" spans="1:10" x14ac:dyDescent="0.2">
      <c r="A31" s="20"/>
      <c r="B31" s="21"/>
      <c r="C31" s="22">
        <v>52</v>
      </c>
      <c r="D31" s="50"/>
      <c r="E31" s="42">
        <f t="shared" si="0"/>
        <v>30.144595074049963</v>
      </c>
      <c r="F31" s="49"/>
      <c r="G31" s="40">
        <v>24912</v>
      </c>
      <c r="H31" s="41">
        <v>38</v>
      </c>
      <c r="I31" s="85">
        <f t="shared" si="1"/>
        <v>13406.118264985527</v>
      </c>
      <c r="J31" s="25">
        <f t="shared" si="2"/>
        <v>9917.0016802563241</v>
      </c>
    </row>
    <row r="32" spans="1:10" x14ac:dyDescent="0.2">
      <c r="A32" s="20"/>
      <c r="B32" s="21"/>
      <c r="C32" s="22">
        <v>53</v>
      </c>
      <c r="D32" s="50"/>
      <c r="E32" s="42">
        <f t="shared" si="0"/>
        <v>30.299167275510161</v>
      </c>
      <c r="F32" s="49"/>
      <c r="G32" s="40">
        <v>24912</v>
      </c>
      <c r="H32" s="41">
        <v>38</v>
      </c>
      <c r="I32" s="85">
        <f t="shared" si="1"/>
        <v>13337.92036862719</v>
      </c>
      <c r="J32" s="25">
        <f t="shared" si="2"/>
        <v>9866.4097690112685</v>
      </c>
    </row>
    <row r="33" spans="1:10" x14ac:dyDescent="0.2">
      <c r="A33" s="20"/>
      <c r="B33" s="21"/>
      <c r="C33" s="22">
        <v>54</v>
      </c>
      <c r="D33" s="50"/>
      <c r="E33" s="42">
        <f t="shared" si="0"/>
        <v>30.451080881013251</v>
      </c>
      <c r="F33" s="49"/>
      <c r="G33" s="40">
        <v>24912</v>
      </c>
      <c r="H33" s="41">
        <v>38</v>
      </c>
      <c r="I33" s="85">
        <f t="shared" si="1"/>
        <v>13271.570052065459</v>
      </c>
      <c r="J33" s="25">
        <f t="shared" si="2"/>
        <v>9817.1884659239295</v>
      </c>
    </row>
    <row r="34" spans="1:10" x14ac:dyDescent="0.2">
      <c r="A34" s="20"/>
      <c r="B34" s="21"/>
      <c r="C34" s="22">
        <v>55</v>
      </c>
      <c r="D34" s="50"/>
      <c r="E34" s="42">
        <f t="shared" si="0"/>
        <v>30.600433462081465</v>
      </c>
      <c r="F34" s="49"/>
      <c r="G34" s="40">
        <v>24912</v>
      </c>
      <c r="H34" s="41">
        <v>38</v>
      </c>
      <c r="I34" s="85">
        <f t="shared" si="1"/>
        <v>13206.980514584817</v>
      </c>
      <c r="J34" s="25">
        <f t="shared" si="2"/>
        <v>9769.273378772119</v>
      </c>
    </row>
    <row r="35" spans="1:10" x14ac:dyDescent="0.2">
      <c r="A35" s="20"/>
      <c r="B35" s="21"/>
      <c r="C35" s="22">
        <v>56</v>
      </c>
      <c r="D35" s="50"/>
      <c r="E35" s="42">
        <f t="shared" si="0"/>
        <v>30.747317315513808</v>
      </c>
      <c r="F35" s="49"/>
      <c r="G35" s="40">
        <v>24912</v>
      </c>
      <c r="H35" s="41">
        <v>38</v>
      </c>
      <c r="I35" s="85">
        <f t="shared" si="1"/>
        <v>13144.070616335526</v>
      </c>
      <c r="J35" s="25">
        <f t="shared" si="2"/>
        <v>9722.604314788965</v>
      </c>
    </row>
    <row r="36" spans="1:10" x14ac:dyDescent="0.2">
      <c r="A36" s="20"/>
      <c r="B36" s="21"/>
      <c r="C36" s="22">
        <v>57</v>
      </c>
      <c r="D36" s="50"/>
      <c r="E36" s="42">
        <f t="shared" si="0"/>
        <v>30.891819836868347</v>
      </c>
      <c r="F36" s="49"/>
      <c r="G36" s="40">
        <v>24912</v>
      </c>
      <c r="H36" s="41">
        <v>38</v>
      </c>
      <c r="I36" s="85">
        <f t="shared" si="1"/>
        <v>13082.76441103224</v>
      </c>
      <c r="J36" s="25">
        <f t="shared" si="2"/>
        <v>9677.1249340001777</v>
      </c>
    </row>
    <row r="37" spans="1:10" x14ac:dyDescent="0.2">
      <c r="A37" s="20"/>
      <c r="B37" s="21"/>
      <c r="C37" s="22">
        <v>58</v>
      </c>
      <c r="D37" s="50"/>
      <c r="E37" s="42">
        <f t="shared" si="0"/>
        <v>31.034023861462643</v>
      </c>
      <c r="F37" s="49"/>
      <c r="G37" s="40">
        <v>24912</v>
      </c>
      <c r="H37" s="41">
        <v>38</v>
      </c>
      <c r="I37" s="85">
        <f t="shared" si="1"/>
        <v>13022.99072498321</v>
      </c>
      <c r="J37" s="25">
        <f t="shared" si="2"/>
        <v>9632.7824369311638</v>
      </c>
    </row>
    <row r="38" spans="1:10" x14ac:dyDescent="0.2">
      <c r="A38" s="20"/>
      <c r="B38" s="21"/>
      <c r="C38" s="22">
        <v>59</v>
      </c>
      <c r="D38" s="50"/>
      <c r="E38" s="42">
        <f t="shared" si="0"/>
        <v>31.174007976224434</v>
      </c>
      <c r="F38" s="49"/>
      <c r="G38" s="40">
        <v>24912</v>
      </c>
      <c r="H38" s="41">
        <v>38</v>
      </c>
      <c r="I38" s="85">
        <f t="shared" si="1"/>
        <v>12964.682777118014</v>
      </c>
      <c r="J38" s="25">
        <f t="shared" si="2"/>
        <v>9589.5272827284953</v>
      </c>
    </row>
    <row r="39" spans="1:10" x14ac:dyDescent="0.2">
      <c r="A39" s="20"/>
      <c r="B39" s="21"/>
      <c r="C39" s="22">
        <v>60</v>
      </c>
      <c r="D39" s="50"/>
      <c r="E39" s="42">
        <f t="shared" si="0"/>
        <v>31.311846805332422</v>
      </c>
      <c r="F39" s="49"/>
      <c r="G39" s="40">
        <v>24912</v>
      </c>
      <c r="H39" s="41">
        <v>38</v>
      </c>
      <c r="I39" s="85">
        <f t="shared" si="1"/>
        <v>12907.777835377405</v>
      </c>
      <c r="J39" s="25">
        <f t="shared" si="2"/>
        <v>9547.3129342562352</v>
      </c>
    </row>
    <row r="40" spans="1:10" x14ac:dyDescent="0.2">
      <c r="A40" s="20"/>
      <c r="B40" s="21"/>
      <c r="C40" s="22">
        <v>61</v>
      </c>
      <c r="D40" s="50"/>
      <c r="E40" s="42">
        <f t="shared" si="0"/>
        <v>31.447611272247141</v>
      </c>
      <c r="F40" s="49"/>
      <c r="G40" s="40">
        <v>24912</v>
      </c>
      <c r="H40" s="41">
        <v>38</v>
      </c>
      <c r="I40" s="85">
        <f t="shared" si="1"/>
        <v>12852.216905422996</v>
      </c>
      <c r="J40" s="25">
        <f t="shared" si="2"/>
        <v>9506.0956271683935</v>
      </c>
    </row>
    <row r="41" spans="1:10" x14ac:dyDescent="0.2">
      <c r="A41" s="20"/>
      <c r="B41" s="21"/>
      <c r="C41" s="22">
        <v>62</v>
      </c>
      <c r="D41" s="50"/>
      <c r="E41" s="42">
        <f t="shared" si="0"/>
        <v>31.581368840435445</v>
      </c>
      <c r="F41" s="49"/>
      <c r="G41" s="40">
        <v>24912</v>
      </c>
      <c r="H41" s="41">
        <v>38</v>
      </c>
      <c r="I41" s="85">
        <f t="shared" si="1"/>
        <v>12797.944448134434</v>
      </c>
      <c r="J41" s="25">
        <f t="shared" si="2"/>
        <v>9465.8341603371173</v>
      </c>
    </row>
    <row r="42" spans="1:10" x14ac:dyDescent="0.2">
      <c r="A42" s="20"/>
      <c r="B42" s="21"/>
      <c r="C42" s="22">
        <v>63</v>
      </c>
      <c r="D42" s="50"/>
      <c r="E42" s="42">
        <f t="shared" si="0"/>
        <v>31.713183734834548</v>
      </c>
      <c r="F42" s="49"/>
      <c r="G42" s="40">
        <v>24912</v>
      </c>
      <c r="H42" s="41">
        <v>38</v>
      </c>
      <c r="I42" s="85">
        <f t="shared" si="1"/>
        <v>12744.908122799434</v>
      </c>
      <c r="J42" s="25">
        <f t="shared" si="2"/>
        <v>9426.4897053408258</v>
      </c>
    </row>
    <row r="43" spans="1:10" x14ac:dyDescent="0.2">
      <c r="A43" s="20"/>
      <c r="B43" s="21"/>
      <c r="C43" s="22">
        <v>64</v>
      </c>
      <c r="D43" s="50"/>
      <c r="E43" s="42">
        <f t="shared" si="0"/>
        <v>31.843117145875667</v>
      </c>
      <c r="F43" s="49"/>
      <c r="G43" s="40">
        <v>24912</v>
      </c>
      <c r="H43" s="41">
        <v>38</v>
      </c>
      <c r="I43" s="85">
        <f t="shared" si="1"/>
        <v>12693.058553279659</v>
      </c>
      <c r="J43" s="25">
        <f t="shared" si="2"/>
        <v>9388.0256329967797</v>
      </c>
    </row>
    <row r="44" spans="1:10" x14ac:dyDescent="0.2">
      <c r="A44" s="20"/>
      <c r="B44" s="21"/>
      <c r="C44" s="22">
        <v>65</v>
      </c>
      <c r="D44" s="50"/>
      <c r="E44" s="42">
        <f t="shared" si="0"/>
        <v>31.971227417689889</v>
      </c>
      <c r="F44" s="49"/>
      <c r="G44" s="40">
        <v>24912</v>
      </c>
      <c r="H44" s="41">
        <v>38</v>
      </c>
      <c r="I44" s="85">
        <f t="shared" si="1"/>
        <v>12642.349114761559</v>
      </c>
      <c r="J44" s="25">
        <f t="shared" si="2"/>
        <v>9350.4073551643596</v>
      </c>
    </row>
    <row r="45" spans="1:10" x14ac:dyDescent="0.2">
      <c r="A45" s="20"/>
      <c r="B45" s="21"/>
      <c r="C45" s="22">
        <v>66</v>
      </c>
      <c r="D45" s="50"/>
      <c r="E45" s="42">
        <f t="shared" si="0"/>
        <v>32.097570221945453</v>
      </c>
      <c r="F45" s="49"/>
      <c r="G45" s="40">
        <v>24912</v>
      </c>
      <c r="H45" s="41">
        <v>38</v>
      </c>
      <c r="I45" s="85">
        <f t="shared" si="1"/>
        <v>12592.735738983778</v>
      </c>
      <c r="J45" s="25">
        <f t="shared" si="2"/>
        <v>9313.6021802550276</v>
      </c>
    </row>
    <row r="46" spans="1:10" x14ac:dyDescent="0.2">
      <c r="A46" s="20"/>
      <c r="B46" s="21"/>
      <c r="C46" s="22">
        <v>67</v>
      </c>
      <c r="D46" s="50"/>
      <c r="E46" s="42">
        <f t="shared" si="0"/>
        <v>32.222198718613036</v>
      </c>
      <c r="F46" s="49"/>
      <c r="G46" s="40">
        <v>24912</v>
      </c>
      <c r="H46" s="41">
        <v>38</v>
      </c>
      <c r="I46" s="85">
        <f t="shared" si="1"/>
        <v>12544.17673607798</v>
      </c>
      <c r="J46" s="25">
        <f t="shared" si="2"/>
        <v>9277.5791810667488</v>
      </c>
    </row>
    <row r="47" spans="1:10" x14ac:dyDescent="0.2">
      <c r="A47" s="20"/>
      <c r="B47" s="21"/>
      <c r="C47" s="22">
        <v>68</v>
      </c>
      <c r="D47" s="50"/>
      <c r="E47" s="42">
        <f t="shared" si="0"/>
        <v>32.345163704821104</v>
      </c>
      <c r="F47" s="49"/>
      <c r="G47" s="40">
        <v>24912</v>
      </c>
      <c r="H47" s="41">
        <v>38</v>
      </c>
      <c r="I47" s="85">
        <f t="shared" si="1"/>
        <v>12496.632631373441</v>
      </c>
      <c r="J47" s="25">
        <f t="shared" si="2"/>
        <v>9242.3090737191687</v>
      </c>
    </row>
    <row r="48" spans="1:10" x14ac:dyDescent="0.2">
      <c r="A48" s="20"/>
      <c r="B48" s="21"/>
      <c r="C48" s="22">
        <v>69</v>
      </c>
      <c r="D48" s="50"/>
      <c r="E48" s="42">
        <f t="shared" si="0"/>
        <v>32.466513752844726</v>
      </c>
      <c r="F48" s="49"/>
      <c r="G48" s="40">
        <v>24912</v>
      </c>
      <c r="H48" s="41">
        <v>38</v>
      </c>
      <c r="I48" s="85">
        <f t="shared" si="1"/>
        <v>12450.066015701826</v>
      </c>
      <c r="J48" s="25">
        <f t="shared" si="2"/>
        <v>9207.7641066037286</v>
      </c>
    </row>
    <row r="49" spans="1:10" x14ac:dyDescent="0.2">
      <c r="A49" s="20"/>
      <c r="B49" s="21"/>
      <c r="C49" s="22">
        <v>70</v>
      </c>
      <c r="D49" s="50"/>
      <c r="E49" s="42">
        <f t="shared" si="0"/>
        <v>32.586295338166082</v>
      </c>
      <c r="F49" s="49"/>
      <c r="G49" s="40">
        <v>24912</v>
      </c>
      <c r="H49" s="41">
        <v>38</v>
      </c>
      <c r="I49" s="85">
        <f t="shared" si="1"/>
        <v>12404.441407901359</v>
      </c>
      <c r="J49" s="25">
        <f t="shared" si="2"/>
        <v>9173.9179583837958</v>
      </c>
    </row>
    <row r="50" spans="1:10" x14ac:dyDescent="0.2">
      <c r="A50" s="20"/>
      <c r="B50" s="21"/>
      <c r="C50" s="22">
        <v>71</v>
      </c>
      <c r="D50" s="50"/>
      <c r="E50" s="42">
        <f t="shared" si="0"/>
        <v>32.7045529584517</v>
      </c>
      <c r="F50" s="49"/>
      <c r="G50" s="40">
        <v>24912</v>
      </c>
      <c r="H50" s="41">
        <v>38</v>
      </c>
      <c r="I50" s="85">
        <f t="shared" si="1"/>
        <v>12359.725128362001</v>
      </c>
      <c r="J50" s="25">
        <f t="shared" si="2"/>
        <v>9140.7456441854592</v>
      </c>
    </row>
    <row r="51" spans="1:10" x14ac:dyDescent="0.2">
      <c r="A51" s="20"/>
      <c r="B51" s="21"/>
      <c r="C51" s="22">
        <v>72</v>
      </c>
      <c r="D51" s="50"/>
      <c r="E51" s="42">
        <f t="shared" si="0"/>
        <v>32.821329244208769</v>
      </c>
      <c r="F51" s="49"/>
      <c r="G51" s="40">
        <v>24912</v>
      </c>
      <c r="H51" s="41">
        <v>38</v>
      </c>
      <c r="I51" s="85">
        <f t="shared" si="1"/>
        <v>12315.885182578464</v>
      </c>
      <c r="J51" s="25">
        <f t="shared" si="2"/>
        <v>9108.2234292125086</v>
      </c>
    </row>
    <row r="52" spans="1:10" x14ac:dyDescent="0.2">
      <c r="A52" s="20"/>
      <c r="B52" s="21"/>
      <c r="C52" s="22">
        <v>73</v>
      </c>
      <c r="D52" s="50"/>
      <c r="E52" s="42">
        <f t="shared" si="0"/>
        <v>32.936665061809222</v>
      </c>
      <c r="F52" s="49"/>
      <c r="G52" s="40">
        <v>24912</v>
      </c>
      <c r="H52" s="41">
        <v>38</v>
      </c>
      <c r="I52" s="85">
        <f t="shared" si="1"/>
        <v>12272.891153787761</v>
      </c>
      <c r="J52" s="25">
        <f t="shared" si="2"/>
        <v>9076.3287491007104</v>
      </c>
    </row>
    <row r="53" spans="1:10" x14ac:dyDescent="0.2">
      <c r="A53" s="20"/>
      <c r="B53" s="21"/>
      <c r="C53" s="22">
        <v>74</v>
      </c>
      <c r="D53" s="50"/>
      <c r="E53" s="42">
        <f t="shared" si="0"/>
        <v>33.050599609504722</v>
      </c>
      <c r="F53" s="49"/>
      <c r="G53" s="40">
        <v>24912</v>
      </c>
      <c r="H53" s="41">
        <v>38</v>
      </c>
      <c r="I53" s="85">
        <f t="shared" si="1"/>
        <v>12230.714103864902</v>
      </c>
      <c r="J53" s="25">
        <f t="shared" si="2"/>
        <v>9045.0401363982946</v>
      </c>
    </row>
    <row r="54" spans="1:10" x14ac:dyDescent="0.2">
      <c r="A54" s="20"/>
      <c r="B54" s="21"/>
      <c r="C54" s="22">
        <v>75</v>
      </c>
      <c r="D54" s="50"/>
      <c r="E54" s="42">
        <f t="shared" si="0"/>
        <v>33.163170506997041</v>
      </c>
      <c r="F54" s="49"/>
      <c r="G54" s="40">
        <v>24912</v>
      </c>
      <c r="H54" s="41">
        <v>38</v>
      </c>
      <c r="I54" s="85">
        <f t="shared" si="1"/>
        <v>12189.326481736018</v>
      </c>
      <c r="J54" s="25">
        <f t="shared" si="2"/>
        <v>9014.3371526231585</v>
      </c>
    </row>
    <row r="55" spans="1:10" x14ac:dyDescent="0.2">
      <c r="A55" s="20"/>
      <c r="B55" s="21"/>
      <c r="C55" s="22">
        <v>76</v>
      </c>
      <c r="D55" s="50"/>
      <c r="E55" s="42">
        <f t="shared" si="0"/>
        <v>33.274413879076207</v>
      </c>
      <c r="F55" s="49"/>
      <c r="G55" s="40">
        <v>24912</v>
      </c>
      <c r="H55" s="41">
        <v>38</v>
      </c>
      <c r="I55" s="85">
        <f t="shared" si="1"/>
        <v>12148.702038643629</v>
      </c>
      <c r="J55" s="25">
        <f t="shared" si="2"/>
        <v>8984.2003254032843</v>
      </c>
    </row>
    <row r="56" spans="1:10" x14ac:dyDescent="0.2">
      <c r="A56" s="20"/>
      <c r="B56" s="21"/>
      <c r="C56" s="22">
        <v>77</v>
      </c>
      <c r="D56" s="50"/>
      <c r="E56" s="42">
        <f t="shared" si="0"/>
        <v>33.384364433791454</v>
      </c>
      <c r="F56" s="49"/>
      <c r="G56" s="40">
        <v>24912</v>
      </c>
      <c r="H56" s="41">
        <v>38</v>
      </c>
      <c r="I56" s="85">
        <f t="shared" si="1"/>
        <v>12108.815749666022</v>
      </c>
      <c r="J56" s="25">
        <f t="shared" si="2"/>
        <v>8954.6110902566925</v>
      </c>
    </row>
    <row r="57" spans="1:10" x14ac:dyDescent="0.2">
      <c r="A57" s="20"/>
      <c r="B57" s="21"/>
      <c r="C57" s="22">
        <v>78</v>
      </c>
      <c r="D57" s="50"/>
      <c r="E57" s="42">
        <f t="shared" si="0"/>
        <v>33.493055535578577</v>
      </c>
      <c r="F57" s="49"/>
      <c r="G57" s="40">
        <v>24912</v>
      </c>
      <c r="H57" s="41">
        <v>38</v>
      </c>
      <c r="I57" s="85">
        <f t="shared" si="1"/>
        <v>12069.643740951949</v>
      </c>
      <c r="J57" s="25">
        <f t="shared" si="2"/>
        <v>8925.5517366112381</v>
      </c>
    </row>
    <row r="58" spans="1:10" x14ac:dyDescent="0.2">
      <c r="A58" s="20"/>
      <c r="B58" s="21"/>
      <c r="C58" s="22">
        <v>79</v>
      </c>
      <c r="D58" s="50"/>
      <c r="E58" s="42">
        <f t="shared" si="0"/>
        <v>33.60051927372907</v>
      </c>
      <c r="F58" s="49"/>
      <c r="G58" s="40">
        <v>24912</v>
      </c>
      <c r="H58" s="41">
        <v>38</v>
      </c>
      <c r="I58" s="85">
        <f t="shared" si="1"/>
        <v>12031.16322218483</v>
      </c>
      <c r="J58" s="25">
        <f t="shared" si="2"/>
        <v>8897.0053577038798</v>
      </c>
    </row>
    <row r="59" spans="1:10" x14ac:dyDescent="0.2">
      <c r="A59" s="20"/>
      <c r="B59" s="21"/>
      <c r="C59" s="22">
        <v>80</v>
      </c>
      <c r="D59" s="50"/>
      <c r="E59" s="42">
        <f t="shared" si="0"/>
        <v>33.706786526552634</v>
      </c>
      <c r="F59" s="49"/>
      <c r="G59" s="40">
        <v>24912</v>
      </c>
      <c r="H59" s="41">
        <v>38</v>
      </c>
      <c r="I59" s="85">
        <f t="shared" si="1"/>
        <v>11993.352423837674</v>
      </c>
      <c r="J59" s="25">
        <f t="shared" si="2"/>
        <v>8868.9558040338816</v>
      </c>
    </row>
    <row r="60" spans="1:10" x14ac:dyDescent="0.2">
      <c r="A60" s="20"/>
      <c r="B60" s="21"/>
      <c r="C60" s="22">
        <v>81</v>
      </c>
      <c r="D60" s="50"/>
      <c r="E60" s="42">
        <f t="shared" si="0"/>
        <v>33.811887021554206</v>
      </c>
      <c r="F60" s="49"/>
      <c r="G60" s="40">
        <v>24912</v>
      </c>
      <c r="H60" s="41">
        <v>38</v>
      </c>
      <c r="I60" s="85">
        <f t="shared" si="1"/>
        <v>11956.190538821831</v>
      </c>
      <c r="J60" s="25">
        <f t="shared" si="2"/>
        <v>8841.3876400755416</v>
      </c>
    </row>
    <row r="61" spans="1:10" x14ac:dyDescent="0.2">
      <c r="A61" s="20"/>
      <c r="B61" s="21"/>
      <c r="C61" s="22">
        <v>82</v>
      </c>
      <c r="D61" s="50"/>
      <c r="E61" s="42">
        <f t="shared" si="0"/>
        <v>33.915849391918769</v>
      </c>
      <c r="F61" s="49"/>
      <c r="G61" s="40">
        <v>24912</v>
      </c>
      <c r="H61" s="41">
        <v>38</v>
      </c>
      <c r="I61" s="85">
        <f t="shared" si="1"/>
        <v>11919.657668170283</v>
      </c>
      <c r="J61" s="25">
        <f t="shared" si="2"/>
        <v>8814.2861039838881</v>
      </c>
    </row>
    <row r="62" spans="1:10" x14ac:dyDescent="0.2">
      <c r="A62" s="20"/>
      <c r="B62" s="21"/>
      <c r="C62" s="22">
        <v>83</v>
      </c>
      <c r="D62" s="50"/>
      <c r="E62" s="42">
        <f t="shared" si="0"/>
        <v>34.018701229572621</v>
      </c>
      <c r="F62" s="49"/>
      <c r="G62" s="40">
        <v>24912</v>
      </c>
      <c r="H62" s="41">
        <v>38</v>
      </c>
      <c r="I62" s="85">
        <f t="shared" si="1"/>
        <v>11883.734770429466</v>
      </c>
      <c r="J62" s="25">
        <f t="shared" si="2"/>
        <v>8787.6370700515326</v>
      </c>
    </row>
    <row r="63" spans="1:10" x14ac:dyDescent="0.2">
      <c r="A63" s="20"/>
      <c r="B63" s="21"/>
      <c r="C63" s="22">
        <v>84</v>
      </c>
      <c r="D63" s="50"/>
      <c r="E63" s="42">
        <f t="shared" si="0"/>
        <v>34.120469135067111</v>
      </c>
      <c r="F63" s="49"/>
      <c r="G63" s="40">
        <v>24912</v>
      </c>
      <c r="H63" s="41">
        <v>38</v>
      </c>
      <c r="I63" s="85">
        <f t="shared" si="1"/>
        <v>11848.403614463887</v>
      </c>
      <c r="J63" s="25">
        <f t="shared" si="2"/>
        <v>8761.4270136972445</v>
      </c>
    </row>
    <row r="64" spans="1:10" x14ac:dyDescent="0.2">
      <c r="A64" s="20"/>
      <c r="B64" s="21"/>
      <c r="C64" s="22">
        <v>85</v>
      </c>
      <c r="D64" s="50"/>
      <c r="E64" s="42">
        <f t="shared" si="0"/>
        <v>34.221178764510412</v>
      </c>
      <c r="F64" s="49"/>
      <c r="G64" s="40">
        <v>24912</v>
      </c>
      <c r="H64" s="41">
        <v>38</v>
      </c>
      <c r="I64" s="85">
        <f t="shared" si="1"/>
        <v>11813.646735404476</v>
      </c>
      <c r="J64" s="25">
        <f t="shared" si="2"/>
        <v>8735.6429787867019</v>
      </c>
    </row>
    <row r="65" spans="1:10" x14ac:dyDescent="0.2">
      <c r="A65" s="20"/>
      <c r="B65" s="21"/>
      <c r="C65" s="22">
        <v>86</v>
      </c>
      <c r="D65" s="50"/>
      <c r="E65" s="42">
        <f t="shared" si="0"/>
        <v>34.320854873754584</v>
      </c>
      <c r="F65" s="49"/>
      <c r="G65" s="40">
        <v>24912</v>
      </c>
      <c r="H65" s="41">
        <v>38</v>
      </c>
      <c r="I65" s="85">
        <f t="shared" si="1"/>
        <v>11779.447393495995</v>
      </c>
      <c r="J65" s="25">
        <f t="shared" si="2"/>
        <v>8710.272547103852</v>
      </c>
    </row>
    <row r="66" spans="1:10" x14ac:dyDescent="0.2">
      <c r="A66" s="20"/>
      <c r="B66" s="21"/>
      <c r="C66" s="22">
        <v>87</v>
      </c>
      <c r="D66" s="50"/>
      <c r="E66" s="42">
        <f t="shared" si="0"/>
        <v>34.419521360028298</v>
      </c>
      <c r="F66" s="49"/>
      <c r="G66" s="40">
        <v>24912</v>
      </c>
      <c r="H66" s="41">
        <v>38</v>
      </c>
      <c r="I66" s="85">
        <f t="shared" si="1"/>
        <v>11745.789535620339</v>
      </c>
      <c r="J66" s="25">
        <f t="shared" si="2"/>
        <v>8685.3038098073721</v>
      </c>
    </row>
    <row r="67" spans="1:10" x14ac:dyDescent="0.2">
      <c r="A67" s="20"/>
      <c r="B67" s="21"/>
      <c r="C67" s="22">
        <v>88</v>
      </c>
      <c r="D67" s="50"/>
      <c r="E67" s="42">
        <f t="shared" si="0"/>
        <v>34.517201301190362</v>
      </c>
      <c r="F67" s="49"/>
      <c r="G67" s="40">
        <v>24912</v>
      </c>
      <c r="H67" s="41">
        <v>38</v>
      </c>
      <c r="I67" s="85">
        <f t="shared" si="1"/>
        <v>11712.657759292408</v>
      </c>
      <c r="J67" s="25">
        <f t="shared" si="2"/>
        <v>8660.7253407213684</v>
      </c>
    </row>
    <row r="68" spans="1:10" x14ac:dyDescent="0.2">
      <c r="A68" s="20"/>
      <c r="B68" s="21"/>
      <c r="C68" s="22">
        <v>89</v>
      </c>
      <c r="D68" s="50"/>
      <c r="E68" s="42">
        <f t="shared" si="0"/>
        <v>34.613916992765404</v>
      </c>
      <c r="F68" s="49"/>
      <c r="G68" s="40">
        <v>24912</v>
      </c>
      <c r="H68" s="41">
        <v>38</v>
      </c>
      <c r="I68" s="85">
        <f t="shared" si="1"/>
        <v>11680.037278942615</v>
      </c>
      <c r="J68" s="25">
        <f t="shared" si="2"/>
        <v>8636.5261713224136</v>
      </c>
    </row>
    <row r="69" spans="1:10" x14ac:dyDescent="0.2">
      <c r="A69" s="20"/>
      <c r="B69" s="21"/>
      <c r="C69" s="22">
        <v>90</v>
      </c>
      <c r="D69" s="50"/>
      <c r="E69" s="42">
        <f t="shared" si="0"/>
        <v>34.709689982910419</v>
      </c>
      <c r="F69" s="49"/>
      <c r="G69" s="40">
        <v>24912</v>
      </c>
      <c r="H69" s="41">
        <v>38</v>
      </c>
      <c r="I69" s="85">
        <f t="shared" si="1"/>
        <v>11647.913894316214</v>
      </c>
      <c r="J69" s="25">
        <f t="shared" si="2"/>
        <v>8612.6957672968947</v>
      </c>
    </row>
    <row r="70" spans="1:10" x14ac:dyDescent="0.2">
      <c r="A70" s="20"/>
      <c r="B70" s="21"/>
      <c r="C70" s="22">
        <v>91</v>
      </c>
      <c r="D70" s="50"/>
      <c r="E70" s="42">
        <f t="shared" si="0"/>
        <v>34.804541105449267</v>
      </c>
      <c r="F70" s="49"/>
      <c r="G70" s="40">
        <v>24912</v>
      </c>
      <c r="H70" s="41">
        <v>38</v>
      </c>
      <c r="I70" s="85">
        <f t="shared" si="1"/>
        <v>11616.273960834005</v>
      </c>
      <c r="J70" s="25">
        <f t="shared" si="2"/>
        <v>8589.2240065534152</v>
      </c>
    </row>
    <row r="71" spans="1:10" x14ac:dyDescent="0.2">
      <c r="A71" s="20"/>
      <c r="B71" s="21"/>
      <c r="C71" s="22">
        <v>92</v>
      </c>
      <c r="D71" s="50"/>
      <c r="E71" s="42">
        <f t="shared" si="0"/>
        <v>34.898490511101969</v>
      </c>
      <c r="F71" s="49"/>
      <c r="G71" s="40">
        <v>24912</v>
      </c>
      <c r="H71" s="41">
        <v>38</v>
      </c>
      <c r="I71" s="85">
        <f t="shared" si="1"/>
        <v>11585.104361771879</v>
      </c>
      <c r="J71" s="25">
        <f t="shared" si="2"/>
        <v>8566.101158584479</v>
      </c>
    </row>
    <row r="72" spans="1:10" x14ac:dyDescent="0.2">
      <c r="A72" s="20"/>
      <c r="B72" s="21"/>
      <c r="C72" s="22">
        <v>93</v>
      </c>
      <c r="D72" s="50"/>
      <c r="E72" s="42">
        <f t="shared" si="0"/>
        <v>34.99155769702579</v>
      </c>
      <c r="F72" s="49"/>
      <c r="G72" s="40">
        <v>24912</v>
      </c>
      <c r="H72" s="41">
        <v>38</v>
      </c>
      <c r="I72" s="85">
        <f t="shared" si="1"/>
        <v>11554.392482128687</v>
      </c>
      <c r="J72" s="25">
        <f t="shared" si="2"/>
        <v>8543.3178650806276</v>
      </c>
    </row>
    <row r="73" spans="1:10" x14ac:dyDescent="0.2">
      <c r="A73" s="20"/>
      <c r="B73" s="21"/>
      <c r="C73" s="22">
        <v>94</v>
      </c>
      <c r="D73" s="50"/>
      <c r="E73" s="42">
        <f t="shared" si="0"/>
        <v>35.083761534776521</v>
      </c>
      <c r="F73" s="49"/>
      <c r="G73" s="40">
        <v>24912</v>
      </c>
      <c r="H73" s="41">
        <v>38</v>
      </c>
      <c r="I73" s="85">
        <f t="shared" si="1"/>
        <v>11524.126184062463</v>
      </c>
      <c r="J73" s="25">
        <f t="shared" si="2"/>
        <v>8520.8651217080569</v>
      </c>
    </row>
    <row r="74" spans="1:10" x14ac:dyDescent="0.2">
      <c r="A74" s="20"/>
      <c r="B74" s="21"/>
      <c r="C74" s="22">
        <v>95</v>
      </c>
      <c r="D74" s="50"/>
      <c r="E74" s="42">
        <f t="shared" ref="E74:E137" si="3">(5.6*LN(C74)+(C74)/108)/0.75</f>
        <v>35.175120296790205</v>
      </c>
      <c r="F74" s="49"/>
      <c r="G74" s="40">
        <v>24912</v>
      </c>
      <c r="H74" s="41">
        <v>38</v>
      </c>
      <c r="I74" s="85">
        <f t="shared" ref="I74:I137" si="4">12*1.348*(1/E74*G74)+H74</f>
        <v>11494.293783784799</v>
      </c>
      <c r="J74" s="25">
        <f t="shared" ref="J74:J137" si="5">12*(1/E74*G74)</f>
        <v>8498.7342609679508</v>
      </c>
    </row>
    <row r="75" spans="1:10" x14ac:dyDescent="0.2">
      <c r="A75" s="20"/>
      <c r="B75" s="21"/>
      <c r="C75" s="22">
        <v>96</v>
      </c>
      <c r="D75" s="50"/>
      <c r="E75" s="42">
        <f t="shared" si="3"/>
        <v>35.26565168147836</v>
      </c>
      <c r="F75" s="49"/>
      <c r="G75" s="40">
        <v>24912</v>
      </c>
      <c r="H75" s="41">
        <v>38</v>
      </c>
      <c r="I75" s="85">
        <f t="shared" si="4"/>
        <v>11464.884029812065</v>
      </c>
      <c r="J75" s="25">
        <f t="shared" si="5"/>
        <v>8476.9169360623619</v>
      </c>
    </row>
    <row r="76" spans="1:10" x14ac:dyDescent="0.2">
      <c r="A76" s="20"/>
      <c r="B76" s="21"/>
      <c r="C76" s="22">
        <v>97</v>
      </c>
      <c r="D76" s="50"/>
      <c r="E76" s="42">
        <f t="shared" si="3"/>
        <v>35.355372837022792</v>
      </c>
      <c r="F76" s="49"/>
      <c r="G76" s="40">
        <v>24912</v>
      </c>
      <c r="H76" s="41">
        <v>38</v>
      </c>
      <c r="I76" s="85">
        <f t="shared" si="4"/>
        <v>11435.886082480185</v>
      </c>
      <c r="J76" s="25">
        <f t="shared" si="5"/>
        <v>8455.4051056974658</v>
      </c>
    </row>
    <row r="77" spans="1:10" x14ac:dyDescent="0.2">
      <c r="A77" s="20"/>
      <c r="B77" s="21"/>
      <c r="C77" s="22">
        <v>98</v>
      </c>
      <c r="D77" s="50"/>
      <c r="E77" s="42">
        <f t="shared" si="3"/>
        <v>35.44430038395015</v>
      </c>
      <c r="F77" s="49"/>
      <c r="G77" s="40">
        <v>24912</v>
      </c>
      <c r="H77" s="41">
        <v>38</v>
      </c>
      <c r="I77" s="85">
        <f t="shared" si="4"/>
        <v>11407.289494636927</v>
      </c>
      <c r="J77" s="25">
        <f t="shared" si="5"/>
        <v>8434.191019760332</v>
      </c>
    </row>
    <row r="78" spans="1:10" x14ac:dyDescent="0.2">
      <c r="A78" s="20"/>
      <c r="B78" s="21"/>
      <c r="C78" s="22">
        <v>99</v>
      </c>
      <c r="D78" s="50"/>
      <c r="E78" s="42">
        <f t="shared" si="3"/>
        <v>35.532450436560488</v>
      </c>
      <c r="F78" s="49"/>
      <c r="G78" s="40">
        <v>24912</v>
      </c>
      <c r="H78" s="41">
        <v>38</v>
      </c>
      <c r="I78" s="85">
        <f t="shared" si="4"/>
        <v>11379.084193432504</v>
      </c>
      <c r="J78" s="25">
        <f t="shared" si="5"/>
        <v>8413.2672058104617</v>
      </c>
    </row>
    <row r="79" spans="1:10" x14ac:dyDescent="0.2">
      <c r="A79" s="20"/>
      <c r="B79" s="21"/>
      <c r="C79" s="22">
        <v>100</v>
      </c>
      <c r="D79" s="50"/>
      <c r="E79" s="42">
        <f t="shared" si="3"/>
        <v>35.619838623278987</v>
      </c>
      <c r="F79" s="49"/>
      <c r="G79" s="40">
        <v>24912</v>
      </c>
      <c r="H79" s="41">
        <v>38</v>
      </c>
      <c r="I79" s="85">
        <f t="shared" si="4"/>
        <v>11351.26046313525</v>
      </c>
      <c r="J79" s="25">
        <f t="shared" si="5"/>
        <v>8392.6264563317854</v>
      </c>
    </row>
    <row r="80" spans="1:10" x14ac:dyDescent="0.2">
      <c r="A80" s="20"/>
      <c r="B80" s="21"/>
      <c r="C80" s="22">
        <v>101</v>
      </c>
      <c r="D80" s="50"/>
      <c r="E80" s="42">
        <f t="shared" si="3"/>
        <v>35.706480105994984</v>
      </c>
      <c r="F80" s="49"/>
      <c r="G80" s="40">
        <v>24912</v>
      </c>
      <c r="H80" s="41">
        <v>38</v>
      </c>
      <c r="I80" s="85">
        <f t="shared" si="4"/>
        <v>11323.808928904806</v>
      </c>
      <c r="J80" s="25">
        <f t="shared" si="5"/>
        <v>8372.2618166949578</v>
      </c>
    </row>
    <row r="81" spans="1:10" x14ac:dyDescent="0.2">
      <c r="A81" s="20"/>
      <c r="B81" s="21"/>
      <c r="C81" s="22">
        <v>102</v>
      </c>
      <c r="D81" s="50"/>
      <c r="E81" s="42">
        <f t="shared" si="3"/>
        <v>35.792389598448473</v>
      </c>
      <c r="F81" s="49"/>
      <c r="G81" s="40">
        <v>24912</v>
      </c>
      <c r="H81" s="41">
        <v>38</v>
      </c>
      <c r="I81" s="85">
        <f t="shared" si="4"/>
        <v>11296.720541460252</v>
      </c>
      <c r="J81" s="25">
        <f t="shared" si="5"/>
        <v>8352.1665737835683</v>
      </c>
    </row>
    <row r="82" spans="1:10" x14ac:dyDescent="0.2">
      <c r="A82" s="20"/>
      <c r="B82" s="21"/>
      <c r="C82" s="22">
        <v>103</v>
      </c>
      <c r="D82" s="50"/>
      <c r="E82" s="42">
        <f t="shared" si="3"/>
        <v>35.877581383719551</v>
      </c>
      <c r="F82" s="49"/>
      <c r="G82" s="40">
        <v>24912</v>
      </c>
      <c r="H82" s="41">
        <v>38</v>
      </c>
      <c r="I82" s="85">
        <f t="shared" si="4"/>
        <v>11269.986562585342</v>
      </c>
      <c r="J82" s="25">
        <f t="shared" si="5"/>
        <v>8332.3342452413508</v>
      </c>
    </row>
    <row r="83" spans="1:10" x14ac:dyDescent="0.2">
      <c r="A83" s="20"/>
      <c r="B83" s="21"/>
      <c r="C83" s="22">
        <v>104</v>
      </c>
      <c r="D83" s="50"/>
      <c r="E83" s="42">
        <f t="shared" si="3"/>
        <v>35.962069330872858</v>
      </c>
      <c r="F83" s="49"/>
      <c r="G83" s="40">
        <v>24912</v>
      </c>
      <c r="H83" s="41">
        <v>38</v>
      </c>
      <c r="I83" s="85">
        <f t="shared" si="4"/>
        <v>11243.598551417374</v>
      </c>
      <c r="J83" s="25">
        <f t="shared" si="5"/>
        <v>8312.7585693007204</v>
      </c>
    </row>
    <row r="84" spans="1:10" x14ac:dyDescent="0.2">
      <c r="A84" s="20"/>
      <c r="B84" s="21"/>
      <c r="C84" s="22">
        <v>105</v>
      </c>
      <c r="D84" s="50"/>
      <c r="E84" s="42">
        <f t="shared" si="3"/>
        <v>36.045866910805799</v>
      </c>
      <c r="F84" s="49"/>
      <c r="G84" s="40">
        <v>24912</v>
      </c>
      <c r="H84" s="41">
        <v>38</v>
      </c>
      <c r="I84" s="85">
        <f t="shared" si="4"/>
        <v>11217.548351469834</v>
      </c>
      <c r="J84" s="25">
        <f t="shared" si="5"/>
        <v>8293.433495155663</v>
      </c>
    </row>
    <row r="85" spans="1:10" x14ac:dyDescent="0.2">
      <c r="A85" s="32"/>
      <c r="B85" s="33"/>
      <c r="C85" s="22">
        <v>106</v>
      </c>
      <c r="D85" s="51"/>
      <c r="E85" s="42">
        <f t="shared" si="3"/>
        <v>36.128987211345404</v>
      </c>
      <c r="F85" s="49"/>
      <c r="G85" s="40">
        <v>24912</v>
      </c>
      <c r="H85" s="41">
        <v>38</v>
      </c>
      <c r="I85" s="85">
        <f t="shared" si="4"/>
        <v>11191.828078343016</v>
      </c>
      <c r="J85" s="36">
        <f t="shared" si="5"/>
        <v>8274.3531738449656</v>
      </c>
    </row>
    <row r="86" spans="1:10" x14ac:dyDescent="0.2">
      <c r="A86" s="20"/>
      <c r="B86" s="21"/>
      <c r="C86" s="22">
        <v>107</v>
      </c>
      <c r="D86" s="50"/>
      <c r="E86" s="42">
        <f t="shared" si="3"/>
        <v>36.211442951636549</v>
      </c>
      <c r="F86" s="49"/>
      <c r="G86" s="40">
        <v>24912</v>
      </c>
      <c r="H86" s="41">
        <v>38</v>
      </c>
      <c r="I86" s="85">
        <f t="shared" si="4"/>
        <v>11166.430108079629</v>
      </c>
      <c r="J86" s="25">
        <f t="shared" si="5"/>
        <v>8255.5119496139669</v>
      </c>
    </row>
    <row r="87" spans="1:10" x14ac:dyDescent="0.2">
      <c r="A87" s="20"/>
      <c r="B87" s="21"/>
      <c r="C87" s="22">
        <v>108</v>
      </c>
      <c r="D87" s="50"/>
      <c r="E87" s="42">
        <f t="shared" si="3"/>
        <v>36.293246495860842</v>
      </c>
      <c r="F87" s="49"/>
      <c r="G87" s="40">
        <v>24912</v>
      </c>
      <c r="H87" s="41">
        <v>38</v>
      </c>
      <c r="I87" s="85">
        <f t="shared" si="4"/>
        <v>11141.347066125885</v>
      </c>
      <c r="J87" s="25">
        <f t="shared" si="5"/>
        <v>8236.904351725434</v>
      </c>
    </row>
    <row r="88" spans="1:10" x14ac:dyDescent="0.2">
      <c r="A88" s="20"/>
      <c r="B88" s="21"/>
      <c r="C88" s="22">
        <v>109</v>
      </c>
      <c r="D88" s="50"/>
      <c r="E88" s="42">
        <f t="shared" si="3"/>
        <v>36.374409866323283</v>
      </c>
      <c r="F88" s="49"/>
      <c r="G88" s="40">
        <v>24912</v>
      </c>
      <c r="H88" s="41">
        <v>38</v>
      </c>
      <c r="I88" s="85">
        <f t="shared" si="4"/>
        <v>11116.571816861006</v>
      </c>
      <c r="J88" s="25">
        <f t="shared" si="5"/>
        <v>8218.5250866921397</v>
      </c>
    </row>
    <row r="89" spans="1:10" x14ac:dyDescent="0.2">
      <c r="A89" s="20"/>
      <c r="B89" s="21"/>
      <c r="C89" s="22">
        <v>110</v>
      </c>
      <c r="D89" s="50"/>
      <c r="E89" s="42">
        <f t="shared" si="3"/>
        <v>36.454944755941405</v>
      </c>
      <c r="F89" s="49"/>
      <c r="G89" s="40">
        <v>24912</v>
      </c>
      <c r="H89" s="41">
        <v>38</v>
      </c>
      <c r="I89" s="85">
        <f t="shared" si="4"/>
        <v>11092.097453660883</v>
      </c>
      <c r="J89" s="25">
        <f t="shared" si="5"/>
        <v>8200.3690309056983</v>
      </c>
    </row>
    <row r="90" spans="1:10" x14ac:dyDescent="0.2">
      <c r="A90" s="20"/>
      <c r="B90" s="21"/>
      <c r="C90" s="22">
        <v>111</v>
      </c>
      <c r="D90" s="50"/>
      <c r="E90" s="42">
        <f t="shared" si="3"/>
        <v>36.534862540169129</v>
      </c>
      <c r="F90" s="49"/>
      <c r="G90" s="40">
        <v>24912</v>
      </c>
      <c r="H90" s="41">
        <v>38</v>
      </c>
      <c r="I90" s="85">
        <f t="shared" si="4"/>
        <v>11067.917289463945</v>
      </c>
      <c r="J90" s="25">
        <f t="shared" si="5"/>
        <v>8182.4312236379401</v>
      </c>
    </row>
    <row r="91" spans="1:10" x14ac:dyDescent="0.2">
      <c r="A91" s="20"/>
      <c r="B91" s="21"/>
      <c r="C91" s="22">
        <v>112</v>
      </c>
      <c r="D91" s="50"/>
      <c r="E91" s="42">
        <f t="shared" si="3"/>
        <v>36.614174288386089</v>
      </c>
      <c r="F91" s="49"/>
      <c r="G91" s="40">
        <v>24912</v>
      </c>
      <c r="H91" s="41">
        <v>38</v>
      </c>
      <c r="I91" s="85">
        <f t="shared" si="4"/>
        <v>11044.024847809365</v>
      </c>
      <c r="J91" s="25">
        <f t="shared" si="5"/>
        <v>8164.7068603927028</v>
      </c>
    </row>
    <row r="92" spans="1:10" x14ac:dyDescent="0.2">
      <c r="A92" s="20"/>
      <c r="B92" s="21"/>
      <c r="C92" s="22">
        <v>113</v>
      </c>
      <c r="D92" s="50"/>
      <c r="E92" s="42">
        <f t="shared" si="3"/>
        <v>36.692890774780544</v>
      </c>
      <c r="F92" s="49"/>
      <c r="G92" s="40">
        <v>24912</v>
      </c>
      <c r="H92" s="41">
        <v>38</v>
      </c>
      <c r="I92" s="85">
        <f t="shared" si="4"/>
        <v>11020.413854319992</v>
      </c>
      <c r="J92" s="25">
        <f t="shared" si="5"/>
        <v>8147.1912865875302</v>
      </c>
    </row>
    <row r="93" spans="1:10" x14ac:dyDescent="0.2">
      <c r="A93" s="20"/>
      <c r="B93" s="21"/>
      <c r="C93" s="22">
        <v>114</v>
      </c>
      <c r="D93" s="50"/>
      <c r="E93" s="42">
        <f t="shared" si="3"/>
        <v>36.771022488752976</v>
      </c>
      <c r="F93" s="49"/>
      <c r="G93" s="40">
        <v>24912</v>
      </c>
      <c r="H93" s="41">
        <v>38</v>
      </c>
      <c r="I93" s="85">
        <f t="shared" si="4"/>
        <v>10997.078228603979</v>
      </c>
      <c r="J93" s="25">
        <f t="shared" si="5"/>
        <v>8129.8799915459776</v>
      </c>
    </row>
    <row r="94" spans="1:10" x14ac:dyDescent="0.2">
      <c r="A94" s="20"/>
      <c r="B94" s="21"/>
      <c r="C94" s="22">
        <v>115</v>
      </c>
      <c r="D94" s="50"/>
      <c r="E94" s="42">
        <f t="shared" si="3"/>
        <v>36.848579644865346</v>
      </c>
      <c r="F94" s="49"/>
      <c r="G94" s="40">
        <v>24912</v>
      </c>
      <c r="H94" s="41">
        <v>38</v>
      </c>
      <c r="I94" s="85">
        <f t="shared" si="4"/>
        <v>10974.012076551035</v>
      </c>
      <c r="J94" s="25">
        <f t="shared" si="5"/>
        <v>8112.7686027826658</v>
      </c>
    </row>
    <row r="95" spans="1:10" x14ac:dyDescent="0.2">
      <c r="A95" s="20"/>
      <c r="B95" s="21"/>
      <c r="C95" s="22">
        <v>116</v>
      </c>
      <c r="D95" s="50"/>
      <c r="E95" s="42">
        <f t="shared" si="3"/>
        <v>36.925572192359617</v>
      </c>
      <c r="F95" s="49"/>
      <c r="G95" s="40">
        <v>24912</v>
      </c>
      <c r="H95" s="41">
        <v>38</v>
      </c>
      <c r="I95" s="85">
        <f t="shared" si="4"/>
        <v>10951.209683000692</v>
      </c>
      <c r="J95" s="25">
        <f t="shared" si="5"/>
        <v>8095.8528805643109</v>
      </c>
    </row>
    <row r="96" spans="1:10" x14ac:dyDescent="0.2">
      <c r="A96" s="20"/>
      <c r="B96" s="21"/>
      <c r="C96" s="22">
        <v>117</v>
      </c>
      <c r="D96" s="50"/>
      <c r="E96" s="42">
        <f t="shared" si="3"/>
        <v>37.002009824267688</v>
      </c>
      <c r="F96" s="49"/>
      <c r="G96" s="40">
        <v>24912</v>
      </c>
      <c r="H96" s="41">
        <v>38</v>
      </c>
      <c r="I96" s="85">
        <f t="shared" si="4"/>
        <v>10928.66550476155</v>
      </c>
      <c r="J96" s="25">
        <f t="shared" si="5"/>
        <v>8079.1287127311189</v>
      </c>
    </row>
    <row r="97" spans="1:10" x14ac:dyDescent="0.2">
      <c r="A97" s="20"/>
      <c r="B97" s="21"/>
      <c r="C97" s="22">
        <v>118</v>
      </c>
      <c r="D97" s="50"/>
      <c r="E97" s="42">
        <f t="shared" si="3"/>
        <v>37.077901986133753</v>
      </c>
      <c r="F97" s="49"/>
      <c r="G97" s="40">
        <v>24912</v>
      </c>
      <c r="H97" s="41">
        <v>38</v>
      </c>
      <c r="I97" s="85">
        <f t="shared" si="4"/>
        <v>10906.374163961693</v>
      </c>
      <c r="J97" s="25">
        <f t="shared" si="5"/>
        <v>8062.5921097638657</v>
      </c>
    </row>
    <row r="98" spans="1:10" x14ac:dyDescent="0.2">
      <c r="A98" s="20"/>
      <c r="B98" s="21"/>
      <c r="C98" s="22">
        <v>119</v>
      </c>
      <c r="D98" s="50"/>
      <c r="E98" s="42">
        <f t="shared" si="3"/>
        <v>37.15325788436855</v>
      </c>
      <c r="F98" s="49"/>
      <c r="G98" s="40">
        <v>24912</v>
      </c>
      <c r="H98" s="41">
        <v>38</v>
      </c>
      <c r="I98" s="85">
        <f t="shared" si="4"/>
        <v>10884.330441711922</v>
      </c>
      <c r="J98" s="25">
        <f t="shared" si="5"/>
        <v>8046.2392000830268</v>
      </c>
    </row>
    <row r="99" spans="1:10" x14ac:dyDescent="0.2">
      <c r="A99" s="20"/>
      <c r="B99" s="21"/>
      <c r="C99" s="22">
        <v>120</v>
      </c>
      <c r="D99" s="50"/>
      <c r="E99" s="42">
        <f t="shared" si="3"/>
        <v>37.228086494254086</v>
      </c>
      <c r="F99" s="49"/>
      <c r="G99" s="40">
        <v>24912</v>
      </c>
      <c r="H99" s="41">
        <v>38</v>
      </c>
      <c r="I99" s="85">
        <f t="shared" si="4"/>
        <v>10862.529272064437</v>
      </c>
      <c r="J99" s="25">
        <f t="shared" si="5"/>
        <v>8030.0662255670886</v>
      </c>
    </row>
    <row r="100" spans="1:10" x14ac:dyDescent="0.2">
      <c r="A100" s="20"/>
      <c r="B100" s="21"/>
      <c r="C100" s="22">
        <v>121</v>
      </c>
      <c r="D100" s="50"/>
      <c r="E100" s="42">
        <f t="shared" si="3"/>
        <v>37.302396567616164</v>
      </c>
      <c r="F100" s="49"/>
      <c r="G100" s="40">
        <v>24912</v>
      </c>
      <c r="H100" s="41">
        <v>38</v>
      </c>
      <c r="I100" s="85">
        <f t="shared" si="4"/>
        <v>10840.965736250884</v>
      </c>
      <c r="J100" s="25">
        <f t="shared" si="5"/>
        <v>8014.0695372781029</v>
      </c>
    </row>
    <row r="101" spans="1:10" x14ac:dyDescent="0.2">
      <c r="A101" s="20"/>
      <c r="B101" s="21"/>
      <c r="C101" s="22">
        <v>122</v>
      </c>
      <c r="D101" s="50"/>
      <c r="E101" s="42">
        <f t="shared" si="3"/>
        <v>37.376196640181156</v>
      </c>
      <c r="F101" s="49"/>
      <c r="G101" s="40">
        <v>24912</v>
      </c>
      <c r="H101" s="41">
        <v>38</v>
      </c>
      <c r="I101" s="85">
        <f t="shared" si="4"/>
        <v>10819.635057184536</v>
      </c>
      <c r="J101" s="25">
        <f t="shared" si="5"/>
        <v>7998.2455913831855</v>
      </c>
    </row>
    <row r="102" spans="1:10" x14ac:dyDescent="0.2">
      <c r="A102" s="20"/>
      <c r="B102" s="21"/>
      <c r="C102" s="22">
        <v>123</v>
      </c>
      <c r="D102" s="50"/>
      <c r="E102" s="42">
        <f t="shared" si="3"/>
        <v>37.449495038632563</v>
      </c>
      <c r="F102" s="49"/>
      <c r="G102" s="40">
        <v>24912</v>
      </c>
      <c r="H102" s="41">
        <v>38</v>
      </c>
      <c r="I102" s="85">
        <f t="shared" si="4"/>
        <v>10798.532594212367</v>
      </c>
      <c r="J102" s="25">
        <f t="shared" si="5"/>
        <v>7982.5909452613987</v>
      </c>
    </row>
    <row r="103" spans="1:10" x14ac:dyDescent="0.2">
      <c r="A103" s="20"/>
      <c r="B103" s="21"/>
      <c r="C103" s="22">
        <v>124</v>
      </c>
      <c r="D103" s="50"/>
      <c r="E103" s="42">
        <f t="shared" si="3"/>
        <v>37.522299887381806</v>
      </c>
      <c r="F103" s="49"/>
      <c r="G103" s="40">
        <v>24912</v>
      </c>
      <c r="H103" s="41">
        <v>38</v>
      </c>
      <c r="I103" s="85">
        <f t="shared" si="4"/>
        <v>10777.653838103755</v>
      </c>
      <c r="J103" s="25">
        <f t="shared" si="5"/>
        <v>7967.1022537861672</v>
      </c>
    </row>
    <row r="104" spans="1:10" x14ac:dyDescent="0.2">
      <c r="A104" s="20"/>
      <c r="B104" s="21"/>
      <c r="C104" s="22">
        <v>125</v>
      </c>
      <c r="D104" s="50"/>
      <c r="E104" s="42">
        <f t="shared" si="3"/>
        <v>37.594619115067061</v>
      </c>
      <c r="F104" s="49"/>
      <c r="G104" s="40">
        <v>24912</v>
      </c>
      <c r="H104" s="41">
        <v>38</v>
      </c>
      <c r="I104" s="85">
        <f t="shared" si="4"/>
        <v>10756.994406263217</v>
      </c>
      <c r="J104" s="25">
        <f t="shared" si="5"/>
        <v>7951.7762657738986</v>
      </c>
    </row>
    <row r="105" spans="1:10" x14ac:dyDescent="0.2">
      <c r="A105" s="20"/>
      <c r="B105" s="21"/>
      <c r="C105" s="22">
        <v>126</v>
      </c>
      <c r="D105" s="50"/>
      <c r="E105" s="42">
        <f t="shared" si="3"/>
        <v>37.666460460793253</v>
      </c>
      <c r="F105" s="49"/>
      <c r="G105" s="40">
        <v>24912</v>
      </c>
      <c r="H105" s="41">
        <v>38</v>
      </c>
      <c r="I105" s="85">
        <f t="shared" si="4"/>
        <v>10736.550038155441</v>
      </c>
      <c r="J105" s="25">
        <f t="shared" si="5"/>
        <v>7936.6098205900889</v>
      </c>
    </row>
    <row r="106" spans="1:10" x14ac:dyDescent="0.2">
      <c r="A106" s="20"/>
      <c r="B106" s="21"/>
      <c r="C106" s="22">
        <v>127</v>
      </c>
      <c r="D106" s="50"/>
      <c r="E106" s="42">
        <f t="shared" si="3"/>
        <v>37.737831480125386</v>
      </c>
      <c r="F106" s="49"/>
      <c r="G106" s="40">
        <v>24912</v>
      </c>
      <c r="H106" s="41">
        <v>38</v>
      </c>
      <c r="I106" s="85">
        <f t="shared" si="4"/>
        <v>10716.316590931503</v>
      </c>
      <c r="J106" s="25">
        <f t="shared" si="5"/>
        <v>7921.5998449046747</v>
      </c>
    </row>
    <row r="107" spans="1:10" x14ac:dyDescent="0.2">
      <c r="A107" s="20"/>
      <c r="B107" s="21"/>
      <c r="C107" s="22">
        <v>128</v>
      </c>
      <c r="D107" s="50"/>
      <c r="E107" s="42">
        <f t="shared" si="3"/>
        <v>37.808739550846717</v>
      </c>
      <c r="F107" s="49"/>
      <c r="G107" s="40">
        <v>24912</v>
      </c>
      <c r="H107" s="41">
        <v>38</v>
      </c>
      <c r="I107" s="85">
        <f t="shared" si="4"/>
        <v>10696.290035245978</v>
      </c>
      <c r="J107" s="25">
        <f t="shared" si="5"/>
        <v>7906.7433495890036</v>
      </c>
    </row>
    <row r="108" spans="1:10" x14ac:dyDescent="0.2">
      <c r="A108" s="20"/>
      <c r="B108" s="21"/>
      <c r="C108" s="22">
        <v>129</v>
      </c>
      <c r="D108" s="50"/>
      <c r="E108" s="42">
        <f t="shared" si="3"/>
        <v>37.879191878493074</v>
      </c>
      <c r="F108" s="49"/>
      <c r="G108" s="40">
        <v>24912</v>
      </c>
      <c r="H108" s="41">
        <v>38</v>
      </c>
      <c r="I108" s="85">
        <f t="shared" si="4"/>
        <v>10676.466451255017</v>
      </c>
      <c r="J108" s="25">
        <f t="shared" si="5"/>
        <v>7892.0374267470434</v>
      </c>
    </row>
    <row r="109" spans="1:10" x14ac:dyDescent="0.2">
      <c r="A109" s="20"/>
      <c r="B109" s="21"/>
      <c r="C109" s="22">
        <v>130</v>
      </c>
      <c r="D109" s="50"/>
      <c r="E109" s="42">
        <f t="shared" si="3"/>
        <v>37.94919550167328</v>
      </c>
      <c r="F109" s="49"/>
      <c r="G109" s="40">
        <v>24912</v>
      </c>
      <c r="H109" s="41">
        <v>38</v>
      </c>
      <c r="I109" s="85">
        <f t="shared" si="4"/>
        <v>10656.842024786316</v>
      </c>
      <c r="J109" s="25">
        <f t="shared" si="5"/>
        <v>7877.4792468741207</v>
      </c>
    </row>
    <row r="110" spans="1:10" x14ac:dyDescent="0.2">
      <c r="A110" s="20"/>
      <c r="B110" s="21"/>
      <c r="C110" s="22">
        <v>131</v>
      </c>
      <c r="D110" s="50"/>
      <c r="E110" s="42">
        <f t="shared" si="3"/>
        <v>38.018757297185878</v>
      </c>
      <c r="F110" s="49"/>
      <c r="G110" s="40">
        <v>24912</v>
      </c>
      <c r="H110" s="41">
        <v>38</v>
      </c>
      <c r="I110" s="85">
        <f t="shared" si="4"/>
        <v>10637.413043672212</v>
      </c>
      <c r="J110" s="25">
        <f t="shared" si="5"/>
        <v>7863.0660561366549</v>
      </c>
    </row>
    <row r="111" spans="1:10" x14ac:dyDescent="0.2">
      <c r="A111" s="20"/>
      <c r="B111" s="21"/>
      <c r="C111" s="22">
        <v>132</v>
      </c>
      <c r="D111" s="50"/>
      <c r="E111" s="42">
        <f t="shared" si="3"/>
        <v>38.087883984941193</v>
      </c>
      <c r="F111" s="49"/>
      <c r="G111" s="40">
        <v>24912</v>
      </c>
      <c r="H111" s="41">
        <v>38</v>
      </c>
      <c r="I111" s="85">
        <f t="shared" si="4"/>
        <v>10618.17589423778</v>
      </c>
      <c r="J111" s="25">
        <f t="shared" si="5"/>
        <v>7848.7951737668991</v>
      </c>
    </row>
    <row r="112" spans="1:10" x14ac:dyDescent="0.2">
      <c r="A112" s="20"/>
      <c r="B112" s="21"/>
      <c r="C112" s="22">
        <v>133</v>
      </c>
      <c r="D112" s="50"/>
      <c r="E112" s="42">
        <f t="shared" si="3"/>
        <v>38.156582132697736</v>
      </c>
      <c r="F112" s="49"/>
      <c r="G112" s="40">
        <v>24912</v>
      </c>
      <c r="H112" s="41">
        <v>38</v>
      </c>
      <c r="I112" s="85">
        <f t="shared" si="4"/>
        <v>10599.127057936228</v>
      </c>
      <c r="J112" s="25">
        <f t="shared" si="5"/>
        <v>7834.6639895669341</v>
      </c>
    </row>
    <row r="113" spans="1:10" x14ac:dyDescent="0.2">
      <c r="A113" s="20"/>
      <c r="B113" s="21"/>
      <c r="C113" s="22">
        <v>134</v>
      </c>
      <c r="D113" s="50"/>
      <c r="E113" s="42">
        <f t="shared" si="3"/>
        <v>38.224858160621118</v>
      </c>
      <c r="F113" s="49"/>
      <c r="G113" s="40">
        <v>24912</v>
      </c>
      <c r="H113" s="41">
        <v>38</v>
      </c>
      <c r="I113" s="85">
        <f t="shared" si="4"/>
        <v>10580.2631081243</v>
      </c>
      <c r="J113" s="25">
        <f t="shared" si="5"/>
        <v>7820.6699615165417</v>
      </c>
    </row>
    <row r="114" spans="1:10" x14ac:dyDescent="0.2">
      <c r="A114" s="20"/>
      <c r="B114" s="21"/>
      <c r="C114" s="22">
        <v>135</v>
      </c>
      <c r="D114" s="50"/>
      <c r="E114" s="42">
        <f t="shared" si="3"/>
        <v>38.292718345673606</v>
      </c>
      <c r="F114" s="49"/>
      <c r="G114" s="40">
        <v>24912</v>
      </c>
      <c r="H114" s="41">
        <v>38</v>
      </c>
      <c r="I114" s="85">
        <f t="shared" si="4"/>
        <v>10561.580706970866</v>
      </c>
      <c r="J114" s="25">
        <f t="shared" si="5"/>
        <v>7806.8106134798691</v>
      </c>
    </row>
    <row r="115" spans="1:10" x14ac:dyDescent="0.2">
      <c r="A115" s="20"/>
      <c r="B115" s="21"/>
      <c r="C115" s="22">
        <v>136</v>
      </c>
      <c r="D115" s="50"/>
      <c r="E115" s="42">
        <f t="shared" si="3"/>
        <v>38.360168825841534</v>
      </c>
      <c r="F115" s="49"/>
      <c r="G115" s="40">
        <v>24912</v>
      </c>
      <c r="H115" s="41">
        <v>38</v>
      </c>
      <c r="I115" s="85">
        <f t="shared" si="4"/>
        <v>10543.07660249224</v>
      </c>
      <c r="J115" s="25">
        <f t="shared" si="5"/>
        <v>7793.0835330061109</v>
      </c>
    </row>
    <row r="116" spans="1:10" x14ac:dyDescent="0.2">
      <c r="A116" s="20"/>
      <c r="B116" s="21"/>
      <c r="C116" s="22">
        <v>137</v>
      </c>
      <c r="D116" s="50"/>
      <c r="E116" s="42">
        <f t="shared" si="3"/>
        <v>38.427215604208023</v>
      </c>
      <c r="F116" s="49"/>
      <c r="G116" s="40">
        <v>24912</v>
      </c>
      <c r="H116" s="41">
        <v>38</v>
      </c>
      <c r="I116" s="85">
        <f t="shared" si="4"/>
        <v>10524.747625708056</v>
      </c>
      <c r="J116" s="25">
        <f t="shared" si="5"/>
        <v>7779.486369219625</v>
      </c>
    </row>
    <row r="117" spans="1:10" x14ac:dyDescent="0.2">
      <c r="A117" s="20"/>
      <c r="B117" s="21"/>
      <c r="C117" s="22">
        <v>138</v>
      </c>
      <c r="D117" s="50"/>
      <c r="E117" s="42">
        <f t="shared" si="3"/>
        <v>38.493864552877504</v>
      </c>
      <c r="F117" s="49"/>
      <c r="G117" s="40">
        <v>24912</v>
      </c>
      <c r="H117" s="41">
        <v>38</v>
      </c>
      <c r="I117" s="85">
        <f t="shared" si="4"/>
        <v>10506.590687912019</v>
      </c>
      <c r="J117" s="25">
        <f t="shared" si="5"/>
        <v>7766.0168307952663</v>
      </c>
    </row>
    <row r="118" spans="1:10" x14ac:dyDescent="0.2">
      <c r="A118" s="20"/>
      <c r="B118" s="21"/>
      <c r="C118" s="22">
        <v>139</v>
      </c>
      <c r="D118" s="50"/>
      <c r="E118" s="42">
        <f t="shared" si="3"/>
        <v>38.560121416758541</v>
      </c>
      <c r="F118" s="49"/>
      <c r="G118" s="40">
        <v>24912</v>
      </c>
      <c r="H118" s="41">
        <v>38</v>
      </c>
      <c r="I118" s="85">
        <f t="shared" si="4"/>
        <v>10488.60277805202</v>
      </c>
      <c r="J118" s="25">
        <f t="shared" si="5"/>
        <v>7752.6726840148513</v>
      </c>
    </row>
    <row r="119" spans="1:10" x14ac:dyDescent="0.2">
      <c r="A119" s="20"/>
      <c r="B119" s="21"/>
      <c r="C119" s="22">
        <v>140</v>
      </c>
      <c r="D119" s="50"/>
      <c r="E119" s="42">
        <f t="shared" si="3"/>
        <v>38.625991817211194</v>
      </c>
      <c r="F119" s="49"/>
      <c r="G119" s="40">
        <v>24912</v>
      </c>
      <c r="H119" s="41">
        <v>38</v>
      </c>
      <c r="I119" s="85">
        <f t="shared" si="4"/>
        <v>10470.78096021445</v>
      </c>
      <c r="J119" s="25">
        <f t="shared" si="5"/>
        <v>7739.4517509009265</v>
      </c>
    </row>
    <row r="120" spans="1:10" x14ac:dyDescent="0.2">
      <c r="A120" s="20"/>
      <c r="B120" s="21"/>
      <c r="C120" s="22">
        <v>141</v>
      </c>
      <c r="D120" s="50"/>
      <c r="E120" s="42">
        <f t="shared" si="3"/>
        <v>38.691481255564398</v>
      </c>
      <c r="F120" s="49"/>
      <c r="G120" s="40">
        <v>24912</v>
      </c>
      <c r="H120" s="41">
        <v>38</v>
      </c>
      <c r="I120" s="85">
        <f t="shared" si="4"/>
        <v>10453.122371207905</v>
      </c>
      <c r="J120" s="25">
        <f t="shared" si="5"/>
        <v>7726.3519074242595</v>
      </c>
    </row>
    <row r="121" spans="1:10" x14ac:dyDescent="0.2">
      <c r="A121" s="20"/>
      <c r="B121" s="21"/>
      <c r="C121" s="22">
        <v>142</v>
      </c>
      <c r="D121" s="50"/>
      <c r="E121" s="42">
        <f t="shared" si="3"/>
        <v>38.756595116509168</v>
      </c>
      <c r="F121" s="49"/>
      <c r="G121" s="40">
        <v>24912</v>
      </c>
      <c r="H121" s="41">
        <v>38</v>
      </c>
      <c r="I121" s="85">
        <f t="shared" si="4"/>
        <v>10435.624218241604</v>
      </c>
      <c r="J121" s="25">
        <f t="shared" si="5"/>
        <v>7713.3710817816045</v>
      </c>
    </row>
    <row r="122" spans="1:10" x14ac:dyDescent="0.2">
      <c r="A122" s="20"/>
      <c r="B122" s="21"/>
      <c r="C122" s="22">
        <v>143</v>
      </c>
      <c r="D122" s="50"/>
      <c r="E122" s="42">
        <f t="shared" si="3"/>
        <v>38.821338671372736</v>
      </c>
      <c r="F122" s="49"/>
      <c r="G122" s="40">
        <v>24912</v>
      </c>
      <c r="H122" s="41">
        <v>38</v>
      </c>
      <c r="I122" s="85">
        <f t="shared" si="4"/>
        <v>10418.283776694159</v>
      </c>
      <c r="J122" s="25">
        <f t="shared" si="5"/>
        <v>7700.5072527404736</v>
      </c>
    </row>
    <row r="123" spans="1:10" x14ac:dyDescent="0.2">
      <c r="A123" s="20"/>
      <c r="B123" s="21"/>
      <c r="C123" s="22">
        <v>144</v>
      </c>
      <c r="D123" s="50"/>
      <c r="E123" s="42">
        <f t="shared" si="3"/>
        <v>38.885717081278578</v>
      </c>
      <c r="F123" s="49"/>
      <c r="G123" s="40">
        <v>24912</v>
      </c>
      <c r="H123" s="41">
        <v>38</v>
      </c>
      <c r="I123" s="85">
        <f t="shared" si="4"/>
        <v>10401.098387968574</v>
      </c>
      <c r="J123" s="25">
        <f t="shared" si="5"/>
        <v>7687.7584480479018</v>
      </c>
    </row>
    <row r="124" spans="1:10" x14ac:dyDescent="0.2">
      <c r="A124" s="20"/>
      <c r="B124" s="21"/>
      <c r="C124" s="22">
        <v>145</v>
      </c>
      <c r="D124" s="50"/>
      <c r="E124" s="42">
        <f t="shared" si="3"/>
        <v>38.949735400197078</v>
      </c>
      <c r="F124" s="49"/>
      <c r="G124" s="40">
        <v>24912</v>
      </c>
      <c r="H124" s="41">
        <v>38</v>
      </c>
      <c r="I124" s="85">
        <f t="shared" si="4"/>
        <v>10384.065457429553</v>
      </c>
      <c r="J124" s="25">
        <f t="shared" si="5"/>
        <v>7675.1227429002611</v>
      </c>
    </row>
    <row r="125" spans="1:10" x14ac:dyDescent="0.2">
      <c r="A125" s="20"/>
      <c r="B125" s="21"/>
      <c r="C125" s="22">
        <v>146</v>
      </c>
      <c r="D125" s="50"/>
      <c r="E125" s="42">
        <f t="shared" si="3"/>
        <v>39.01339857789138</v>
      </c>
      <c r="F125" s="49"/>
      <c r="G125" s="40">
        <v>24912</v>
      </c>
      <c r="H125" s="41">
        <v>38</v>
      </c>
      <c r="I125" s="85">
        <f t="shared" si="4"/>
        <v>10367.182452419411</v>
      </c>
      <c r="J125" s="25">
        <f t="shared" si="5"/>
        <v>7662.598258471372</v>
      </c>
    </row>
    <row r="126" spans="1:10" x14ac:dyDescent="0.2">
      <c r="A126" s="20"/>
      <c r="B126" s="21"/>
      <c r="C126" s="22">
        <v>147</v>
      </c>
      <c r="D126" s="50"/>
      <c r="E126" s="42">
        <f t="shared" si="3"/>
        <v>39.076711462762709</v>
      </c>
      <c r="F126" s="49"/>
      <c r="G126" s="40">
        <v>24912</v>
      </c>
      <c r="H126" s="41">
        <v>38</v>
      </c>
      <c r="I126" s="85">
        <f t="shared" si="4"/>
        <v>10350.446900349012</v>
      </c>
      <c r="J126" s="25">
        <f t="shared" si="5"/>
        <v>7650.183160496299</v>
      </c>
    </row>
    <row r="127" spans="1:10" x14ac:dyDescent="0.2">
      <c r="A127" s="20"/>
      <c r="B127" s="21"/>
      <c r="C127" s="22">
        <v>148</v>
      </c>
      <c r="D127" s="50"/>
      <c r="E127" s="42">
        <f t="shared" si="3"/>
        <v>39.139678804599214</v>
      </c>
      <c r="F127" s="49"/>
      <c r="G127" s="40">
        <v>24912</v>
      </c>
      <c r="H127" s="41">
        <v>38</v>
      </c>
      <c r="I127" s="85">
        <f t="shared" si="4"/>
        <v>10333.856386860465</v>
      </c>
      <c r="J127" s="25">
        <f t="shared" si="5"/>
        <v>7637.8756579083565</v>
      </c>
    </row>
    <row r="128" spans="1:10" x14ac:dyDescent="0.2">
      <c r="A128" s="20"/>
      <c r="B128" s="21"/>
      <c r="C128" s="22">
        <v>149</v>
      </c>
      <c r="D128" s="50"/>
      <c r="E128" s="42">
        <f t="shared" si="3"/>
        <v>39.202305257232261</v>
      </c>
      <c r="F128" s="49"/>
      <c r="G128" s="40">
        <v>24912</v>
      </c>
      <c r="H128" s="41">
        <v>38</v>
      </c>
      <c r="I128" s="85">
        <f t="shared" si="4"/>
        <v>10317.408554058353</v>
      </c>
      <c r="J128" s="25">
        <f t="shared" si="5"/>
        <v>7625.6740015269661</v>
      </c>
    </row>
    <row r="129" spans="1:10" x14ac:dyDescent="0.2">
      <c r="A129" s="20"/>
      <c r="B129" s="21"/>
      <c r="C129" s="22">
        <v>150</v>
      </c>
      <c r="D129" s="50"/>
      <c r="E129" s="42">
        <f t="shared" si="3"/>
        <v>39.264595381103895</v>
      </c>
      <c r="F129" s="49"/>
      <c r="G129" s="40">
        <v>24912</v>
      </c>
      <c r="H129" s="41">
        <v>38</v>
      </c>
      <c r="I129" s="85">
        <f t="shared" si="4"/>
        <v>10301.101098806501</v>
      </c>
      <c r="J129" s="25">
        <f t="shared" si="5"/>
        <v>7613.5764827941393</v>
      </c>
    </row>
    <row r="130" spans="1:10" x14ac:dyDescent="0.2">
      <c r="A130" s="20"/>
      <c r="B130" s="21"/>
      <c r="C130" s="22">
        <v>151</v>
      </c>
      <c r="D130" s="50"/>
      <c r="E130" s="42">
        <f t="shared" si="3"/>
        <v>39.326553645748966</v>
      </c>
      <c r="F130" s="49"/>
      <c r="G130" s="40">
        <v>24912</v>
      </c>
      <c r="H130" s="41">
        <v>38</v>
      </c>
      <c r="I130" s="85">
        <f t="shared" si="4"/>
        <v>10284.931771087449</v>
      </c>
      <c r="J130" s="25">
        <f t="shared" si="5"/>
        <v>7601.5814325574547</v>
      </c>
    </row>
    <row r="131" spans="1:10" x14ac:dyDescent="0.2">
      <c r="A131" s="20"/>
      <c r="B131" s="21"/>
      <c r="C131" s="22">
        <v>152</v>
      </c>
      <c r="D131" s="50"/>
      <c r="E131" s="42">
        <f t="shared" si="3"/>
        <v>39.388184432195409</v>
      </c>
      <c r="F131" s="49"/>
      <c r="G131" s="40">
        <v>24912</v>
      </c>
      <c r="H131" s="41">
        <v>38</v>
      </c>
      <c r="I131" s="85">
        <f t="shared" si="4"/>
        <v>10268.89837242186</v>
      </c>
      <c r="J131" s="25">
        <f t="shared" si="5"/>
        <v>7589.6872198975207</v>
      </c>
    </row>
    <row r="132" spans="1:10" x14ac:dyDescent="0.2">
      <c r="A132" s="20"/>
      <c r="B132" s="21"/>
      <c r="C132" s="22">
        <v>153</v>
      </c>
      <c r="D132" s="50"/>
      <c r="E132" s="42">
        <f t="shared" si="3"/>
        <v>39.449492035285736</v>
      </c>
      <c r="F132" s="49"/>
      <c r="G132" s="40">
        <v>24912</v>
      </c>
      <c r="H132" s="41">
        <v>38</v>
      </c>
      <c r="I132" s="85">
        <f t="shared" si="4"/>
        <v>10252.998754345335</v>
      </c>
      <c r="J132" s="25">
        <f t="shared" si="5"/>
        <v>7577.8922509980221</v>
      </c>
    </row>
    <row r="133" spans="1:10" x14ac:dyDescent="0.2">
      <c r="A133" s="20"/>
      <c r="B133" s="21"/>
      <c r="C133" s="22">
        <v>154</v>
      </c>
      <c r="D133" s="50"/>
      <c r="E133" s="42">
        <f t="shared" si="3"/>
        <v>39.510480665923005</v>
      </c>
      <c r="F133" s="49"/>
      <c r="G133" s="40">
        <v>24912</v>
      </c>
      <c r="H133" s="41">
        <v>38</v>
      </c>
      <c r="I133" s="85">
        <f t="shared" si="4"/>
        <v>10237.230816940153</v>
      </c>
      <c r="J133" s="25">
        <f t="shared" si="5"/>
        <v>7566.1949680564921</v>
      </c>
    </row>
    <row r="134" spans="1:10" x14ac:dyDescent="0.2">
      <c r="A134" s="20"/>
      <c r="B134" s="21"/>
      <c r="C134" s="22">
        <v>155</v>
      </c>
      <c r="D134" s="50"/>
      <c r="E134" s="42">
        <f t="shared" si="3"/>
        <v>39.571154453243956</v>
      </c>
      <c r="F134" s="49"/>
      <c r="G134" s="40">
        <v>24912</v>
      </c>
      <c r="H134" s="41">
        <v>38</v>
      </c>
      <c r="I134" s="85">
        <f t="shared" si="4"/>
        <v>10221.592507419629</v>
      </c>
      <c r="J134" s="25">
        <f t="shared" si="5"/>
        <v>7554.5938482341444</v>
      </c>
    </row>
    <row r="135" spans="1:10" x14ac:dyDescent="0.2">
      <c r="A135" s="20"/>
      <c r="B135" s="21"/>
      <c r="C135" s="22">
        <v>156</v>
      </c>
      <c r="D135" s="50"/>
      <c r="E135" s="42">
        <f t="shared" si="3"/>
        <v>39.631517446722462</v>
      </c>
      <c r="F135" s="49"/>
      <c r="G135" s="40">
        <v>24912</v>
      </c>
      <c r="H135" s="41">
        <v>38</v>
      </c>
      <c r="I135" s="85">
        <f t="shared" si="4"/>
        <v>10206.081818762817</v>
      </c>
      <c r="J135" s="25">
        <f t="shared" si="5"/>
        <v>7543.0874026430383</v>
      </c>
    </row>
    <row r="136" spans="1:10" x14ac:dyDescent="0.2">
      <c r="A136" s="20"/>
      <c r="B136" s="21"/>
      <c r="C136" s="22">
        <v>157</v>
      </c>
      <c r="D136" s="50"/>
      <c r="E136" s="42">
        <f t="shared" si="3"/>
        <v>39.691573618205631</v>
      </c>
      <c r="F136" s="49"/>
      <c r="G136" s="40">
        <v>24912</v>
      </c>
      <c r="H136" s="41">
        <v>38</v>
      </c>
      <c r="I136" s="85">
        <f t="shared" si="4"/>
        <v>10190.696788397521</v>
      </c>
      <c r="J136" s="25">
        <f t="shared" si="5"/>
        <v>7531.6741753690803</v>
      </c>
    </row>
    <row r="137" spans="1:10" x14ac:dyDescent="0.2">
      <c r="A137" s="20"/>
      <c r="B137" s="21"/>
      <c r="C137" s="22">
        <v>158</v>
      </c>
      <c r="D137" s="50"/>
      <c r="E137" s="42">
        <f t="shared" si="3"/>
        <v>39.751326863885303</v>
      </c>
      <c r="F137" s="49"/>
      <c r="G137" s="40">
        <v>24912</v>
      </c>
      <c r="H137" s="41">
        <v>38</v>
      </c>
      <c r="I137" s="85">
        <f t="shared" si="4"/>
        <v>10175.435496929549</v>
      </c>
      <c r="J137" s="25">
        <f t="shared" si="5"/>
        <v>7520.3527425293387</v>
      </c>
    </row>
    <row r="138" spans="1:10" x14ac:dyDescent="0.2">
      <c r="A138" s="20"/>
      <c r="B138" s="21"/>
      <c r="C138" s="22">
        <v>159</v>
      </c>
      <c r="D138" s="50"/>
      <c r="E138" s="42">
        <f t="shared" ref="E138:E201" si="6">(5.6*LN(C138)+(C138)/108)/0.75</f>
        <v>39.810781006207357</v>
      </c>
      <c r="F138" s="49"/>
      <c r="G138" s="40">
        <v>24912</v>
      </c>
      <c r="H138" s="41">
        <v>38</v>
      </c>
      <c r="I138" s="85">
        <f t="shared" ref="I138:I201" si="7">12*1.348*(1/E138*G138)+H138</f>
        <v>10160.296066916329</v>
      </c>
      <c r="J138" s="25">
        <f t="shared" ref="J138:J201" si="8">12*(1/E138*G138)</f>
        <v>7509.1217113622615</v>
      </c>
    </row>
    <row r="139" spans="1:10" x14ac:dyDescent="0.2">
      <c r="A139" s="20"/>
      <c r="B139" s="21"/>
      <c r="C139" s="22">
        <v>160</v>
      </c>
      <c r="D139" s="50"/>
      <c r="E139" s="42">
        <f t="shared" si="6"/>
        <v>39.869939795721208</v>
      </c>
      <c r="F139" s="49"/>
      <c r="G139" s="40">
        <v>24912</v>
      </c>
      <c r="H139" s="41">
        <v>38</v>
      </c>
      <c r="I139" s="85">
        <f t="shared" si="7"/>
        <v>10145.276661683019</v>
      </c>
      <c r="J139" s="25">
        <f t="shared" si="8"/>
        <v>7497.9797193494196</v>
      </c>
    </row>
    <row r="140" spans="1:10" x14ac:dyDescent="0.2">
      <c r="A140" s="20"/>
      <c r="B140" s="21"/>
      <c r="C140" s="22">
        <v>161</v>
      </c>
      <c r="D140" s="50"/>
      <c r="E140" s="42">
        <f t="shared" si="6"/>
        <v>39.928806912871643</v>
      </c>
      <c r="F140" s="49"/>
      <c r="G140" s="40">
        <v>24912</v>
      </c>
      <c r="H140" s="41">
        <v>38</v>
      </c>
      <c r="I140" s="85">
        <f t="shared" si="7"/>
        <v>10130.375484179433</v>
      </c>
      <c r="J140" s="25">
        <f t="shared" si="8"/>
        <v>7486.9254333675308</v>
      </c>
    </row>
    <row r="141" spans="1:10" x14ac:dyDescent="0.2">
      <c r="A141" s="20"/>
      <c r="B141" s="21"/>
      <c r="C141" s="22">
        <v>162</v>
      </c>
      <c r="D141" s="50"/>
      <c r="E141" s="42">
        <f t="shared" si="6"/>
        <v>39.987385969735129</v>
      </c>
      <c r="F141" s="49"/>
      <c r="G141" s="40">
        <v>24912</v>
      </c>
      <c r="H141" s="41">
        <v>38</v>
      </c>
      <c r="I141" s="85">
        <f t="shared" si="7"/>
        <v>10115.590775876099</v>
      </c>
      <c r="J141" s="25">
        <f t="shared" si="8"/>
        <v>7475.9575488695082</v>
      </c>
    </row>
    <row r="142" spans="1:10" x14ac:dyDescent="0.2">
      <c r="A142" s="20"/>
      <c r="B142" s="21"/>
      <c r="C142" s="22">
        <v>163</v>
      </c>
      <c r="D142" s="50"/>
      <c r="E142" s="42">
        <f t="shared" si="6"/>
        <v>40.045680511702834</v>
      </c>
      <c r="F142" s="49"/>
      <c r="G142" s="40">
        <v>24912</v>
      </c>
      <c r="H142" s="41">
        <v>38</v>
      </c>
      <c r="I142" s="85">
        <f t="shared" si="7"/>
        <v>10100.920815697846</v>
      </c>
      <c r="J142" s="25">
        <f t="shared" si="8"/>
        <v>7465.0747890933562</v>
      </c>
    </row>
    <row r="143" spans="1:10" x14ac:dyDescent="0.2">
      <c r="A143" s="20"/>
      <c r="B143" s="21"/>
      <c r="C143" s="22">
        <v>164</v>
      </c>
      <c r="D143" s="50"/>
      <c r="E143" s="42">
        <f t="shared" si="6"/>
        <v>40.103694019112041</v>
      </c>
      <c r="F143" s="49"/>
      <c r="G143" s="40">
        <v>24912</v>
      </c>
      <c r="H143" s="41">
        <v>38</v>
      </c>
      <c r="I143" s="85">
        <f t="shared" si="7"/>
        <v>10086.36391899348</v>
      </c>
      <c r="J143" s="25">
        <f t="shared" si="8"/>
        <v>7454.2759042978332</v>
      </c>
    </row>
    <row r="144" spans="1:10" x14ac:dyDescent="0.2">
      <c r="A144" s="20"/>
      <c r="B144" s="21"/>
      <c r="C144" s="22">
        <v>165</v>
      </c>
      <c r="D144" s="50"/>
      <c r="E144" s="42">
        <f t="shared" si="6"/>
        <v>40.161429908828033</v>
      </c>
      <c r="F144" s="49"/>
      <c r="G144" s="40">
        <v>24912</v>
      </c>
      <c r="H144" s="41">
        <v>38</v>
      </c>
      <c r="I144" s="85">
        <f t="shared" si="7"/>
        <v>10071.918436540036</v>
      </c>
      <c r="J144" s="25">
        <f t="shared" si="8"/>
        <v>7443.5596710237651</v>
      </c>
    </row>
    <row r="145" spans="1:10" x14ac:dyDescent="0.2">
      <c r="A145" s="20"/>
      <c r="B145" s="21"/>
      <c r="C145" s="22">
        <v>166</v>
      </c>
      <c r="D145" s="50"/>
      <c r="E145" s="42">
        <f t="shared" si="6"/>
        <v>40.218891535778241</v>
      </c>
      <c r="F145" s="49"/>
      <c r="G145" s="40">
        <v>24912</v>
      </c>
      <c r="H145" s="41">
        <v>38</v>
      </c>
      <c r="I145" s="85">
        <f t="shared" si="7"/>
        <v>10057.582753580291</v>
      </c>
      <c r="J145" s="25">
        <f t="shared" si="8"/>
        <v>7432.9248913800375</v>
      </c>
    </row>
    <row r="146" spans="1:10" x14ac:dyDescent="0.2">
      <c r="A146" s="20"/>
      <c r="B146" s="21"/>
      <c r="C146" s="22">
        <v>167</v>
      </c>
      <c r="D146" s="50"/>
      <c r="E146" s="42">
        <f t="shared" si="6"/>
        <v>40.276082194440171</v>
      </c>
      <c r="F146" s="49"/>
      <c r="G146" s="40">
        <v>24912</v>
      </c>
      <c r="H146" s="41">
        <v>38</v>
      </c>
      <c r="I146" s="85">
        <f t="shared" si="7"/>
        <v>10043.355288892228</v>
      </c>
      <c r="J146" s="25">
        <f t="shared" si="8"/>
        <v>7422.370392353283</v>
      </c>
    </row>
    <row r="147" spans="1:10" x14ac:dyDescent="0.2">
      <c r="A147" s="20"/>
      <c r="B147" s="21"/>
      <c r="C147" s="22">
        <v>168</v>
      </c>
      <c r="D147" s="50"/>
      <c r="E147" s="42">
        <f t="shared" si="6"/>
        <v>40.333005120285073</v>
      </c>
      <c r="F147" s="49"/>
      <c r="G147" s="40">
        <v>24912</v>
      </c>
      <c r="H147" s="41">
        <v>38</v>
      </c>
      <c r="I147" s="85">
        <f t="shared" si="7"/>
        <v>10029.234493889153</v>
      </c>
      <c r="J147" s="25">
        <f t="shared" si="8"/>
        <v>7411.8950251403203</v>
      </c>
    </row>
    <row r="148" spans="1:10" x14ac:dyDescent="0.2">
      <c r="A148" s="20"/>
      <c r="B148" s="21"/>
      <c r="C148" s="22">
        <v>169</v>
      </c>
      <c r="D148" s="50"/>
      <c r="E148" s="42">
        <f t="shared" si="6"/>
        <v>40.389663491178702</v>
      </c>
      <c r="F148" s="49"/>
      <c r="G148" s="40">
        <v>24912</v>
      </c>
      <c r="H148" s="41">
        <v>38</v>
      </c>
      <c r="I148" s="85">
        <f t="shared" si="7"/>
        <v>10015.218851749336</v>
      </c>
      <c r="J148" s="25">
        <f t="shared" si="8"/>
        <v>7401.4976645024735</v>
      </c>
    </row>
    <row r="149" spans="1:10" x14ac:dyDescent="0.2">
      <c r="A149" s="20"/>
      <c r="B149" s="21"/>
      <c r="C149" s="22">
        <v>170</v>
      </c>
      <c r="D149" s="50"/>
      <c r="E149" s="42">
        <f t="shared" si="6"/>
        <v>40.446060428740715</v>
      </c>
      <c r="F149" s="49"/>
      <c r="G149" s="40">
        <v>24912</v>
      </c>
      <c r="H149" s="41">
        <v>38</v>
      </c>
      <c r="I149" s="85">
        <f t="shared" si="7"/>
        <v>10001.306876574003</v>
      </c>
      <c r="J149" s="25">
        <f t="shared" si="8"/>
        <v>7391.1772081409508</v>
      </c>
    </row>
    <row r="150" spans="1:10" x14ac:dyDescent="0.2">
      <c r="A150" s="20"/>
      <c r="B150" s="21"/>
      <c r="C150" s="22">
        <v>171</v>
      </c>
      <c r="D150" s="50"/>
      <c r="E150" s="42">
        <f t="shared" si="6"/>
        <v>40.502198999664301</v>
      </c>
      <c r="F150" s="49"/>
      <c r="G150" s="40">
        <v>24912</v>
      </c>
      <c r="H150" s="41">
        <v>38</v>
      </c>
      <c r="I150" s="85">
        <f t="shared" si="7"/>
        <v>9987.4971125725806</v>
      </c>
      <c r="J150" s="25">
        <f t="shared" si="8"/>
        <v>7380.9325760924185</v>
      </c>
    </row>
    <row r="151" spans="1:10" x14ac:dyDescent="0.2">
      <c r="A151" s="20"/>
      <c r="B151" s="21"/>
      <c r="C151" s="22">
        <v>172</v>
      </c>
      <c r="D151" s="50"/>
      <c r="E151" s="42">
        <f t="shared" si="6"/>
        <v>40.558082216997235</v>
      </c>
      <c r="F151" s="49"/>
      <c r="G151" s="40">
        <v>24912</v>
      </c>
      <c r="H151" s="41">
        <v>38</v>
      </c>
      <c r="I151" s="85">
        <f t="shared" si="7"/>
        <v>9973.788133274189</v>
      </c>
      <c r="J151" s="25">
        <f t="shared" si="8"/>
        <v>7370.7627101440567</v>
      </c>
    </row>
    <row r="152" spans="1:10" x14ac:dyDescent="0.2">
      <c r="A152" s="20"/>
      <c r="B152" s="21"/>
      <c r="C152" s="22">
        <v>173</v>
      </c>
      <c r="D152" s="50"/>
      <c r="E152" s="42">
        <f t="shared" si="6"/>
        <v>40.613713041385886</v>
      </c>
      <c r="F152" s="49"/>
      <c r="G152" s="40">
        <v>24912</v>
      </c>
      <c r="H152" s="41">
        <v>38</v>
      </c>
      <c r="I152" s="85">
        <f t="shared" si="7"/>
        <v>9960.1785407643456</v>
      </c>
      <c r="J152" s="25">
        <f t="shared" si="8"/>
        <v>7360.6665732673173</v>
      </c>
    </row>
    <row r="153" spans="1:10" x14ac:dyDescent="0.2">
      <c r="A153" s="20"/>
      <c r="B153" s="21"/>
      <c r="C153" s="22">
        <v>174</v>
      </c>
      <c r="D153" s="50"/>
      <c r="E153" s="42">
        <f t="shared" si="6"/>
        <v>40.669094382283298</v>
      </c>
      <c r="F153" s="49"/>
      <c r="G153" s="40">
        <v>24912</v>
      </c>
      <c r="H153" s="41">
        <v>38</v>
      </c>
      <c r="I153" s="85">
        <f t="shared" si="7"/>
        <v>9946.6669649459654</v>
      </c>
      <c r="J153" s="25">
        <f t="shared" si="8"/>
        <v>7350.6431490697059</v>
      </c>
    </row>
    <row r="154" spans="1:10" x14ac:dyDescent="0.2">
      <c r="A154" s="20"/>
      <c r="B154" s="21"/>
      <c r="C154" s="22">
        <v>175</v>
      </c>
      <c r="D154" s="50"/>
      <c r="E154" s="42">
        <f t="shared" si="6"/>
        <v>40.724229099122731</v>
      </c>
      <c r="F154" s="49"/>
      <c r="G154" s="40">
        <v>24912</v>
      </c>
      <c r="H154" s="41">
        <v>38</v>
      </c>
      <c r="I154" s="85">
        <f t="shared" si="7"/>
        <v>9933.2520628237235</v>
      </c>
      <c r="J154" s="25">
        <f t="shared" si="8"/>
        <v>7340.6914412638889</v>
      </c>
    </row>
    <row r="155" spans="1:10" x14ac:dyDescent="0.2">
      <c r="A155" s="20"/>
      <c r="B155" s="21"/>
      <c r="C155" s="22">
        <v>176</v>
      </c>
      <c r="D155" s="50"/>
      <c r="E155" s="42">
        <f t="shared" si="6"/>
        <v>40.779120002457702</v>
      </c>
      <c r="F155" s="49"/>
      <c r="G155" s="40">
        <v>24912</v>
      </c>
      <c r="H155" s="41">
        <v>38</v>
      </c>
      <c r="I155" s="85">
        <f t="shared" si="7"/>
        <v>9919.9325178109084</v>
      </c>
      <c r="J155" s="25">
        <f t="shared" si="8"/>
        <v>7330.8104731534913</v>
      </c>
    </row>
    <row r="156" spans="1:10" x14ac:dyDescent="0.2">
      <c r="A156" s="20"/>
      <c r="B156" s="21"/>
      <c r="C156" s="22">
        <v>177</v>
      </c>
      <c r="D156" s="50"/>
      <c r="E156" s="42">
        <f t="shared" si="6"/>
        <v>40.833769855069768</v>
      </c>
      <c r="F156" s="49"/>
      <c r="G156" s="40">
        <v>24912</v>
      </c>
      <c r="H156" s="41">
        <v>38</v>
      </c>
      <c r="I156" s="85">
        <f t="shared" si="7"/>
        <v>9906.7070390579665</v>
      </c>
      <c r="J156" s="25">
        <f t="shared" si="8"/>
        <v>7320.9992871349896</v>
      </c>
    </row>
    <row r="157" spans="1:10" x14ac:dyDescent="0.2">
      <c r="A157" s="20"/>
      <c r="B157" s="21"/>
      <c r="C157" s="22">
        <v>178</v>
      </c>
      <c r="D157" s="50"/>
      <c r="E157" s="42">
        <f t="shared" si="6"/>
        <v>40.888181373045093</v>
      </c>
      <c r="F157" s="49"/>
      <c r="G157" s="40">
        <v>24912</v>
      </c>
      <c r="H157" s="41">
        <v>38</v>
      </c>
      <c r="I157" s="85">
        <f t="shared" si="7"/>
        <v>9893.5743608018765</v>
      </c>
      <c r="J157" s="25">
        <f t="shared" si="8"/>
        <v>7311.2569442150407</v>
      </c>
    </row>
    <row r="158" spans="1:10" x14ac:dyDescent="0.2">
      <c r="A158" s="20"/>
      <c r="B158" s="21"/>
      <c r="C158" s="22">
        <v>179</v>
      </c>
      <c r="D158" s="50"/>
      <c r="E158" s="42">
        <f t="shared" si="6"/>
        <v>40.942357226820846</v>
      </c>
      <c r="F158" s="49"/>
      <c r="G158" s="40">
        <v>24912</v>
      </c>
      <c r="H158" s="41">
        <v>38</v>
      </c>
      <c r="I158" s="85">
        <f t="shared" si="7"/>
        <v>9880.5332417356512</v>
      </c>
      <c r="J158" s="25">
        <f t="shared" si="8"/>
        <v>7301.5825235427674</v>
      </c>
    </row>
    <row r="159" spans="1:10" x14ac:dyDescent="0.2">
      <c r="A159" s="20"/>
      <c r="B159" s="21"/>
      <c r="C159" s="22">
        <v>180</v>
      </c>
      <c r="D159" s="50"/>
      <c r="E159" s="42">
        <f t="shared" si="6"/>
        <v>40.996300042202456</v>
      </c>
      <c r="F159" s="49"/>
      <c r="G159" s="40">
        <v>24912</v>
      </c>
      <c r="H159" s="41">
        <v>38</v>
      </c>
      <c r="I159" s="85">
        <f t="shared" si="7"/>
        <v>9867.5824643972137</v>
      </c>
      <c r="J159" s="25">
        <f t="shared" si="8"/>
        <v>7291.9751219563896</v>
      </c>
    </row>
    <row r="160" spans="1:10" x14ac:dyDescent="0.2">
      <c r="A160" s="20"/>
      <c r="B160" s="21"/>
      <c r="C160" s="22">
        <v>181</v>
      </c>
      <c r="D160" s="50"/>
      <c r="E160" s="42">
        <f t="shared" si="6"/>
        <v>41.050012401352738</v>
      </c>
      <c r="F160" s="49"/>
      <c r="G160" s="40">
        <v>24912</v>
      </c>
      <c r="H160" s="41">
        <v>38</v>
      </c>
      <c r="I160" s="85">
        <f t="shared" si="7"/>
        <v>9854.7208345769104</v>
      </c>
      <c r="J160" s="25">
        <f t="shared" si="8"/>
        <v>7282.4338535437018</v>
      </c>
    </row>
    <row r="161" spans="1:10" x14ac:dyDescent="0.2">
      <c r="A161" s="20"/>
      <c r="B161" s="21"/>
      <c r="C161" s="22">
        <v>182</v>
      </c>
      <c r="D161" s="50"/>
      <c r="E161" s="42">
        <f t="shared" si="6"/>
        <v>41.103496843753646</v>
      </c>
      <c r="F161" s="49"/>
      <c r="G161" s="40">
        <v>24912</v>
      </c>
      <c r="H161" s="41">
        <v>38</v>
      </c>
      <c r="I161" s="85">
        <f t="shared" si="7"/>
        <v>9841.9471807430655</v>
      </c>
      <c r="J161" s="25">
        <f t="shared" si="8"/>
        <v>7272.9578492159235</v>
      </c>
    </row>
    <row r="162" spans="1:10" x14ac:dyDescent="0.2">
      <c r="A162" s="20"/>
      <c r="B162" s="21"/>
      <c r="C162" s="22">
        <v>183</v>
      </c>
      <c r="D162" s="50"/>
      <c r="E162" s="42">
        <f t="shared" si="6"/>
        <v>41.156755867141868</v>
      </c>
      <c r="F162" s="49"/>
      <c r="G162" s="40">
        <v>24912</v>
      </c>
      <c r="H162" s="41">
        <v>38</v>
      </c>
      <c r="I162" s="85">
        <f t="shared" si="7"/>
        <v>9829.260353484824</v>
      </c>
      <c r="J162" s="25">
        <f t="shared" si="8"/>
        <v>7263.5462562943794</v>
      </c>
    </row>
    <row r="163" spans="1:10" x14ac:dyDescent="0.2">
      <c r="A163" s="20"/>
      <c r="B163" s="21"/>
      <c r="C163" s="22">
        <v>184</v>
      </c>
      <c r="D163" s="50"/>
      <c r="E163" s="42">
        <f t="shared" si="6"/>
        <v>41.209791928418696</v>
      </c>
      <c r="F163" s="49"/>
      <c r="G163" s="40">
        <v>24912</v>
      </c>
      <c r="H163" s="41">
        <v>38</v>
      </c>
      <c r="I163" s="85">
        <f t="shared" si="7"/>
        <v>9816.6592249718033</v>
      </c>
      <c r="J163" s="25">
        <f t="shared" si="8"/>
        <v>7254.198238109645</v>
      </c>
    </row>
    <row r="164" spans="1:10" x14ac:dyDescent="0.2">
      <c r="A164" s="20"/>
      <c r="B164" s="21"/>
      <c r="C164" s="22">
        <v>185</v>
      </c>
      <c r="D164" s="50"/>
      <c r="E164" s="42">
        <f t="shared" si="6"/>
        <v>41.262607444535433</v>
      </c>
      <c r="F164" s="49"/>
      <c r="G164" s="40">
        <v>24912</v>
      </c>
      <c r="H164" s="41">
        <v>38</v>
      </c>
      <c r="I164" s="85">
        <f t="shared" si="7"/>
        <v>9804.1426884298307</v>
      </c>
      <c r="J164" s="25">
        <f t="shared" si="8"/>
        <v>7244.9129736126342</v>
      </c>
    </row>
    <row r="165" spans="1:10" x14ac:dyDescent="0.2">
      <c r="A165" s="20"/>
      <c r="B165" s="21"/>
      <c r="C165" s="22">
        <v>186</v>
      </c>
      <c r="D165" s="50"/>
      <c r="E165" s="42">
        <f t="shared" si="6"/>
        <v>41.315204793354866</v>
      </c>
      <c r="F165" s="49"/>
      <c r="G165" s="40">
        <v>24912</v>
      </c>
      <c r="H165" s="41">
        <v>38</v>
      </c>
      <c r="I165" s="85">
        <f t="shared" si="7"/>
        <v>9791.709657632262</v>
      </c>
      <c r="J165" s="25">
        <f t="shared" si="8"/>
        <v>7235.6896569972259</v>
      </c>
    </row>
    <row r="166" spans="1:10" x14ac:dyDescent="0.2">
      <c r="A166" s="20"/>
      <c r="B166" s="21"/>
      <c r="C166" s="22">
        <v>187</v>
      </c>
      <c r="D166" s="50"/>
      <c r="E166" s="42">
        <f t="shared" si="6"/>
        <v>41.36758631448955</v>
      </c>
      <c r="F166" s="49"/>
      <c r="G166" s="40">
        <v>24912</v>
      </c>
      <c r="H166" s="41">
        <v>38</v>
      </c>
      <c r="I166" s="85">
        <f t="shared" si="7"/>
        <v>9779.3590664063504</v>
      </c>
      <c r="J166" s="25">
        <f t="shared" si="8"/>
        <v>7226.5274973340875</v>
      </c>
    </row>
    <row r="167" spans="1:10" x14ac:dyDescent="0.2">
      <c r="A167" s="20"/>
      <c r="B167" s="21"/>
      <c r="C167" s="22">
        <v>188</v>
      </c>
      <c r="D167" s="50"/>
      <c r="E167" s="42">
        <f t="shared" si="6"/>
        <v>41.419754310117938</v>
      </c>
      <c r="F167" s="49"/>
      <c r="G167" s="40">
        <v>24912</v>
      </c>
      <c r="H167" s="41">
        <v>38</v>
      </c>
      <c r="I167" s="85">
        <f t="shared" si="7"/>
        <v>9767.0898681540875</v>
      </c>
      <c r="J167" s="25">
        <f t="shared" si="8"/>
        <v>7217.4257182151978</v>
      </c>
    </row>
    <row r="168" spans="1:10" x14ac:dyDescent="0.2">
      <c r="A168" s="20"/>
      <c r="B168" s="21"/>
      <c r="C168" s="22">
        <v>189</v>
      </c>
      <c r="D168" s="50"/>
      <c r="E168" s="42">
        <f t="shared" si="6"/>
        <v>41.471711045778662</v>
      </c>
      <c r="F168" s="49"/>
      <c r="G168" s="40">
        <v>24912</v>
      </c>
      <c r="H168" s="41">
        <v>38</v>
      </c>
      <c r="I168" s="85">
        <f t="shared" si="7"/>
        <v>9754.9010353870708</v>
      </c>
      <c r="J168" s="25">
        <f t="shared" si="8"/>
        <v>7208.3835574088043</v>
      </c>
    </row>
    <row r="169" spans="1:10" x14ac:dyDescent="0.2">
      <c r="A169" s="20"/>
      <c r="B169" s="21"/>
      <c r="C169" s="22">
        <v>190</v>
      </c>
      <c r="D169" s="50"/>
      <c r="E169" s="42">
        <f t="shared" si="6"/>
        <v>41.52345875114397</v>
      </c>
      <c r="F169" s="49"/>
      <c r="G169" s="40">
        <v>24912</v>
      </c>
      <c r="H169" s="41">
        <v>38</v>
      </c>
      <c r="I169" s="85">
        <f t="shared" si="7"/>
        <v>9742.791559274865</v>
      </c>
      <c r="J169" s="25">
        <f t="shared" si="8"/>
        <v>7199.4002665243797</v>
      </c>
    </row>
    <row r="170" spans="1:10" x14ac:dyDescent="0.2">
      <c r="A170" s="20"/>
      <c r="B170" s="21"/>
      <c r="C170" s="22">
        <v>191</v>
      </c>
      <c r="D170" s="50"/>
      <c r="E170" s="42">
        <f t="shared" si="6"/>
        <v>41.574999620772857</v>
      </c>
      <c r="F170" s="49"/>
      <c r="G170" s="40">
        <v>24912</v>
      </c>
      <c r="H170" s="41">
        <v>38</v>
      </c>
      <c r="I170" s="85">
        <f t="shared" si="7"/>
        <v>9730.7604492064438</v>
      </c>
      <c r="J170" s="25">
        <f t="shared" si="8"/>
        <v>7190.4751106872718</v>
      </c>
    </row>
    <row r="171" spans="1:10" x14ac:dyDescent="0.2">
      <c r="A171" s="20"/>
      <c r="B171" s="21"/>
      <c r="C171" s="22">
        <v>192</v>
      </c>
      <c r="D171" s="50"/>
      <c r="E171" s="42">
        <f t="shared" si="6"/>
        <v>41.626335814844474</v>
      </c>
      <c r="F171" s="49"/>
      <c r="G171" s="40">
        <v>24912</v>
      </c>
      <c r="H171" s="41">
        <v>38</v>
      </c>
      <c r="I171" s="85">
        <f t="shared" si="7"/>
        <v>9718.8067323642153</v>
      </c>
      <c r="J171" s="25">
        <f t="shared" si="8"/>
        <v>7181.6073682227106</v>
      </c>
    </row>
    <row r="172" spans="1:10" x14ac:dyDescent="0.2">
      <c r="A172" s="20"/>
      <c r="B172" s="21"/>
      <c r="C172" s="22">
        <v>193</v>
      </c>
      <c r="D172" s="50"/>
      <c r="E172" s="42">
        <f t="shared" si="6"/>
        <v>41.677469459872526</v>
      </c>
      <c r="F172" s="49"/>
      <c r="G172" s="40">
        <v>24912</v>
      </c>
      <c r="H172" s="41">
        <v>38</v>
      </c>
      <c r="I172" s="85">
        <f t="shared" si="7"/>
        <v>9706.9294533102548</v>
      </c>
      <c r="J172" s="25">
        <f t="shared" si="8"/>
        <v>7172.7963303488523</v>
      </c>
    </row>
    <row r="173" spans="1:10" x14ac:dyDescent="0.2">
      <c r="A173" s="20"/>
      <c r="B173" s="21"/>
      <c r="C173" s="22">
        <v>194</v>
      </c>
      <c r="D173" s="50"/>
      <c r="E173" s="42">
        <f t="shared" si="6"/>
        <v>41.728402649401247</v>
      </c>
      <c r="F173" s="49"/>
      <c r="G173" s="40">
        <v>24912</v>
      </c>
      <c r="H173" s="41">
        <v>38</v>
      </c>
      <c r="I173" s="85">
        <f t="shared" si="7"/>
        <v>9695.127673584273</v>
      </c>
      <c r="J173" s="25">
        <f t="shared" si="8"/>
        <v>7164.0413008785399</v>
      </c>
    </row>
    <row r="174" spans="1:10" x14ac:dyDescent="0.2">
      <c r="A174" s="20"/>
      <c r="B174" s="21"/>
      <c r="C174" s="22">
        <v>195</v>
      </c>
      <c r="D174" s="50"/>
      <c r="E174" s="42">
        <f t="shared" si="6"/>
        <v>41.779137444683379</v>
      </c>
      <c r="F174" s="49"/>
      <c r="G174" s="40">
        <v>24912</v>
      </c>
      <c r="H174" s="41">
        <v>38</v>
      </c>
      <c r="I174" s="85">
        <f t="shared" si="7"/>
        <v>9683.4004713130089</v>
      </c>
      <c r="J174" s="25">
        <f t="shared" si="8"/>
        <v>7155.3415959295307</v>
      </c>
    </row>
    <row r="175" spans="1:10" x14ac:dyDescent="0.2">
      <c r="A175" s="20"/>
      <c r="B175" s="21"/>
      <c r="C175" s="22">
        <v>196</v>
      </c>
      <c r="D175" s="50"/>
      <c r="E175" s="42">
        <f t="shared" si="6"/>
        <v>41.829675875340939</v>
      </c>
      <c r="F175" s="49"/>
      <c r="G175" s="40">
        <v>24912</v>
      </c>
      <c r="H175" s="41">
        <v>38</v>
      </c>
      <c r="I175" s="85">
        <f t="shared" si="7"/>
        <v>9671.7469408305697</v>
      </c>
      <c r="J175" s="25">
        <f t="shared" si="8"/>
        <v>7146.6965436428545</v>
      </c>
    </row>
    <row r="176" spans="1:10" x14ac:dyDescent="0.2">
      <c r="A176" s="20"/>
      <c r="B176" s="21"/>
      <c r="C176" s="22">
        <v>197</v>
      </c>
      <c r="D176" s="50"/>
      <c r="E176" s="42">
        <f t="shared" si="6"/>
        <v>41.88001994000907</v>
      </c>
      <c r="F176" s="49"/>
      <c r="G176" s="40">
        <v>24912</v>
      </c>
      <c r="H176" s="41">
        <v>38</v>
      </c>
      <c r="I176" s="85">
        <f t="shared" si="7"/>
        <v>9660.1661923094289</v>
      </c>
      <c r="J176" s="25">
        <f t="shared" si="8"/>
        <v>7138.1054839090702</v>
      </c>
    </row>
    <row r="177" spans="1:10" x14ac:dyDescent="0.2">
      <c r="A177" s="20"/>
      <c r="B177" s="21"/>
      <c r="C177" s="22">
        <v>198</v>
      </c>
      <c r="D177" s="50"/>
      <c r="E177" s="42">
        <f t="shared" si="6"/>
        <v>41.930171606963633</v>
      </c>
      <c r="F177" s="49"/>
      <c r="G177" s="40">
        <v>24912</v>
      </c>
      <c r="H177" s="41">
        <v>38</v>
      </c>
      <c r="I177" s="85">
        <f t="shared" si="7"/>
        <v>9648.6573514017055</v>
      </c>
      <c r="J177" s="25">
        <f t="shared" si="8"/>
        <v>7129.5677681021534</v>
      </c>
    </row>
    <row r="178" spans="1:10" x14ac:dyDescent="0.2">
      <c r="A178" s="20"/>
      <c r="B178" s="21"/>
      <c r="C178" s="22">
        <v>199</v>
      </c>
      <c r="D178" s="50"/>
      <c r="E178" s="42">
        <f t="shared" si="6"/>
        <v>41.980132814732997</v>
      </c>
      <c r="F178" s="49"/>
      <c r="G178" s="40">
        <v>24912</v>
      </c>
      <c r="H178" s="41">
        <v>38</v>
      </c>
      <c r="I178" s="85">
        <f t="shared" si="7"/>
        <v>9637.2195588903614</v>
      </c>
      <c r="J178" s="25">
        <f t="shared" si="8"/>
        <v>7121.0827588207412</v>
      </c>
    </row>
    <row r="179" spans="1:10" x14ac:dyDescent="0.2">
      <c r="A179" s="20"/>
      <c r="B179" s="21"/>
      <c r="C179" s="22">
        <v>200</v>
      </c>
      <c r="D179" s="50"/>
      <c r="E179" s="42">
        <f t="shared" si="6"/>
        <v>42.029905472694473</v>
      </c>
      <c r="F179" s="49"/>
      <c r="G179" s="40">
        <v>24912</v>
      </c>
      <c r="H179" s="41">
        <v>38</v>
      </c>
      <c r="I179" s="85">
        <f t="shared" si="7"/>
        <v>9625.8519703500497</v>
      </c>
      <c r="J179" s="25">
        <f t="shared" si="8"/>
        <v>7112.6498296365335</v>
      </c>
    </row>
    <row r="180" spans="1:10" x14ac:dyDescent="0.2">
      <c r="A180" s="20"/>
      <c r="B180" s="21"/>
      <c r="C180" s="22">
        <v>201</v>
      </c>
      <c r="D180" s="50"/>
      <c r="E180" s="42">
        <f t="shared" si="6"/>
        <v>42.079491461655913</v>
      </c>
      <c r="F180" s="49"/>
      <c r="G180" s="40">
        <v>24912</v>
      </c>
      <c r="H180" s="41">
        <v>38</v>
      </c>
      <c r="I180" s="85">
        <f t="shared" si="7"/>
        <v>9614.5537558172309</v>
      </c>
      <c r="J180" s="25">
        <f t="shared" si="8"/>
        <v>7104.2683648495768</v>
      </c>
    </row>
    <row r="181" spans="1:10" x14ac:dyDescent="0.2">
      <c r="A181" s="20"/>
      <c r="B181" s="21"/>
      <c r="C181" s="22">
        <v>202</v>
      </c>
      <c r="D181" s="50"/>
      <c r="E181" s="42">
        <f t="shared" si="6"/>
        <v>42.128892634422819</v>
      </c>
      <c r="F181" s="49"/>
      <c r="G181" s="40">
        <v>24912</v>
      </c>
      <c r="H181" s="41">
        <v>38</v>
      </c>
      <c r="I181" s="85">
        <f t="shared" si="7"/>
        <v>9603.3240994693188</v>
      </c>
      <c r="J181" s="25">
        <f t="shared" si="8"/>
        <v>7095.9377592502351</v>
      </c>
    </row>
    <row r="182" spans="1:10" x14ac:dyDescent="0.2">
      <c r="A182" s="20"/>
      <c r="B182" s="21"/>
      <c r="C182" s="22">
        <v>203</v>
      </c>
      <c r="D182" s="50"/>
      <c r="E182" s="42">
        <f t="shared" si="6"/>
        <v>42.178110816351513</v>
      </c>
      <c r="F182" s="49"/>
      <c r="G182" s="40">
        <v>24912</v>
      </c>
      <c r="H182" s="41">
        <v>38</v>
      </c>
      <c r="I182" s="85">
        <f t="shared" si="7"/>
        <v>9592.1621993125173</v>
      </c>
      <c r="J182" s="25">
        <f t="shared" si="8"/>
        <v>7087.6574178876235</v>
      </c>
    </row>
    <row r="183" spans="1:10" x14ac:dyDescent="0.2">
      <c r="A183" s="20"/>
      <c r="B183" s="21"/>
      <c r="C183" s="22">
        <v>204</v>
      </c>
      <c r="D183" s="50"/>
      <c r="E183" s="42">
        <f t="shared" si="6"/>
        <v>42.227147805888663</v>
      </c>
      <c r="F183" s="49"/>
      <c r="G183" s="40">
        <v>24912</v>
      </c>
      <c r="H183" s="41">
        <v>38</v>
      </c>
      <c r="I183" s="85">
        <f t="shared" si="7"/>
        <v>9581.0672668781117</v>
      </c>
      <c r="J183" s="25">
        <f t="shared" si="8"/>
        <v>7079.4267558442962</v>
      </c>
    </row>
    <row r="184" spans="1:10" x14ac:dyDescent="0.2">
      <c r="A184" s="20"/>
      <c r="B184" s="21"/>
      <c r="C184" s="22">
        <v>205</v>
      </c>
      <c r="D184" s="50"/>
      <c r="E184" s="42">
        <f t="shared" si="6"/>
        <v>42.276005375097647</v>
      </c>
      <c r="F184" s="49"/>
      <c r="G184" s="40">
        <v>24912</v>
      </c>
      <c r="H184" s="41">
        <v>38</v>
      </c>
      <c r="I184" s="85">
        <f t="shared" si="7"/>
        <v>9570.0385269269118</v>
      </c>
      <c r="J184" s="25">
        <f t="shared" si="8"/>
        <v>7071.2451980169972</v>
      </c>
    </row>
    <row r="185" spans="1:10" x14ac:dyDescent="0.2">
      <c r="A185" s="20"/>
      <c r="B185" s="21"/>
      <c r="C185" s="22">
        <v>206</v>
      </c>
      <c r="D185" s="50"/>
      <c r="E185" s="42">
        <f t="shared" si="6"/>
        <v>42.324685270172083</v>
      </c>
      <c r="F185" s="49"/>
      <c r="G185" s="40">
        <v>24912</v>
      </c>
      <c r="H185" s="41">
        <v>38</v>
      </c>
      <c r="I185" s="85">
        <f t="shared" si="7"/>
        <v>9559.0752171616004</v>
      </c>
      <c r="J185" s="25">
        <f t="shared" si="8"/>
        <v>7063.1121789032641</v>
      </c>
    </row>
    <row r="186" spans="1:10" x14ac:dyDescent="0.2">
      <c r="A186" s="20"/>
      <c r="B186" s="21"/>
      <c r="C186" s="22">
        <v>207</v>
      </c>
      <c r="D186" s="50"/>
      <c r="E186" s="42">
        <f t="shared" si="6"/>
        <v>42.373189211936975</v>
      </c>
      <c r="F186" s="49"/>
      <c r="G186" s="40">
        <v>24912</v>
      </c>
      <c r="H186" s="41">
        <v>38</v>
      </c>
      <c r="I186" s="85">
        <f t="shared" si="7"/>
        <v>9548.176587946733</v>
      </c>
      <c r="J186" s="25">
        <f t="shared" si="8"/>
        <v>7055.0271423937174</v>
      </c>
    </row>
    <row r="187" spans="1:10" x14ac:dyDescent="0.2">
      <c r="A187" s="20"/>
      <c r="B187" s="21"/>
      <c r="C187" s="22">
        <v>208</v>
      </c>
      <c r="D187" s="50"/>
      <c r="E187" s="42">
        <f t="shared" si="6"/>
        <v>42.421518896337737</v>
      </c>
      <c r="F187" s="49"/>
      <c r="G187" s="40">
        <v>24912</v>
      </c>
      <c r="H187" s="41">
        <v>38</v>
      </c>
      <c r="I187" s="85">
        <f t="shared" si="7"/>
        <v>9537.3419020361671</v>
      </c>
      <c r="J187" s="25">
        <f t="shared" si="8"/>
        <v>7046.9895415698556</v>
      </c>
    </row>
    <row r="188" spans="1:10" x14ac:dyDescent="0.2">
      <c r="A188" s="20"/>
      <c r="B188" s="21"/>
      <c r="C188" s="22">
        <v>209</v>
      </c>
      <c r="D188" s="50"/>
      <c r="E188" s="42">
        <f t="shared" si="6"/>
        <v>42.469675994917502</v>
      </c>
      <c r="F188" s="49"/>
      <c r="G188" s="40">
        <v>24912</v>
      </c>
      <c r="H188" s="41">
        <v>38</v>
      </c>
      <c r="I188" s="85">
        <f t="shared" si="7"/>
        <v>9526.5704343076613</v>
      </c>
      <c r="J188" s="25">
        <f t="shared" si="8"/>
        <v>7038.9988385071665</v>
      </c>
    </row>
    <row r="189" spans="1:10" x14ac:dyDescent="0.2">
      <c r="A189" s="20"/>
      <c r="B189" s="21"/>
      <c r="C189" s="22">
        <v>210</v>
      </c>
      <c r="D189" s="50"/>
      <c r="E189" s="42">
        <f t="shared" si="6"/>
        <v>42.51766215528302</v>
      </c>
      <c r="F189" s="49"/>
      <c r="G189" s="40">
        <v>24912</v>
      </c>
      <c r="H189" s="41">
        <v>38</v>
      </c>
      <c r="I189" s="85">
        <f t="shared" si="7"/>
        <v>9515.861471504455</v>
      </c>
      <c r="J189" s="25">
        <f t="shared" si="8"/>
        <v>7031.0545040834231</v>
      </c>
    </row>
    <row r="190" spans="1:10" x14ac:dyDescent="0.2">
      <c r="A190" s="20"/>
      <c r="B190" s="21"/>
      <c r="C190" s="22">
        <v>211</v>
      </c>
      <c r="D190" s="50"/>
      <c r="E190" s="42">
        <f t="shared" si="6"/>
        <v>42.565479001559567</v>
      </c>
      <c r="F190" s="49"/>
      <c r="G190" s="40">
        <v>24912</v>
      </c>
      <c r="H190" s="41">
        <v>38</v>
      </c>
      <c r="I190" s="85">
        <f t="shared" si="7"/>
        <v>9505.2143119835509</v>
      </c>
      <c r="J190" s="25">
        <f t="shared" si="8"/>
        <v>7023.1560177919509</v>
      </c>
    </row>
    <row r="191" spans="1:10" x14ac:dyDescent="0.2">
      <c r="A191" s="20"/>
      <c r="B191" s="21"/>
      <c r="C191" s="22">
        <v>212</v>
      </c>
      <c r="D191" s="50"/>
      <c r="E191" s="42">
        <f t="shared" si="6"/>
        <v>42.613128134834973</v>
      </c>
      <c r="F191" s="49"/>
      <c r="G191" s="40">
        <v>24912</v>
      </c>
      <c r="H191" s="41">
        <v>38</v>
      </c>
      <c r="I191" s="85">
        <f t="shared" si="7"/>
        <v>9494.628265470581</v>
      </c>
      <c r="J191" s="25">
        <f t="shared" si="8"/>
        <v>7015.302867559778</v>
      </c>
    </row>
    <row r="192" spans="1:10" x14ac:dyDescent="0.2">
      <c r="A192" s="20"/>
      <c r="B192" s="21"/>
      <c r="C192" s="22">
        <v>213</v>
      </c>
      <c r="D192" s="50"/>
      <c r="E192" s="42">
        <f t="shared" si="6"/>
        <v>42.660611133593335</v>
      </c>
      <c r="F192" s="49"/>
      <c r="G192" s="40">
        <v>24912</v>
      </c>
      <c r="H192" s="41">
        <v>38</v>
      </c>
      <c r="I192" s="85">
        <f t="shared" si="7"/>
        <v>9484.102652820975</v>
      </c>
      <c r="J192" s="25">
        <f t="shared" si="8"/>
        <v>7007.494549570456</v>
      </c>
    </row>
    <row r="193" spans="1:10" x14ac:dyDescent="0.2">
      <c r="A193" s="20"/>
      <c r="B193" s="21"/>
      <c r="C193" s="22">
        <v>214</v>
      </c>
      <c r="D193" s="50"/>
      <c r="E193" s="42">
        <f t="shared" si="6"/>
        <v>42.707929554138467</v>
      </c>
      <c r="F193" s="49"/>
      <c r="G193" s="40">
        <v>24912</v>
      </c>
      <c r="H193" s="41">
        <v>38</v>
      </c>
      <c r="I193" s="85">
        <f t="shared" si="7"/>
        <v>9473.6368057872987</v>
      </c>
      <c r="J193" s="25">
        <f t="shared" si="8"/>
        <v>6999.7305680914669</v>
      </c>
    </row>
    <row r="194" spans="1:10" x14ac:dyDescent="0.2">
      <c r="A194" s="20"/>
      <c r="B194" s="21"/>
      <c r="C194" s="22">
        <v>215</v>
      </c>
      <c r="D194" s="50"/>
      <c r="E194" s="42">
        <f t="shared" si="6"/>
        <v>42.755084931007531</v>
      </c>
      <c r="F194" s="49"/>
      <c r="G194" s="40">
        <v>24912</v>
      </c>
      <c r="H194" s="41">
        <v>38</v>
      </c>
      <c r="I194" s="85">
        <f t="shared" si="7"/>
        <v>9463.230066792521</v>
      </c>
      <c r="J194" s="25">
        <f t="shared" si="8"/>
        <v>6992.0104353060242</v>
      </c>
    </row>
    <row r="195" spans="1:10" x14ac:dyDescent="0.2">
      <c r="A195" s="20"/>
      <c r="B195" s="21"/>
      <c r="C195" s="22">
        <v>216</v>
      </c>
      <c r="D195" s="50"/>
      <c r="E195" s="42">
        <f t="shared" si="6"/>
        <v>42.802078777375094</v>
      </c>
      <c r="F195" s="49"/>
      <c r="G195" s="40">
        <v>24912</v>
      </c>
      <c r="H195" s="41">
        <v>38</v>
      </c>
      <c r="I195" s="85">
        <f t="shared" si="7"/>
        <v>9452.8817887090772</v>
      </c>
      <c r="J195" s="25">
        <f t="shared" si="8"/>
        <v>6984.3336711491665</v>
      </c>
    </row>
    <row r="196" spans="1:10" x14ac:dyDescent="0.2">
      <c r="A196" s="20"/>
      <c r="B196" s="21"/>
      <c r="C196" s="22">
        <v>217</v>
      </c>
      <c r="D196" s="50"/>
      <c r="E196" s="42">
        <f t="shared" si="6"/>
        <v>42.848912585447778</v>
      </c>
      <c r="F196" s="49"/>
      <c r="G196" s="40">
        <v>24912</v>
      </c>
      <c r="H196" s="41">
        <v>38</v>
      </c>
      <c r="I196" s="85">
        <f t="shared" si="7"/>
        <v>9442.5913346435245</v>
      </c>
      <c r="J196" s="25">
        <f t="shared" si="8"/>
        <v>6976.6998031480143</v>
      </c>
    </row>
    <row r="197" spans="1:10" x14ac:dyDescent="0.2">
      <c r="A197" s="20"/>
      <c r="B197" s="21"/>
      <c r="C197" s="22">
        <v>218</v>
      </c>
      <c r="D197" s="50"/>
      <c r="E197" s="42">
        <f t="shared" si="6"/>
        <v>42.895587826849884</v>
      </c>
      <c r="F197" s="49"/>
      <c r="G197" s="40">
        <v>24912</v>
      </c>
      <c r="H197" s="41">
        <v>38</v>
      </c>
      <c r="I197" s="85">
        <f t="shared" si="7"/>
        <v>9432.358077726647</v>
      </c>
      <c r="J197" s="25">
        <f t="shared" si="8"/>
        <v>6969.1083662660567</v>
      </c>
    </row>
    <row r="198" spans="1:10" x14ac:dyDescent="0.2">
      <c r="A198" s="20"/>
      <c r="B198" s="21"/>
      <c r="C198" s="22">
        <v>219</v>
      </c>
      <c r="D198" s="50"/>
      <c r="E198" s="42">
        <f t="shared" si="6"/>
        <v>42.942105953000237</v>
      </c>
      <c r="F198" s="49"/>
      <c r="G198" s="40">
        <v>24912</v>
      </c>
      <c r="H198" s="41">
        <v>38</v>
      </c>
      <c r="I198" s="85">
        <f t="shared" si="7"/>
        <v>9422.1814009088048</v>
      </c>
      <c r="J198" s="25">
        <f t="shared" si="8"/>
        <v>6961.5589027513379</v>
      </c>
    </row>
    <row r="199" spans="1:10" x14ac:dyDescent="0.2">
      <c r="A199" s="20"/>
      <c r="B199" s="21"/>
      <c r="C199" s="22">
        <v>220</v>
      </c>
      <c r="D199" s="50"/>
      <c r="E199" s="42">
        <f t="shared" si="6"/>
        <v>42.988468395480346</v>
      </c>
      <c r="F199" s="49"/>
      <c r="G199" s="40">
        <v>24912</v>
      </c>
      <c r="H199" s="41">
        <v>38</v>
      </c>
      <c r="I199" s="85">
        <f t="shared" si="7"/>
        <v>9412.0606967604272</v>
      </c>
      <c r="J199" s="25">
        <f t="shared" si="8"/>
        <v>6954.0509619884469</v>
      </c>
    </row>
    <row r="200" spans="1:10" x14ac:dyDescent="0.2">
      <c r="A200" s="20"/>
      <c r="B200" s="21"/>
      <c r="C200" s="22">
        <v>221</v>
      </c>
      <c r="D200" s="50"/>
      <c r="E200" s="42">
        <f t="shared" si="6"/>
        <v>43.034676566394275</v>
      </c>
      <c r="F200" s="49"/>
      <c r="G200" s="40">
        <v>24912</v>
      </c>
      <c r="H200" s="41">
        <v>38</v>
      </c>
      <c r="I200" s="85">
        <f t="shared" si="7"/>
        <v>9401.9953672774645</v>
      </c>
      <c r="J200" s="25">
        <f t="shared" si="8"/>
        <v>6946.5841003542009</v>
      </c>
    </row>
    <row r="201" spans="1:10" x14ac:dyDescent="0.2">
      <c r="A201" s="20"/>
      <c r="B201" s="21"/>
      <c r="C201" s="22">
        <v>222</v>
      </c>
      <c r="D201" s="50"/>
      <c r="E201" s="42">
        <f t="shared" si="6"/>
        <v>43.080731858720419</v>
      </c>
      <c r="F201" s="49"/>
      <c r="G201" s="40">
        <v>24912</v>
      </c>
      <c r="H201" s="41">
        <v>38</v>
      </c>
      <c r="I201" s="85">
        <f t="shared" si="7"/>
        <v>9391.9848236916478</v>
      </c>
      <c r="J201" s="25">
        <f t="shared" si="8"/>
        <v>6939.1578810768888</v>
      </c>
    </row>
    <row r="202" spans="1:10" x14ac:dyDescent="0.2">
      <c r="A202" s="20"/>
      <c r="B202" s="21"/>
      <c r="C202" s="22">
        <v>223</v>
      </c>
      <c r="D202" s="50"/>
      <c r="E202" s="42">
        <f t="shared" ref="E202:E265" si="9">(5.6*LN(C202)+(C202)/108)/0.75</f>
        <v>43.126635646655302</v>
      </c>
      <c r="F202" s="49"/>
      <c r="G202" s="40">
        <v>24912</v>
      </c>
      <c r="H202" s="41">
        <v>38</v>
      </c>
      <c r="I202" s="85">
        <f t="shared" ref="I202:I265" si="10">12*1.348*(1/E202*G202)+H202</f>
        <v>9382.0284862854351</v>
      </c>
      <c r="J202" s="25">
        <f t="shared" ref="J202:J265" si="11">12*(1/E202*G202)</f>
        <v>6931.7718740989876</v>
      </c>
    </row>
    <row r="203" spans="1:10" x14ac:dyDescent="0.2">
      <c r="A203" s="20"/>
      <c r="B203" s="21"/>
      <c r="C203" s="22">
        <v>224</v>
      </c>
      <c r="D203" s="50"/>
      <c r="E203" s="42">
        <f t="shared" si="9"/>
        <v>43.172389285949727</v>
      </c>
      <c r="F203" s="49"/>
      <c r="G203" s="40">
        <v>24912</v>
      </c>
      <c r="H203" s="41">
        <v>38</v>
      </c>
      <c r="I203" s="85">
        <f t="shared" si="10"/>
        <v>9372.1257842115101</v>
      </c>
      <c r="J203" s="25">
        <f t="shared" si="11"/>
        <v>6924.4256559432561</v>
      </c>
    </row>
    <row r="204" spans="1:10" x14ac:dyDescent="0.2">
      <c r="A204" s="20"/>
      <c r="B204" s="21"/>
      <c r="C204" s="22">
        <v>225</v>
      </c>
      <c r="D204" s="50"/>
      <c r="E204" s="42">
        <f t="shared" si="9"/>
        <v>43.217994114237449</v>
      </c>
      <c r="F204" s="49"/>
      <c r="G204" s="40">
        <v>24912</v>
      </c>
      <c r="H204" s="41">
        <v>38</v>
      </c>
      <c r="I204" s="85">
        <f t="shared" si="10"/>
        <v>9362.276155316662</v>
      </c>
      <c r="J204" s="25">
        <f t="shared" si="11"/>
        <v>6917.1188095820926</v>
      </c>
    </row>
    <row r="205" spans="1:10" x14ac:dyDescent="0.2">
      <c r="A205" s="20"/>
      <c r="B205" s="21"/>
      <c r="C205" s="22">
        <v>226</v>
      </c>
      <c r="D205" s="50"/>
      <c r="E205" s="42">
        <f t="shared" si="9"/>
        <v>43.263451451356524</v>
      </c>
      <c r="F205" s="49"/>
      <c r="G205" s="40">
        <v>24912</v>
      </c>
      <c r="H205" s="41">
        <v>38</v>
      </c>
      <c r="I205" s="85">
        <f t="shared" si="10"/>
        <v>9352.4790459699852</v>
      </c>
      <c r="J205" s="25">
        <f t="shared" si="11"/>
        <v>6909.850924310078</v>
      </c>
    </row>
    <row r="206" spans="1:10" x14ac:dyDescent="0.2">
      <c r="A206" s="20"/>
      <c r="B206" s="21"/>
      <c r="C206" s="22">
        <v>227</v>
      </c>
      <c r="D206" s="50"/>
      <c r="E206" s="42">
        <f t="shared" si="9"/>
        <v>43.308762599663616</v>
      </c>
      <c r="F206" s="49"/>
      <c r="G206" s="40">
        <v>24912</v>
      </c>
      <c r="H206" s="41">
        <v>38</v>
      </c>
      <c r="I206" s="85">
        <f t="shared" si="10"/>
        <v>9342.7339108952056</v>
      </c>
      <c r="J206" s="25">
        <f t="shared" si="11"/>
        <v>6902.6215956195883</v>
      </c>
    </row>
    <row r="207" spans="1:10" x14ac:dyDescent="0.2">
      <c r="A207" s="20"/>
      <c r="B207" s="21"/>
      <c r="C207" s="22">
        <v>228</v>
      </c>
      <c r="D207" s="50"/>
      <c r="E207" s="42">
        <f t="shared" si="9"/>
        <v>43.353928844341311</v>
      </c>
      <c r="F207" s="49"/>
      <c r="G207" s="40">
        <v>24912</v>
      </c>
      <c r="H207" s="41">
        <v>38</v>
      </c>
      <c r="I207" s="85">
        <f t="shared" si="10"/>
        <v>9333.0402130070797</v>
      </c>
      <c r="J207" s="25">
        <f t="shared" si="11"/>
        <v>6895.4304250794357</v>
      </c>
    </row>
    <row r="208" spans="1:10" x14ac:dyDescent="0.2">
      <c r="A208" s="20"/>
      <c r="B208" s="21"/>
      <c r="C208" s="22">
        <v>229</v>
      </c>
      <c r="D208" s="50"/>
      <c r="E208" s="42">
        <f t="shared" si="9"/>
        <v>43.398951453698807</v>
      </c>
      <c r="F208" s="49"/>
      <c r="G208" s="40">
        <v>24912</v>
      </c>
      <c r="H208" s="41">
        <v>38</v>
      </c>
      <c r="I208" s="85">
        <f t="shared" si="10"/>
        <v>9323.3974232516885</v>
      </c>
      <c r="J208" s="25">
        <f t="shared" si="11"/>
        <v>6888.2770202163856</v>
      </c>
    </row>
    <row r="209" spans="1:10" x14ac:dyDescent="0.2">
      <c r="A209" s="20"/>
      <c r="B209" s="21"/>
      <c r="C209" s="22">
        <v>230</v>
      </c>
      <c r="D209" s="50"/>
      <c r="E209" s="42">
        <f t="shared" si="9"/>
        <v>43.44383167946603</v>
      </c>
      <c r="F209" s="49"/>
      <c r="G209" s="40">
        <v>24912</v>
      </c>
      <c r="H209" s="41">
        <v>38</v>
      </c>
      <c r="I209" s="85">
        <f t="shared" si="10"/>
        <v>9313.8050204505598</v>
      </c>
      <c r="J209" s="25">
        <f t="shared" si="11"/>
        <v>6881.1609943995245</v>
      </c>
    </row>
    <row r="210" spans="1:10" x14ac:dyDescent="0.2">
      <c r="A210" s="20"/>
      <c r="B210" s="21"/>
      <c r="C210" s="22">
        <v>231</v>
      </c>
      <c r="D210" s="50"/>
      <c r="E210" s="42">
        <f t="shared" si="9"/>
        <v>43.488570757081241</v>
      </c>
      <c r="F210" s="49"/>
      <c r="G210" s="40">
        <v>24912</v>
      </c>
      <c r="H210" s="41">
        <v>38</v>
      </c>
      <c r="I210" s="85">
        <f t="shared" si="10"/>
        <v>9304.2624911485145</v>
      </c>
      <c r="J210" s="25">
        <f t="shared" si="11"/>
        <v>6874.0819667273845</v>
      </c>
    </row>
    <row r="211" spans="1:10" x14ac:dyDescent="0.2">
      <c r="A211" s="20"/>
      <c r="B211" s="21"/>
      <c r="C211" s="22">
        <v>232</v>
      </c>
      <c r="D211" s="50"/>
      <c r="E211" s="42">
        <f t="shared" si="9"/>
        <v>43.533169905972642</v>
      </c>
      <c r="F211" s="49"/>
      <c r="G211" s="40">
        <v>24912</v>
      </c>
      <c r="H211" s="41">
        <v>38</v>
      </c>
      <c r="I211" s="85">
        <f t="shared" si="10"/>
        <v>9294.7693294650853</v>
      </c>
      <c r="J211" s="25">
        <f t="shared" si="11"/>
        <v>6867.0395619177189</v>
      </c>
    </row>
    <row r="212" spans="1:10" x14ac:dyDescent="0.2">
      <c r="A212" s="20"/>
      <c r="B212" s="21"/>
      <c r="C212" s="22">
        <v>233</v>
      </c>
      <c r="D212" s="50"/>
      <c r="E212" s="42">
        <f t="shared" si="9"/>
        <v>43.577630329833767</v>
      </c>
      <c r="F212" s="49"/>
      <c r="G212" s="40">
        <v>24912</v>
      </c>
      <c r="H212" s="41">
        <v>38</v>
      </c>
      <c r="I212" s="85">
        <f t="shared" si="10"/>
        <v>9285.3250369494635</v>
      </c>
      <c r="J212" s="25">
        <f t="shared" si="11"/>
        <v>6860.0334101998978</v>
      </c>
    </row>
    <row r="213" spans="1:10" x14ac:dyDescent="0.2">
      <c r="A213" s="20"/>
      <c r="B213" s="21"/>
      <c r="C213" s="22">
        <v>234</v>
      </c>
      <c r="D213" s="50"/>
      <c r="E213" s="42">
        <f t="shared" si="9"/>
        <v>43.621953216893054</v>
      </c>
      <c r="F213" s="49"/>
      <c r="G213" s="40">
        <v>24912</v>
      </c>
      <c r="H213" s="41">
        <v>38</v>
      </c>
      <c r="I213" s="85">
        <f t="shared" si="10"/>
        <v>9275.9291224388198</v>
      </c>
      <c r="J213" s="25">
        <f t="shared" si="11"/>
        <v>6853.0631472098057</v>
      </c>
    </row>
    <row r="214" spans="1:10" x14ac:dyDescent="0.2">
      <c r="A214" s="20"/>
      <c r="B214" s="21"/>
      <c r="C214" s="22">
        <v>235</v>
      </c>
      <c r="D214" s="50"/>
      <c r="E214" s="42">
        <f t="shared" si="9"/>
        <v>43.66613974017762</v>
      </c>
      <c r="F214" s="49"/>
      <c r="G214" s="40">
        <v>24912</v>
      </c>
      <c r="H214" s="41">
        <v>38</v>
      </c>
      <c r="I214" s="85">
        <f t="shared" si="10"/>
        <v>9266.5811019199755</v>
      </c>
      <c r="J214" s="25">
        <f t="shared" si="11"/>
        <v>6846.1284138872215</v>
      </c>
    </row>
    <row r="215" spans="1:10" x14ac:dyDescent="0.2">
      <c r="A215" s="20"/>
      <c r="B215" s="21"/>
      <c r="C215" s="22">
        <v>236</v>
      </c>
      <c r="D215" s="50"/>
      <c r="E215" s="42">
        <f t="shared" si="9"/>
        <v>43.710191057771475</v>
      </c>
      <c r="F215" s="49"/>
      <c r="G215" s="40">
        <v>24912</v>
      </c>
      <c r="H215" s="41">
        <v>38</v>
      </c>
      <c r="I215" s="85">
        <f t="shared" si="10"/>
        <v>9257.280498394266</v>
      </c>
      <c r="J215" s="25">
        <f t="shared" si="11"/>
        <v>6839.2288563755683</v>
      </c>
    </row>
    <row r="216" spans="1:10" x14ac:dyDescent="0.2">
      <c r="A216" s="20"/>
      <c r="B216" s="21"/>
      <c r="C216" s="22">
        <v>237</v>
      </c>
      <c r="D216" s="50"/>
      <c r="E216" s="42">
        <f t="shared" si="9"/>
        <v>43.754108313068237</v>
      </c>
      <c r="F216" s="49"/>
      <c r="G216" s="40">
        <v>24912</v>
      </c>
      <c r="H216" s="41">
        <v>38</v>
      </c>
      <c r="I216" s="85">
        <f t="shared" si="10"/>
        <v>9248.0268417455391</v>
      </c>
      <c r="J216" s="25">
        <f t="shared" si="11"/>
        <v>6832.3641259239903</v>
      </c>
    </row>
    <row r="217" spans="1:10" x14ac:dyDescent="0.2">
      <c r="A217" s="20"/>
      <c r="B217" s="21"/>
      <c r="C217" s="22">
        <v>238</v>
      </c>
      <c r="D217" s="50"/>
      <c r="E217" s="42">
        <f t="shared" si="9"/>
        <v>43.79789263501862</v>
      </c>
      <c r="F217" s="49"/>
      <c r="G217" s="40">
        <v>24912</v>
      </c>
      <c r="H217" s="41">
        <v>38</v>
      </c>
      <c r="I217" s="85">
        <f t="shared" si="10"/>
        <v>9238.8196686111805</v>
      </c>
      <c r="J217" s="25">
        <f t="shared" si="11"/>
        <v>6825.5338787916753</v>
      </c>
    </row>
    <row r="218" spans="1:10" x14ac:dyDescent="0.2">
      <c r="A218" s="20"/>
      <c r="B218" s="21"/>
      <c r="C218" s="22">
        <v>239</v>
      </c>
      <c r="D218" s="50"/>
      <c r="E218" s="42">
        <f t="shared" si="9"/>
        <v>43.841545138372567</v>
      </c>
      <c r="F218" s="49"/>
      <c r="G218" s="40">
        <v>24912</v>
      </c>
      <c r="H218" s="41">
        <v>38</v>
      </c>
      <c r="I218" s="85">
        <f t="shared" si="10"/>
        <v>9229.6585222561534</v>
      </c>
      <c r="J218" s="25">
        <f t="shared" si="11"/>
        <v>6818.7377761544158</v>
      </c>
    </row>
    <row r="219" spans="1:10" x14ac:dyDescent="0.2">
      <c r="A219" s="20"/>
      <c r="B219" s="21"/>
      <c r="C219" s="22">
        <v>240</v>
      </c>
      <c r="D219" s="50"/>
      <c r="E219" s="42">
        <f t="shared" si="9"/>
        <v>43.885066923916497</v>
      </c>
      <c r="F219" s="49"/>
      <c r="G219" s="40">
        <v>24912</v>
      </c>
      <c r="H219" s="41">
        <v>38</v>
      </c>
      <c r="I219" s="85">
        <f t="shared" si="10"/>
        <v>9220.5429524498632</v>
      </c>
      <c r="J219" s="25">
        <f t="shared" si="11"/>
        <v>6811.9754840132509</v>
      </c>
    </row>
    <row r="220" spans="1:10" x14ac:dyDescent="0.2">
      <c r="A220" s="20"/>
      <c r="B220" s="21"/>
      <c r="C220" s="22">
        <v>241</v>
      </c>
      <c r="D220" s="50"/>
      <c r="E220" s="42">
        <f t="shared" si="9"/>
        <v>43.928459078705536</v>
      </c>
      <c r="F220" s="49"/>
      <c r="G220" s="40">
        <v>24912</v>
      </c>
      <c r="H220" s="41">
        <v>38</v>
      </c>
      <c r="I220" s="85">
        <f t="shared" si="10"/>
        <v>9211.4725153458494</v>
      </c>
      <c r="J220" s="25">
        <f t="shared" si="11"/>
        <v>6805.2466731052282</v>
      </c>
    </row>
    <row r="221" spans="1:10" x14ac:dyDescent="0.2">
      <c r="A221" s="20"/>
      <c r="B221" s="21"/>
      <c r="C221" s="22">
        <v>242</v>
      </c>
      <c r="D221" s="50"/>
      <c r="E221" s="42">
        <f t="shared" si="9"/>
        <v>43.971722676290916</v>
      </c>
      <c r="F221" s="49"/>
      <c r="G221" s="40">
        <v>24912</v>
      </c>
      <c r="H221" s="41">
        <v>38</v>
      </c>
      <c r="I221" s="85">
        <f t="shared" si="10"/>
        <v>9202.4467733642068</v>
      </c>
      <c r="J221" s="25">
        <f t="shared" si="11"/>
        <v>6798.551018816177</v>
      </c>
    </row>
    <row r="222" spans="1:10" x14ac:dyDescent="0.2">
      <c r="A222" s="20"/>
      <c r="B222" s="21"/>
      <c r="C222" s="22">
        <v>243</v>
      </c>
      <c r="D222" s="50"/>
      <c r="E222" s="42">
        <f t="shared" si="9"/>
        <v>44.014858776942759</v>
      </c>
      <c r="F222" s="49"/>
      <c r="G222" s="40">
        <v>24912</v>
      </c>
      <c r="H222" s="41">
        <v>38</v>
      </c>
      <c r="I222" s="85">
        <f t="shared" si="10"/>
        <v>9193.4652950766667</v>
      </c>
      <c r="J222" s="25">
        <f t="shared" si="11"/>
        <v>6791.8882010954494</v>
      </c>
    </row>
    <row r="223" spans="1:10" x14ac:dyDescent="0.2">
      <c r="A223" s="20"/>
      <c r="B223" s="21"/>
      <c r="C223" s="22">
        <v>244</v>
      </c>
      <c r="D223" s="50"/>
      <c r="E223" s="42">
        <f t="shared" si="9"/>
        <v>44.05786842786825</v>
      </c>
      <c r="F223" s="49"/>
      <c r="G223" s="40">
        <v>24912</v>
      </c>
      <c r="H223" s="41">
        <v>38</v>
      </c>
      <c r="I223" s="85">
        <f t="shared" si="10"/>
        <v>9184.5276550942344</v>
      </c>
      <c r="J223" s="25">
        <f t="shared" si="11"/>
        <v>6785.2579043725764</v>
      </c>
    </row>
    <row r="224" spans="1:10" x14ac:dyDescent="0.2">
      <c r="A224" s="20"/>
      <c r="B224" s="21"/>
      <c r="C224" s="22">
        <v>245</v>
      </c>
      <c r="D224" s="50"/>
      <c r="E224" s="42">
        <f t="shared" si="9"/>
        <v>44.100752663425318</v>
      </c>
      <c r="F224" s="49"/>
      <c r="G224" s="40">
        <v>24912</v>
      </c>
      <c r="H224" s="41">
        <v>38</v>
      </c>
      <c r="I224" s="85">
        <f t="shared" si="10"/>
        <v>9175.6334339573787</v>
      </c>
      <c r="J224" s="25">
        <f t="shared" si="11"/>
        <v>6778.6598174757992</v>
      </c>
    </row>
    <row r="225" spans="1:10" x14ac:dyDescent="0.2">
      <c r="A225" s="20"/>
      <c r="B225" s="21"/>
      <c r="C225" s="22">
        <v>246</v>
      </c>
      <c r="D225" s="50"/>
      <c r="E225" s="42">
        <f t="shared" si="9"/>
        <v>44.143512505332005</v>
      </c>
      <c r="F225" s="49"/>
      <c r="G225" s="40">
        <v>24912</v>
      </c>
      <c r="H225" s="41">
        <v>38</v>
      </c>
      <c r="I225" s="85">
        <f t="shared" si="10"/>
        <v>9166.7822180286494</v>
      </c>
      <c r="J225" s="25">
        <f t="shared" si="11"/>
        <v>6772.0936335524093</v>
      </c>
    </row>
    <row r="226" spans="1:10" x14ac:dyDescent="0.2">
      <c r="A226" s="20"/>
      <c r="B226" s="21"/>
      <c r="C226" s="22">
        <v>247</v>
      </c>
      <c r="D226" s="50"/>
      <c r="E226" s="42">
        <f t="shared" si="9"/>
        <v>44.186148962871613</v>
      </c>
      <c r="F226" s="49"/>
      <c r="G226" s="40">
        <v>24912</v>
      </c>
      <c r="H226" s="41">
        <v>38</v>
      </c>
      <c r="I226" s="85">
        <f t="shared" si="10"/>
        <v>9157.9735993876729</v>
      </c>
      <c r="J226" s="25">
        <f t="shared" si="11"/>
        <v>6765.559049990854</v>
      </c>
    </row>
    <row r="227" spans="1:10" x14ac:dyDescent="0.2">
      <c r="A227" s="20"/>
      <c r="B227" s="21"/>
      <c r="C227" s="22">
        <v>248</v>
      </c>
      <c r="D227" s="50"/>
      <c r="E227" s="42">
        <f t="shared" si="9"/>
        <v>44.228663033093596</v>
      </c>
      <c r="F227" s="49"/>
      <c r="G227" s="40">
        <v>24912</v>
      </c>
      <c r="H227" s="41">
        <v>38</v>
      </c>
      <c r="I227" s="85">
        <f t="shared" si="10"/>
        <v>9149.2071757284975</v>
      </c>
      <c r="J227" s="25">
        <f t="shared" si="11"/>
        <v>6759.0557683445813</v>
      </c>
    </row>
    <row r="228" spans="1:10" x14ac:dyDescent="0.2">
      <c r="A228" s="20"/>
      <c r="B228" s="21"/>
      <c r="C228" s="22">
        <v>249</v>
      </c>
      <c r="D228" s="50"/>
      <c r="E228" s="42">
        <f t="shared" si="9"/>
        <v>44.271055701010546</v>
      </c>
      <c r="F228" s="49"/>
      <c r="G228" s="40">
        <v>24912</v>
      </c>
      <c r="H228" s="41">
        <v>38</v>
      </c>
      <c r="I228" s="85">
        <f t="shared" si="10"/>
        <v>9140.4825502591666</v>
      </c>
      <c r="J228" s="25">
        <f t="shared" si="11"/>
        <v>6752.5834942575402</v>
      </c>
    </row>
    <row r="229" spans="1:10" x14ac:dyDescent="0.2">
      <c r="A229" s="20"/>
      <c r="B229" s="21"/>
      <c r="C229" s="22">
        <v>250</v>
      </c>
      <c r="D229" s="50"/>
      <c r="E229" s="42">
        <f t="shared" si="9"/>
        <v>44.313327939791186</v>
      </c>
      <c r="F229" s="49"/>
      <c r="G229" s="40">
        <v>24912</v>
      </c>
      <c r="H229" s="41">
        <v>38</v>
      </c>
      <c r="I229" s="85">
        <f t="shared" si="10"/>
        <v>9131.7993316035045</v>
      </c>
      <c r="J229" s="25">
        <f t="shared" si="11"/>
        <v>6746.1419373913232</v>
      </c>
    </row>
    <row r="230" spans="1:10" x14ac:dyDescent="0.2">
      <c r="A230" s="20"/>
      <c r="B230" s="21"/>
      <c r="C230" s="22">
        <v>251</v>
      </c>
      <c r="D230" s="50"/>
      <c r="E230" s="42">
        <f t="shared" si="9"/>
        <v>44.355480710949415</v>
      </c>
      <c r="F230" s="49"/>
      <c r="G230" s="40">
        <v>24912</v>
      </c>
      <c r="H230" s="41">
        <v>38</v>
      </c>
      <c r="I230" s="85">
        <f t="shared" si="10"/>
        <v>9123.1571337050773</v>
      </c>
      <c r="J230" s="25">
        <f t="shared" si="11"/>
        <v>6739.7308113539139</v>
      </c>
    </row>
    <row r="231" spans="1:10" x14ac:dyDescent="0.2">
      <c r="A231" s="20"/>
      <c r="B231" s="21"/>
      <c r="C231" s="22">
        <v>252</v>
      </c>
      <c r="D231" s="50"/>
      <c r="E231" s="42">
        <f t="shared" si="9"/>
        <v>44.397514964529734</v>
      </c>
      <c r="F231" s="49"/>
      <c r="G231" s="40">
        <v>24912</v>
      </c>
      <c r="H231" s="41">
        <v>38</v>
      </c>
      <c r="I231" s="85">
        <f t="shared" si="10"/>
        <v>9114.5555757331877</v>
      </c>
      <c r="J231" s="25">
        <f t="shared" si="11"/>
        <v>6733.3498336299608</v>
      </c>
    </row>
    <row r="232" spans="1:10" x14ac:dyDescent="0.2">
      <c r="A232" s="20"/>
      <c r="B232" s="21"/>
      <c r="C232" s="22">
        <v>253</v>
      </c>
      <c r="D232" s="50"/>
      <c r="E232" s="42">
        <f t="shared" si="9"/>
        <v>44.439431639288934</v>
      </c>
      <c r="F232" s="49"/>
      <c r="G232" s="40">
        <v>24912</v>
      </c>
      <c r="H232" s="41">
        <v>38</v>
      </c>
      <c r="I232" s="85">
        <f t="shared" si="10"/>
        <v>9105.9942819909575</v>
      </c>
      <c r="J232" s="25">
        <f t="shared" si="11"/>
        <v>6726.9987255125779</v>
      </c>
    </row>
    <row r="233" spans="1:10" x14ac:dyDescent="0.2">
      <c r="A233" s="20"/>
      <c r="B233" s="21"/>
      <c r="C233" s="22">
        <v>254</v>
      </c>
      <c r="D233" s="50"/>
      <c r="E233" s="42">
        <f t="shared" si="9"/>
        <v>44.481231662874201</v>
      </c>
      <c r="F233" s="49"/>
      <c r="G233" s="40">
        <v>24912</v>
      </c>
      <c r="H233" s="41">
        <v>38</v>
      </c>
      <c r="I233" s="85">
        <f t="shared" si="10"/>
        <v>9097.4728818253516</v>
      </c>
      <c r="J233" s="25">
        <f t="shared" si="11"/>
        <v>6720.6772120366104</v>
      </c>
    </row>
    <row r="234" spans="1:10" x14ac:dyDescent="0.2">
      <c r="A234" s="20"/>
      <c r="B234" s="21"/>
      <c r="C234" s="22">
        <v>255</v>
      </c>
      <c r="D234" s="50"/>
      <c r="E234" s="42">
        <f t="shared" si="9"/>
        <v>44.522915951997724</v>
      </c>
      <c r="F234" s="49"/>
      <c r="G234" s="40">
        <v>24912</v>
      </c>
      <c r="H234" s="41">
        <v>38</v>
      </c>
      <c r="I234" s="85">
        <f t="shared" si="10"/>
        <v>9088.9910095391824</v>
      </c>
      <c r="J234" s="25">
        <f t="shared" si="11"/>
        <v>6714.3850219133392</v>
      </c>
    </row>
    <row r="235" spans="1:10" x14ac:dyDescent="0.2">
      <c r="A235" s="20"/>
      <c r="B235" s="21"/>
      <c r="C235" s="22">
        <v>256</v>
      </c>
      <c r="D235" s="50"/>
      <c r="E235" s="42">
        <f t="shared" si="9"/>
        <v>44.564485412607894</v>
      </c>
      <c r="F235" s="49"/>
      <c r="G235" s="40">
        <v>24912</v>
      </c>
      <c r="H235" s="41">
        <v>38</v>
      </c>
      <c r="I235" s="85">
        <f t="shared" si="10"/>
        <v>9080.548304304948</v>
      </c>
      <c r="J235" s="25">
        <f t="shared" si="11"/>
        <v>6708.1218874665774</v>
      </c>
    </row>
    <row r="236" spans="1:10" x14ac:dyDescent="0.2">
      <c r="A236" s="20"/>
      <c r="B236" s="21"/>
      <c r="C236" s="22">
        <v>257</v>
      </c>
      <c r="D236" s="50"/>
      <c r="E236" s="42">
        <f t="shared" si="9"/>
        <v>44.605940940057145</v>
      </c>
      <c r="F236" s="49"/>
      <c r="G236" s="40">
        <v>24912</v>
      </c>
      <c r="H236" s="41">
        <v>38</v>
      </c>
      <c r="I236" s="85">
        <f t="shared" si="10"/>
        <v>9072.144410080542</v>
      </c>
      <c r="J236" s="25">
        <f t="shared" si="11"/>
        <v>6701.8875445701342</v>
      </c>
    </row>
    <row r="237" spans="1:10" x14ac:dyDescent="0.2">
      <c r="A237" s="20"/>
      <c r="B237" s="21"/>
      <c r="C237" s="22">
        <v>258</v>
      </c>
      <c r="D237" s="50"/>
      <c r="E237" s="42">
        <f t="shared" si="9"/>
        <v>44.647283419266586</v>
      </c>
      <c r="F237" s="49"/>
      <c r="G237" s="40">
        <v>24912</v>
      </c>
      <c r="H237" s="41">
        <v>38</v>
      </c>
      <c r="I237" s="85">
        <f t="shared" si="10"/>
        <v>9063.7789755267404</v>
      </c>
      <c r="J237" s="25">
        <f t="shared" si="11"/>
        <v>6695.6817325866023</v>
      </c>
    </row>
    <row r="238" spans="1:10" x14ac:dyDescent="0.2">
      <c r="A238" s="20"/>
      <c r="B238" s="21"/>
      <c r="C238" s="22">
        <v>259</v>
      </c>
      <c r="D238" s="50"/>
      <c r="E238" s="42">
        <f t="shared" si="9"/>
        <v>44.688513724887407</v>
      </c>
      <c r="F238" s="49"/>
      <c r="G238" s="40">
        <v>24912</v>
      </c>
      <c r="H238" s="41">
        <v>38</v>
      </c>
      <c r="I238" s="85">
        <f t="shared" si="10"/>
        <v>9055.4516539264332</v>
      </c>
      <c r="J238" s="25">
        <f t="shared" si="11"/>
        <v>6689.5041943074411</v>
      </c>
    </row>
    <row r="239" spans="1:10" x14ac:dyDescent="0.2">
      <c r="A239" s="20"/>
      <c r="B239" s="21"/>
      <c r="C239" s="22">
        <v>260</v>
      </c>
      <c r="D239" s="50"/>
      <c r="E239" s="42">
        <f t="shared" si="9"/>
        <v>44.729632721459147</v>
      </c>
      <c r="F239" s="49"/>
      <c r="G239" s="40">
        <v>24912</v>
      </c>
      <c r="H239" s="41">
        <v>38</v>
      </c>
      <c r="I239" s="85">
        <f t="shared" si="10"/>
        <v>9047.1621031055565</v>
      </c>
      <c r="J239" s="25">
        <f t="shared" si="11"/>
        <v>6683.3546758943285</v>
      </c>
    </row>
    <row r="240" spans="1:10" x14ac:dyDescent="0.2">
      <c r="A240" s="20"/>
      <c r="B240" s="21"/>
      <c r="C240" s="22">
        <v>261</v>
      </c>
      <c r="D240" s="50"/>
      <c r="E240" s="42">
        <f t="shared" si="9"/>
        <v>44.770641263565004</v>
      </c>
      <c r="F240" s="49"/>
      <c r="G240" s="40">
        <v>24912</v>
      </c>
      <c r="H240" s="41">
        <v>38</v>
      </c>
      <c r="I240" s="85">
        <f t="shared" si="10"/>
        <v>9038.9099853556963</v>
      </c>
      <c r="J240" s="25">
        <f t="shared" si="11"/>
        <v>6677.2329268217327</v>
      </c>
    </row>
    <row r="241" spans="1:10" x14ac:dyDescent="0.2">
      <c r="A241" s="20"/>
      <c r="B241" s="21"/>
      <c r="C241" s="22">
        <v>262</v>
      </c>
      <c r="D241" s="50"/>
      <c r="E241" s="42">
        <f t="shared" si="9"/>
        <v>44.811540195984087</v>
      </c>
      <c r="F241" s="49"/>
      <c r="G241" s="40">
        <v>24912</v>
      </c>
      <c r="H241" s="41">
        <v>38</v>
      </c>
      <c r="I241" s="85">
        <f t="shared" si="10"/>
        <v>9030.6949673582949</v>
      </c>
      <c r="J241" s="25">
        <f t="shared" si="11"/>
        <v>6671.1386998206926</v>
      </c>
    </row>
    <row r="242" spans="1:10" x14ac:dyDescent="0.2">
      <c r="A242" s="20"/>
      <c r="B242" s="21"/>
      <c r="C242" s="22">
        <v>263</v>
      </c>
      <c r="D242" s="50"/>
      <c r="E242" s="42">
        <f t="shared" si="9"/>
        <v>44.852330353840891</v>
      </c>
      <c r="F242" s="49"/>
      <c r="G242" s="40">
        <v>24912</v>
      </c>
      <c r="H242" s="41">
        <v>38</v>
      </c>
      <c r="I242" s="85">
        <f t="shared" si="10"/>
        <v>9022.5167201104287</v>
      </c>
      <c r="J242" s="25">
        <f t="shared" si="11"/>
        <v>6665.0717508237594</v>
      </c>
    </row>
    <row r="243" spans="1:10" x14ac:dyDescent="0.2">
      <c r="A243" s="20"/>
      <c r="B243" s="21"/>
      <c r="C243" s="22">
        <v>264</v>
      </c>
      <c r="D243" s="50"/>
      <c r="E243" s="42">
        <f t="shared" si="9"/>
        <v>44.89301256275175</v>
      </c>
      <c r="F243" s="49"/>
      <c r="G243" s="40">
        <v>24912</v>
      </c>
      <c r="H243" s="41">
        <v>38</v>
      </c>
      <c r="I243" s="85">
        <f t="shared" si="10"/>
        <v>9014.374918852167</v>
      </c>
      <c r="J243" s="25">
        <f t="shared" si="11"/>
        <v>6659.0318389111026</v>
      </c>
    </row>
    <row r="244" spans="1:10" x14ac:dyDescent="0.2">
      <c r="A244" s="20"/>
      <c r="B244" s="21"/>
      <c r="C244" s="22">
        <v>265</v>
      </c>
      <c r="D244" s="50"/>
      <c r="E244" s="42">
        <f t="shared" si="9"/>
        <v>44.933587638968731</v>
      </c>
      <c r="F244" s="49"/>
      <c r="G244" s="40">
        <v>24912</v>
      </c>
      <c r="H244" s="41">
        <v>38</v>
      </c>
      <c r="I244" s="85">
        <f t="shared" si="10"/>
        <v>9006.269242995364</v>
      </c>
      <c r="J244" s="25">
        <f t="shared" si="11"/>
        <v>6653.0187262576883</v>
      </c>
    </row>
    <row r="245" spans="1:10" x14ac:dyDescent="0.2">
      <c r="A245" s="20"/>
      <c r="B245" s="21"/>
      <c r="C245" s="22">
        <v>266</v>
      </c>
      <c r="D245" s="50"/>
      <c r="E245" s="42">
        <f t="shared" si="9"/>
        <v>44.974056389520634</v>
      </c>
      <c r="F245" s="49"/>
      <c r="G245" s="40">
        <v>24912</v>
      </c>
      <c r="H245" s="41">
        <v>38</v>
      </c>
      <c r="I245" s="85">
        <f t="shared" si="10"/>
        <v>8998.1993760539972</v>
      </c>
      <c r="J245" s="25">
        <f t="shared" si="11"/>
        <v>6647.0321780815993</v>
      </c>
    </row>
    <row r="246" spans="1:10" x14ac:dyDescent="0.2">
      <c r="A246" s="20"/>
      <c r="B246" s="21"/>
      <c r="C246" s="22">
        <v>267</v>
      </c>
      <c r="D246" s="50"/>
      <c r="E246" s="42">
        <f t="shared" si="9"/>
        <v>45.014419612351496</v>
      </c>
      <c r="F246" s="49"/>
      <c r="G246" s="40">
        <v>24912</v>
      </c>
      <c r="H246" s="41">
        <v>38</v>
      </c>
      <c r="I246" s="85">
        <f t="shared" si="10"/>
        <v>8990.1650055758437</v>
      </c>
      <c r="J246" s="25">
        <f t="shared" si="11"/>
        <v>6641.0719625933552</v>
      </c>
    </row>
    <row r="247" spans="1:10" x14ac:dyDescent="0.2">
      <c r="A247" s="20"/>
      <c r="B247" s="21"/>
      <c r="C247" s="22">
        <v>268</v>
      </c>
      <c r="D247" s="50"/>
      <c r="E247" s="42">
        <f t="shared" si="9"/>
        <v>45.054678096456371</v>
      </c>
      <c r="F247" s="49"/>
      <c r="G247" s="40">
        <v>24912</v>
      </c>
      <c r="H247" s="41">
        <v>38</v>
      </c>
      <c r="I247" s="85">
        <f t="shared" si="10"/>
        <v>8982.1658230756475</v>
      </c>
      <c r="J247" s="25">
        <f t="shared" si="11"/>
        <v>6635.1378509463257</v>
      </c>
    </row>
    <row r="248" spans="1:10" x14ac:dyDescent="0.2">
      <c r="A248" s="20"/>
      <c r="B248" s="21"/>
      <c r="C248" s="22">
        <v>269</v>
      </c>
      <c r="D248" s="50"/>
      <c r="E248" s="42">
        <f t="shared" si="9"/>
        <v>45.094832622014714</v>
      </c>
      <c r="F248" s="49"/>
      <c r="G248" s="40">
        <v>24912</v>
      </c>
      <c r="H248" s="41">
        <v>38</v>
      </c>
      <c r="I248" s="85">
        <f t="shared" si="10"/>
        <v>8974.2015239695593</v>
      </c>
      <c r="J248" s="25">
        <f t="shared" si="11"/>
        <v>6629.2296171880989</v>
      </c>
    </row>
    <row r="249" spans="1:10" x14ac:dyDescent="0.2">
      <c r="A249" s="20"/>
      <c r="B249" s="21"/>
      <c r="C249" s="22">
        <v>270</v>
      </c>
      <c r="D249" s="50"/>
      <c r="E249" s="42">
        <f t="shared" si="9"/>
        <v>45.134883960521201</v>
      </c>
      <c r="F249" s="49"/>
      <c r="G249" s="40">
        <v>24912</v>
      </c>
      <c r="H249" s="41">
        <v>38</v>
      </c>
      <c r="I249" s="85">
        <f t="shared" si="10"/>
        <v>8966.2718075109606</v>
      </c>
      <c r="J249" s="25">
        <f t="shared" si="11"/>
        <v>6623.347038212878</v>
      </c>
    </row>
    <row r="250" spans="1:10" x14ac:dyDescent="0.2">
      <c r="A250" s="20"/>
      <c r="B250" s="21"/>
      <c r="C250" s="22">
        <v>271</v>
      </c>
      <c r="D250" s="50"/>
      <c r="E250" s="42">
        <f t="shared" si="9"/>
        <v>45.174832874914109</v>
      </c>
      <c r="F250" s="49"/>
      <c r="G250" s="40">
        <v>24912</v>
      </c>
      <c r="H250" s="41">
        <v>38</v>
      </c>
      <c r="I250" s="85">
        <f t="shared" si="10"/>
        <v>8958.3763767275741</v>
      </c>
      <c r="J250" s="25">
        <f t="shared" si="11"/>
        <v>6617.4898937148173</v>
      </c>
    </row>
    <row r="251" spans="1:10" x14ac:dyDescent="0.2">
      <c r="A251" s="20"/>
      <c r="B251" s="21"/>
      <c r="C251" s="22">
        <v>272</v>
      </c>
      <c r="D251" s="50"/>
      <c r="E251" s="42">
        <f t="shared" si="9"/>
        <v>45.214680119701477</v>
      </c>
      <c r="F251" s="49"/>
      <c r="G251" s="40">
        <v>24912</v>
      </c>
      <c r="H251" s="41">
        <v>38</v>
      </c>
      <c r="I251" s="85">
        <f t="shared" si="10"/>
        <v>8950.5149383598164</v>
      </c>
      <c r="J251" s="25">
        <f t="shared" si="11"/>
        <v>6611.6579661422966</v>
      </c>
    </row>
    <row r="252" spans="1:10" x14ac:dyDescent="0.2">
      <c r="A252" s="20"/>
      <c r="B252" s="21"/>
      <c r="C252" s="22">
        <v>273</v>
      </c>
      <c r="D252" s="50"/>
      <c r="E252" s="42">
        <f t="shared" si="9"/>
        <v>45.254426441084739</v>
      </c>
      <c r="F252" s="49"/>
      <c r="G252" s="40">
        <v>24912</v>
      </c>
      <c r="H252" s="41">
        <v>38</v>
      </c>
      <c r="I252" s="85">
        <f t="shared" si="10"/>
        <v>8942.6872028004145</v>
      </c>
      <c r="J252" s="25">
        <f t="shared" si="11"/>
        <v>6605.8510406531259</v>
      </c>
    </row>
    <row r="253" spans="1:10" x14ac:dyDescent="0.2">
      <c r="A253" s="20"/>
      <c r="B253" s="21"/>
      <c r="C253" s="22">
        <v>274</v>
      </c>
      <c r="D253" s="50"/>
      <c r="E253" s="42">
        <f t="shared" si="9"/>
        <v>45.294072577080307</v>
      </c>
      <c r="F253" s="49"/>
      <c r="G253" s="40">
        <v>24912</v>
      </c>
      <c r="H253" s="41">
        <v>38</v>
      </c>
      <c r="I253" s="85">
        <f t="shared" si="10"/>
        <v>8934.8928840352073</v>
      </c>
      <c r="J253" s="25">
        <f t="shared" si="11"/>
        <v>6600.0689050706278</v>
      </c>
    </row>
    <row r="254" spans="1:10" x14ac:dyDescent="0.2">
      <c r="A254" s="20"/>
      <c r="B254" s="21"/>
      <c r="C254" s="22">
        <v>275</v>
      </c>
      <c r="D254" s="50"/>
      <c r="E254" s="42">
        <f t="shared" si="9"/>
        <v>45.333619257638794</v>
      </c>
      <c r="F254" s="49"/>
      <c r="G254" s="40">
        <v>24912</v>
      </c>
      <c r="H254" s="41">
        <v>38</v>
      </c>
      <c r="I254" s="85">
        <f t="shared" si="10"/>
        <v>8927.1316995851339</v>
      </c>
      <c r="J254" s="25">
        <f t="shared" si="11"/>
        <v>6594.3113498406019</v>
      </c>
    </row>
    <row r="255" spans="1:10" x14ac:dyDescent="0.2">
      <c r="A255" s="20"/>
      <c r="B255" s="21"/>
      <c r="C255" s="22">
        <v>276</v>
      </c>
      <c r="D255" s="50"/>
      <c r="E255" s="42">
        <f t="shared" si="9"/>
        <v>45.373067204762123</v>
      </c>
      <c r="F255" s="49"/>
      <c r="G255" s="40">
        <v>24912</v>
      </c>
      <c r="H255" s="41">
        <v>38</v>
      </c>
      <c r="I255" s="85">
        <f t="shared" si="10"/>
        <v>8919.4033704493704</v>
      </c>
      <c r="J255" s="25">
        <f t="shared" si="11"/>
        <v>6588.5781679891461</v>
      </c>
    </row>
    <row r="256" spans="1:10" x14ac:dyDescent="0.2">
      <c r="A256" s="20"/>
      <c r="B256" s="21"/>
      <c r="C256" s="22">
        <v>277</v>
      </c>
      <c r="D256" s="50"/>
      <c r="E256" s="42">
        <f t="shared" si="9"/>
        <v>45.412417132618543</v>
      </c>
      <c r="F256" s="49"/>
      <c r="G256" s="40">
        <v>24912</v>
      </c>
      <c r="H256" s="41">
        <v>38</v>
      </c>
      <c r="I256" s="85">
        <f t="shared" si="10"/>
        <v>8911.707621049587</v>
      </c>
      <c r="J256" s="25">
        <f t="shared" si="11"/>
        <v>6582.8691550812955</v>
      </c>
    </row>
    <row r="257" spans="1:10" x14ac:dyDescent="0.2">
      <c r="A257" s="20"/>
      <c r="B257" s="21"/>
      <c r="C257" s="22">
        <v>278</v>
      </c>
      <c r="D257" s="50"/>
      <c r="E257" s="42">
        <f t="shared" si="9"/>
        <v>45.451669747655522</v>
      </c>
      <c r="F257" s="49"/>
      <c r="G257" s="40">
        <v>24912</v>
      </c>
      <c r="H257" s="41">
        <v>38</v>
      </c>
      <c r="I257" s="85">
        <f t="shared" si="10"/>
        <v>8904.0441791753165</v>
      </c>
      <c r="J257" s="25">
        <f t="shared" si="11"/>
        <v>6577.1841091805018</v>
      </c>
    </row>
    <row r="258" spans="1:10" x14ac:dyDescent="0.2">
      <c r="A258" s="20"/>
      <c r="B258" s="21"/>
      <c r="C258" s="22">
        <v>279</v>
      </c>
      <c r="D258" s="50"/>
      <c r="E258" s="42">
        <f t="shared" si="9"/>
        <v>45.490825748710641</v>
      </c>
      <c r="F258" s="49"/>
      <c r="G258" s="40">
        <v>24912</v>
      </c>
      <c r="H258" s="41">
        <v>38</v>
      </c>
      <c r="I258" s="85">
        <f t="shared" si="10"/>
        <v>8896.4127759303592</v>
      </c>
      <c r="J258" s="25">
        <f t="shared" si="11"/>
        <v>6571.5228308088699</v>
      </c>
    </row>
    <row r="259" spans="1:10" x14ac:dyDescent="0.2">
      <c r="A259" s="20"/>
      <c r="B259" s="21"/>
      <c r="C259" s="22">
        <v>280</v>
      </c>
      <c r="D259" s="50"/>
      <c r="E259" s="42">
        <f t="shared" si="9"/>
        <v>45.529885827120516</v>
      </c>
      <c r="F259" s="49"/>
      <c r="G259" s="40">
        <v>24912</v>
      </c>
      <c r="H259" s="41">
        <v>38</v>
      </c>
      <c r="I259" s="85">
        <f t="shared" si="10"/>
        <v>8888.8131456802694</v>
      </c>
      <c r="J259" s="25">
        <f t="shared" si="11"/>
        <v>6565.8851229082111</v>
      </c>
    </row>
    <row r="260" spans="1:10" x14ac:dyDescent="0.2">
      <c r="A260" s="20"/>
      <c r="B260" s="21"/>
      <c r="C260" s="22">
        <v>281</v>
      </c>
      <c r="D260" s="50"/>
      <c r="E260" s="42">
        <f t="shared" si="9"/>
        <v>45.568850666827764</v>
      </c>
      <c r="F260" s="49"/>
      <c r="G260" s="40">
        <v>24912</v>
      </c>
      <c r="H260" s="41">
        <v>38</v>
      </c>
      <c r="I260" s="85">
        <f t="shared" si="10"/>
        <v>8881.2450260008482</v>
      </c>
      <c r="J260" s="25">
        <f t="shared" si="11"/>
        <v>6560.2707908018156</v>
      </c>
    </row>
    <row r="261" spans="1:10" x14ac:dyDescent="0.2">
      <c r="A261" s="20"/>
      <c r="B261" s="21"/>
      <c r="C261" s="22">
        <v>282</v>
      </c>
      <c r="D261" s="50"/>
      <c r="E261" s="42">
        <f t="shared" si="9"/>
        <v>45.607720944486061</v>
      </c>
      <c r="F261" s="49"/>
      <c r="G261" s="40">
        <v>24912</v>
      </c>
      <c r="H261" s="41">
        <v>38</v>
      </c>
      <c r="I261" s="85">
        <f t="shared" si="10"/>
        <v>8873.7081576276305</v>
      </c>
      <c r="J261" s="25">
        <f t="shared" si="11"/>
        <v>6554.6796421569943</v>
      </c>
    </row>
    <row r="262" spans="1:10" x14ac:dyDescent="0.2">
      <c r="A262" s="20"/>
      <c r="B262" s="21"/>
      <c r="C262" s="22">
        <v>283</v>
      </c>
      <c r="D262" s="50"/>
      <c r="E262" s="42">
        <f t="shared" si="9"/>
        <v>45.646497329563338</v>
      </c>
      <c r="F262" s="49"/>
      <c r="G262" s="40">
        <v>24912</v>
      </c>
      <c r="H262" s="41">
        <v>38</v>
      </c>
      <c r="I262" s="85">
        <f t="shared" si="10"/>
        <v>8866.2022844063631</v>
      </c>
      <c r="J262" s="25">
        <f t="shared" si="11"/>
        <v>6549.111486948339</v>
      </c>
    </row>
    <row r="263" spans="1:10" x14ac:dyDescent="0.2">
      <c r="A263" s="20"/>
      <c r="B263" s="21"/>
      <c r="C263" s="22">
        <v>284</v>
      </c>
      <c r="D263" s="50"/>
      <c r="E263" s="42">
        <f t="shared" si="9"/>
        <v>45.685180484443173</v>
      </c>
      <c r="F263" s="49"/>
      <c r="G263" s="40">
        <v>24912</v>
      </c>
      <c r="H263" s="41">
        <v>38</v>
      </c>
      <c r="I263" s="85">
        <f t="shared" si="10"/>
        <v>8858.7271532444211</v>
      </c>
      <c r="J263" s="25">
        <f t="shared" si="11"/>
        <v>6543.566137421677</v>
      </c>
    </row>
    <row r="264" spans="1:10" x14ac:dyDescent="0.2">
      <c r="A264" s="20"/>
      <c r="B264" s="21"/>
      <c r="C264" s="22">
        <v>285</v>
      </c>
      <c r="D264" s="50"/>
      <c r="E264" s="42">
        <f t="shared" si="9"/>
        <v>45.723771064524442</v>
      </c>
      <c r="F264" s="49"/>
      <c r="G264" s="40">
        <v>24912</v>
      </c>
      <c r="H264" s="41">
        <v>38</v>
      </c>
      <c r="I264" s="85">
        <f t="shared" si="10"/>
        <v>8851.2825140631539</v>
      </c>
      <c r="J264" s="25">
        <f t="shared" si="11"/>
        <v>6538.0434080587183</v>
      </c>
    </row>
    <row r="265" spans="1:10" x14ac:dyDescent="0.2">
      <c r="A265" s="20"/>
      <c r="B265" s="21"/>
      <c r="C265" s="22">
        <v>286</v>
      </c>
      <c r="D265" s="50"/>
      <c r="E265" s="42">
        <f t="shared" si="9"/>
        <v>45.762269718319089</v>
      </c>
      <c r="F265" s="49"/>
      <c r="G265" s="40">
        <v>24912</v>
      </c>
      <c r="H265" s="41">
        <v>38</v>
      </c>
      <c r="I265" s="85">
        <f t="shared" si="10"/>
        <v>8843.8681197511632</v>
      </c>
      <c r="J265" s="25">
        <f t="shared" si="11"/>
        <v>6532.5431155424048</v>
      </c>
    </row>
    <row r="266" spans="1:10" x14ac:dyDescent="0.2">
      <c r="A266" s="20"/>
      <c r="B266" s="21"/>
      <c r="C266" s="22">
        <v>287</v>
      </c>
      <c r="D266" s="50"/>
      <c r="E266" s="42">
        <f t="shared" ref="E266:E329" si="12">(5.6*LN(C266)+(C266)/108)/0.75</f>
        <v>45.800677087548372</v>
      </c>
      <c r="F266" s="49"/>
      <c r="G266" s="40">
        <v>24912</v>
      </c>
      <c r="H266" s="41">
        <v>38</v>
      </c>
      <c r="I266" s="85">
        <f t="shared" ref="I266:I329" si="13">12*1.348*(1/E266*G266)+H266</f>
        <v>8836.4837261184402</v>
      </c>
      <c r="J266" s="25">
        <f t="shared" ref="J266:J329" si="14">12*(1/E266*G266)</f>
        <v>6527.0650787228769</v>
      </c>
    </row>
    <row r="267" spans="1:10" x14ac:dyDescent="0.2">
      <c r="A267" s="20"/>
      <c r="B267" s="21"/>
      <c r="C267" s="22">
        <v>288</v>
      </c>
      <c r="D267" s="50"/>
      <c r="E267" s="42">
        <f t="shared" si="12"/>
        <v>45.83899380723728</v>
      </c>
      <c r="F267" s="49"/>
      <c r="G267" s="40">
        <v>24912</v>
      </c>
      <c r="H267" s="41">
        <v>38</v>
      </c>
      <c r="I267" s="85">
        <f t="shared" si="13"/>
        <v>8829.1290918514042</v>
      </c>
      <c r="J267" s="25">
        <f t="shared" si="14"/>
        <v>6521.6091185841269</v>
      </c>
    </row>
    <row r="268" spans="1:10" x14ac:dyDescent="0.2">
      <c r="A268" s="20"/>
      <c r="B268" s="21"/>
      <c r="C268" s="22">
        <v>289</v>
      </c>
      <c r="D268" s="50"/>
      <c r="E268" s="42">
        <f t="shared" si="12"/>
        <v>45.877220505807394</v>
      </c>
      <c r="F268" s="49"/>
      <c r="G268" s="40">
        <v>24912</v>
      </c>
      <c r="H268" s="41">
        <v>38</v>
      </c>
      <c r="I268" s="85">
        <f t="shared" si="13"/>
        <v>8821.8039784687717</v>
      </c>
      <c r="J268" s="25">
        <f t="shared" si="14"/>
        <v>6516.1750582112536</v>
      </c>
    </row>
    <row r="269" spans="1:10" x14ac:dyDescent="0.2">
      <c r="A269" s="20"/>
      <c r="B269" s="21"/>
      <c r="C269" s="22">
        <v>290</v>
      </c>
      <c r="D269" s="50"/>
      <c r="E269" s="42">
        <f t="shared" si="12"/>
        <v>45.915357805168128</v>
      </c>
      <c r="F269" s="49"/>
      <c r="G269" s="40">
        <v>24912</v>
      </c>
      <c r="H269" s="41">
        <v>38</v>
      </c>
      <c r="I269" s="85">
        <f t="shared" si="13"/>
        <v>8814.5081502782468</v>
      </c>
      <c r="J269" s="25">
        <f t="shared" si="14"/>
        <v>6510.7627227583425</v>
      </c>
    </row>
    <row r="270" spans="1:10" x14ac:dyDescent="0.2">
      <c r="A270" s="20"/>
      <c r="B270" s="21"/>
      <c r="C270" s="22">
        <v>291</v>
      </c>
      <c r="D270" s="50"/>
      <c r="E270" s="42">
        <f t="shared" si="12"/>
        <v>45.953406320806401</v>
      </c>
      <c r="F270" s="49"/>
      <c r="G270" s="40">
        <v>24912</v>
      </c>
      <c r="H270" s="41">
        <v>38</v>
      </c>
      <c r="I270" s="85">
        <f t="shared" si="13"/>
        <v>8807.2413743340658</v>
      </c>
      <c r="J270" s="25">
        <f t="shared" si="14"/>
        <v>6505.3719394169621</v>
      </c>
    </row>
    <row r="271" spans="1:10" x14ac:dyDescent="0.2">
      <c r="A271" s="20"/>
      <c r="B271" s="21"/>
      <c r="C271" s="22">
        <v>292</v>
      </c>
      <c r="D271" s="50"/>
      <c r="E271" s="42">
        <f t="shared" si="12"/>
        <v>45.991366661874771</v>
      </c>
      <c r="F271" s="49"/>
      <c r="G271" s="40">
        <v>24912</v>
      </c>
      <c r="H271" s="41">
        <v>38</v>
      </c>
      <c r="I271" s="85">
        <f t="shared" si="13"/>
        <v>8800.0034203952782</v>
      </c>
      <c r="J271" s="25">
        <f t="shared" si="14"/>
        <v>6500.0025373852204</v>
      </c>
    </row>
    <row r="272" spans="1:10" x14ac:dyDescent="0.2">
      <c r="A272" s="20"/>
      <c r="B272" s="21"/>
      <c r="C272" s="22">
        <v>293</v>
      </c>
      <c r="D272" s="50"/>
      <c r="E272" s="42">
        <f t="shared" si="12"/>
        <v>46.029239431278057</v>
      </c>
      <c r="F272" s="49"/>
      <c r="G272" s="40">
        <v>24912</v>
      </c>
      <c r="H272" s="41">
        <v>38</v>
      </c>
      <c r="I272" s="85">
        <f t="shared" si="13"/>
        <v>8792.794060884853</v>
      </c>
      <c r="J272" s="25">
        <f t="shared" si="14"/>
        <v>6494.6543478374269</v>
      </c>
    </row>
    <row r="273" spans="1:10" x14ac:dyDescent="0.2">
      <c r="A273" s="20"/>
      <c r="B273" s="21"/>
      <c r="C273" s="22">
        <v>294</v>
      </c>
      <c r="D273" s="50"/>
      <c r="E273" s="42">
        <f t="shared" si="12"/>
        <v>46.067025225758449</v>
      </c>
      <c r="F273" s="49"/>
      <c r="G273" s="40">
        <v>24912</v>
      </c>
      <c r="H273" s="41">
        <v>38</v>
      </c>
      <c r="I273" s="85">
        <f t="shared" si="13"/>
        <v>8785.6130708495402</v>
      </c>
      <c r="J273" s="25">
        <f t="shared" si="14"/>
        <v>6489.3272038943169</v>
      </c>
    </row>
    <row r="274" spans="1:10" x14ac:dyDescent="0.2">
      <c r="A274" s="20"/>
      <c r="B274" s="21"/>
      <c r="C274" s="22">
        <v>295</v>
      </c>
      <c r="D274" s="50"/>
      <c r="E274" s="42">
        <f t="shared" si="12"/>
        <v>46.104724635979295</v>
      </c>
      <c r="F274" s="49"/>
      <c r="G274" s="40">
        <v>24912</v>
      </c>
      <c r="H274" s="41">
        <v>38</v>
      </c>
      <c r="I274" s="85">
        <f t="shared" si="13"/>
        <v>8778.4602279204264</v>
      </c>
      <c r="J274" s="25">
        <f t="shared" si="14"/>
        <v>6484.0209405937876</v>
      </c>
    </row>
    <row r="275" spans="1:10" x14ac:dyDescent="0.2">
      <c r="A275" s="20"/>
      <c r="B275" s="21"/>
      <c r="C275" s="22">
        <v>296</v>
      </c>
      <c r="D275" s="50"/>
      <c r="E275" s="42">
        <f t="shared" si="12"/>
        <v>46.142338246607302</v>
      </c>
      <c r="F275" s="49"/>
      <c r="G275" s="40">
        <v>24912</v>
      </c>
      <c r="H275" s="41">
        <v>38</v>
      </c>
      <c r="I275" s="85">
        <f t="shared" si="13"/>
        <v>8771.3353122742883</v>
      </c>
      <c r="J275" s="25">
        <f t="shared" si="14"/>
        <v>6478.7353948622313</v>
      </c>
    </row>
    <row r="276" spans="1:10" x14ac:dyDescent="0.2">
      <c r="A276" s="20"/>
      <c r="B276" s="21"/>
      <c r="C276" s="22">
        <v>297</v>
      </c>
      <c r="D276" s="50"/>
      <c r="E276" s="42">
        <f t="shared" si="12"/>
        <v>46.179866636393491</v>
      </c>
      <c r="F276" s="49"/>
      <c r="G276" s="40">
        <v>24912</v>
      </c>
      <c r="H276" s="41">
        <v>38</v>
      </c>
      <c r="I276" s="85">
        <f t="shared" si="13"/>
        <v>8764.2381065956088</v>
      </c>
      <c r="J276" s="25">
        <f t="shared" si="14"/>
        <v>6473.470405486356</v>
      </c>
    </row>
    <row r="277" spans="1:10" x14ac:dyDescent="0.2">
      <c r="A277" s="20"/>
      <c r="B277" s="21"/>
      <c r="C277" s="22">
        <v>298</v>
      </c>
      <c r="D277" s="50"/>
      <c r="E277" s="42">
        <f t="shared" si="12"/>
        <v>46.217310378252698</v>
      </c>
      <c r="F277" s="49"/>
      <c r="G277" s="40">
        <v>24912</v>
      </c>
      <c r="H277" s="41">
        <v>38</v>
      </c>
      <c r="I277" s="85">
        <f t="shared" si="13"/>
        <v>8757.1683960393002</v>
      </c>
      <c r="J277" s="25">
        <f t="shared" si="14"/>
        <v>6468.2258130855334</v>
      </c>
    </row>
    <row r="278" spans="1:10" x14ac:dyDescent="0.2">
      <c r="A278" s="20"/>
      <c r="B278" s="21"/>
      <c r="C278" s="22">
        <v>299</v>
      </c>
      <c r="D278" s="50"/>
      <c r="E278" s="42">
        <f t="shared" si="12"/>
        <v>46.254670039341818</v>
      </c>
      <c r="F278" s="49"/>
      <c r="G278" s="40">
        <v>24912</v>
      </c>
      <c r="H278" s="41">
        <v>38</v>
      </c>
      <c r="I278" s="85">
        <f t="shared" si="13"/>
        <v>8750.1259681941119</v>
      </c>
      <c r="J278" s="25">
        <f t="shared" si="14"/>
        <v>6463.0014600846516</v>
      </c>
    </row>
    <row r="279" spans="1:10" x14ac:dyDescent="0.2">
      <c r="A279" s="20"/>
      <c r="B279" s="21"/>
      <c r="C279" s="22">
        <v>300</v>
      </c>
      <c r="D279" s="50"/>
      <c r="E279" s="42">
        <f t="shared" si="12"/>
        <v>46.291946181136666</v>
      </c>
      <c r="F279" s="49"/>
      <c r="G279" s="40">
        <v>24912</v>
      </c>
      <c r="H279" s="41">
        <v>38</v>
      </c>
      <c r="I279" s="85">
        <f t="shared" si="13"/>
        <v>8743.1106130467142</v>
      </c>
      <c r="J279" s="25">
        <f t="shared" si="14"/>
        <v>6457.7971906874718</v>
      </c>
    </row>
    <row r="280" spans="1:10" x14ac:dyDescent="0.2">
      <c r="A280" s="20"/>
      <c r="B280" s="21"/>
      <c r="C280" s="22">
        <v>301</v>
      </c>
      <c r="D280" s="50"/>
      <c r="E280" s="42">
        <f t="shared" si="12"/>
        <v>46.32913935950765</v>
      </c>
      <c r="F280" s="49"/>
      <c r="G280" s="40">
        <v>24912</v>
      </c>
      <c r="H280" s="41">
        <v>38</v>
      </c>
      <c r="I280" s="85">
        <f t="shared" si="13"/>
        <v>8736.1221229463954</v>
      </c>
      <c r="J280" s="25">
        <f t="shared" si="14"/>
        <v>6452.6128508504407</v>
      </c>
    </row>
    <row r="281" spans="1:10" x14ac:dyDescent="0.2">
      <c r="A281" s="20"/>
      <c r="B281" s="21"/>
      <c r="C281" s="22">
        <v>302</v>
      </c>
      <c r="D281" s="50"/>
      <c r="E281" s="42">
        <f t="shared" si="12"/>
        <v>46.366250124794085</v>
      </c>
      <c r="F281" s="49"/>
      <c r="G281" s="40">
        <v>24912</v>
      </c>
      <c r="H281" s="41">
        <v>38</v>
      </c>
      <c r="I281" s="85">
        <f t="shared" si="13"/>
        <v>8729.1602925704501</v>
      </c>
      <c r="J281" s="25">
        <f t="shared" si="14"/>
        <v>6447.4482882570101</v>
      </c>
    </row>
    <row r="282" spans="1:10" x14ac:dyDescent="0.2">
      <c r="A282" s="20"/>
      <c r="B282" s="21"/>
      <c r="C282" s="22">
        <v>303</v>
      </c>
      <c r="D282" s="50"/>
      <c r="E282" s="42">
        <f t="shared" si="12"/>
        <v>46.40327902187736</v>
      </c>
      <c r="F282" s="49"/>
      <c r="G282" s="40">
        <v>24912</v>
      </c>
      <c r="H282" s="41">
        <v>38</v>
      </c>
      <c r="I282" s="85">
        <f t="shared" si="13"/>
        <v>8722.2249188901533</v>
      </c>
      <c r="J282" s="25">
        <f t="shared" si="14"/>
        <v>6442.3033522923979</v>
      </c>
    </row>
    <row r="283" spans="1:10" x14ac:dyDescent="0.2">
      <c r="A283" s="20"/>
      <c r="B283" s="21"/>
      <c r="C283" s="22">
        <v>304</v>
      </c>
      <c r="D283" s="50"/>
      <c r="E283" s="42">
        <f t="shared" si="12"/>
        <v>46.440226590252877</v>
      </c>
      <c r="F283" s="49"/>
      <c r="G283" s="40">
        <v>24912</v>
      </c>
      <c r="H283" s="41">
        <v>38</v>
      </c>
      <c r="I283" s="85">
        <f t="shared" si="13"/>
        <v>8715.3158011373471</v>
      </c>
      <c r="J283" s="25">
        <f t="shared" si="14"/>
        <v>6437.1778940188033</v>
      </c>
    </row>
    <row r="284" spans="1:10" x14ac:dyDescent="0.2">
      <c r="A284" s="20"/>
      <c r="B284" s="21"/>
      <c r="C284" s="22">
        <v>305</v>
      </c>
      <c r="D284" s="50"/>
      <c r="E284" s="42">
        <f t="shared" si="12"/>
        <v>46.477093364100774</v>
      </c>
      <c r="F284" s="49"/>
      <c r="G284" s="40">
        <v>24912</v>
      </c>
      <c r="H284" s="41">
        <v>38</v>
      </c>
      <c r="I284" s="85">
        <f t="shared" si="13"/>
        <v>8708.4327407716482</v>
      </c>
      <c r="J284" s="25">
        <f t="shared" si="14"/>
        <v>6432.0717661510735</v>
      </c>
    </row>
    <row r="285" spans="1:10" x14ac:dyDescent="0.2">
      <c r="A285" s="20"/>
      <c r="B285" s="21"/>
      <c r="C285" s="22">
        <v>306</v>
      </c>
      <c r="D285" s="50"/>
      <c r="E285" s="42">
        <f t="shared" si="12"/>
        <v>46.513879872355552</v>
      </c>
      <c r="F285" s="49"/>
      <c r="G285" s="40">
        <v>24912</v>
      </c>
      <c r="H285" s="41">
        <v>38</v>
      </c>
      <c r="I285" s="85">
        <f t="shared" si="13"/>
        <v>8701.5755414482155</v>
      </c>
      <c r="J285" s="25">
        <f t="shared" si="14"/>
        <v>6426.9848230328007</v>
      </c>
    </row>
    <row r="286" spans="1:10" x14ac:dyDescent="0.2">
      <c r="A286" s="20"/>
      <c r="B286" s="21"/>
      <c r="C286" s="22">
        <v>307</v>
      </c>
      <c r="D286" s="50"/>
      <c r="E286" s="42">
        <f t="shared" si="12"/>
        <v>46.550586638774526</v>
      </c>
      <c r="F286" s="49"/>
      <c r="G286" s="40">
        <v>24912</v>
      </c>
      <c r="H286" s="41">
        <v>38</v>
      </c>
      <c r="I286" s="85">
        <f t="shared" si="13"/>
        <v>8694.7440089861047</v>
      </c>
      <c r="J286" s="25">
        <f t="shared" si="14"/>
        <v>6421.9169206128372</v>
      </c>
    </row>
    <row r="287" spans="1:10" x14ac:dyDescent="0.2">
      <c r="A287" s="20"/>
      <c r="B287" s="21"/>
      <c r="C287" s="22">
        <v>308</v>
      </c>
      <c r="D287" s="50"/>
      <c r="E287" s="42">
        <f t="shared" si="12"/>
        <v>46.587214182005162</v>
      </c>
      <c r="F287" s="49"/>
      <c r="G287" s="40">
        <v>24912</v>
      </c>
      <c r="H287" s="41">
        <v>38</v>
      </c>
      <c r="I287" s="85">
        <f t="shared" si="13"/>
        <v>8687.9379513371769</v>
      </c>
      <c r="J287" s="25">
        <f t="shared" si="14"/>
        <v>6416.8679164222376</v>
      </c>
    </row>
    <row r="288" spans="1:10" x14ac:dyDescent="0.2">
      <c r="A288" s="20"/>
      <c r="B288" s="21"/>
      <c r="C288" s="22">
        <v>309</v>
      </c>
      <c r="D288" s="50"/>
      <c r="E288" s="42">
        <f t="shared" si="12"/>
        <v>46.623763015651321</v>
      </c>
      <c r="F288" s="49"/>
      <c r="G288" s="40">
        <v>24912</v>
      </c>
      <c r="H288" s="41">
        <v>38</v>
      </c>
      <c r="I288" s="85">
        <f t="shared" si="13"/>
        <v>8681.1571785555625</v>
      </c>
      <c r="J288" s="25">
        <f t="shared" si="14"/>
        <v>6411.8376695516035</v>
      </c>
    </row>
    <row r="289" spans="1:10" x14ac:dyDescent="0.2">
      <c r="A289" s="20"/>
      <c r="B289" s="21"/>
      <c r="C289" s="22">
        <v>310</v>
      </c>
      <c r="D289" s="50"/>
      <c r="E289" s="42">
        <f t="shared" si="12"/>
        <v>46.660233648338455</v>
      </c>
      <c r="F289" s="49"/>
      <c r="G289" s="40">
        <v>24912</v>
      </c>
      <c r="H289" s="41">
        <v>38</v>
      </c>
      <c r="I289" s="85">
        <f t="shared" si="13"/>
        <v>8674.4015027676542</v>
      </c>
      <c r="J289" s="25">
        <f t="shared" si="14"/>
        <v>6406.8260406288227</v>
      </c>
    </row>
    <row r="290" spans="1:10" x14ac:dyDescent="0.2">
      <c r="A290" s="20"/>
      <c r="B290" s="21"/>
      <c r="C290" s="22">
        <v>311</v>
      </c>
      <c r="D290" s="50"/>
      <c r="E290" s="42">
        <f t="shared" si="12"/>
        <v>46.696626583777778</v>
      </c>
      <c r="F290" s="49"/>
      <c r="G290" s="40">
        <v>24912</v>
      </c>
      <c r="H290" s="41">
        <v>38</v>
      </c>
      <c r="I290" s="85">
        <f t="shared" si="13"/>
        <v>8667.670738142624</v>
      </c>
      <c r="J290" s="25">
        <f t="shared" si="14"/>
        <v>6401.8328917971976</v>
      </c>
    </row>
    <row r="291" spans="1:10" x14ac:dyDescent="0.2">
      <c r="A291" s="20"/>
      <c r="B291" s="21"/>
      <c r="C291" s="22">
        <v>312</v>
      </c>
      <c r="D291" s="50"/>
      <c r="E291" s="42">
        <f t="shared" si="12"/>
        <v>46.732942320829316</v>
      </c>
      <c r="F291" s="49"/>
      <c r="G291" s="40">
        <v>24912</v>
      </c>
      <c r="H291" s="41">
        <v>38</v>
      </c>
      <c r="I291" s="85">
        <f t="shared" si="13"/>
        <v>8660.9647008634765</v>
      </c>
      <c r="J291" s="25">
        <f t="shared" si="14"/>
        <v>6396.8580866939728</v>
      </c>
    </row>
    <row r="292" spans="1:10" x14ac:dyDescent="0.2">
      <c r="A292" s="20"/>
      <c r="B292" s="21"/>
      <c r="C292" s="22">
        <v>313</v>
      </c>
      <c r="D292" s="50"/>
      <c r="E292" s="42">
        <f t="shared" si="12"/>
        <v>46.769181353564001</v>
      </c>
      <c r="F292" s="49"/>
      <c r="G292" s="40">
        <v>24912</v>
      </c>
      <c r="H292" s="41">
        <v>38</v>
      </c>
      <c r="I292" s="85">
        <f t="shared" si="13"/>
        <v>8654.2832090985812</v>
      </c>
      <c r="J292" s="25">
        <f t="shared" si="14"/>
        <v>6391.9014904292144</v>
      </c>
    </row>
    <row r="293" spans="1:10" x14ac:dyDescent="0.2">
      <c r="A293" s="20"/>
      <c r="B293" s="21"/>
      <c r="C293" s="22">
        <v>314</v>
      </c>
      <c r="D293" s="50"/>
      <c r="E293" s="42">
        <f t="shared" si="12"/>
        <v>46.805344171324826</v>
      </c>
      <c r="F293" s="49"/>
      <c r="G293" s="40">
        <v>24912</v>
      </c>
      <c r="H293" s="41">
        <v>38</v>
      </c>
      <c r="I293" s="85">
        <f t="shared" si="13"/>
        <v>8647.6260829737166</v>
      </c>
      <c r="J293" s="25">
        <f t="shared" si="14"/>
        <v>6386.962969565071</v>
      </c>
    </row>
    <row r="294" spans="1:10" x14ac:dyDescent="0.2">
      <c r="A294" s="20"/>
      <c r="B294" s="21"/>
      <c r="C294" s="22">
        <v>315</v>
      </c>
      <c r="D294" s="50"/>
      <c r="E294" s="42">
        <f t="shared" si="12"/>
        <v>46.84143125878694</v>
      </c>
      <c r="F294" s="49"/>
      <c r="G294" s="40">
        <v>24912</v>
      </c>
      <c r="H294" s="41">
        <v>38</v>
      </c>
      <c r="I294" s="85">
        <f t="shared" si="13"/>
        <v>8640.9931445445764</v>
      </c>
      <c r="J294" s="25">
        <f t="shared" si="14"/>
        <v>6382.0423920953817</v>
      </c>
    </row>
    <row r="295" spans="1:10" x14ac:dyDescent="0.2">
      <c r="A295" s="20"/>
      <c r="B295" s="21"/>
      <c r="C295" s="22">
        <v>316</v>
      </c>
      <c r="D295" s="50"/>
      <c r="E295" s="42">
        <f t="shared" si="12"/>
        <v>46.87744309601684</v>
      </c>
      <c r="F295" s="49"/>
      <c r="G295" s="40">
        <v>24912</v>
      </c>
      <c r="H295" s="41">
        <v>38</v>
      </c>
      <c r="I295" s="85">
        <f t="shared" si="13"/>
        <v>8634.3842177697788</v>
      </c>
      <c r="J295" s="25">
        <f t="shared" si="14"/>
        <v>6377.1396274256513</v>
      </c>
    </row>
    <row r="296" spans="1:10" x14ac:dyDescent="0.2">
      <c r="A296" s="20"/>
      <c r="B296" s="21"/>
      <c r="C296" s="22">
        <v>317</v>
      </c>
      <c r="D296" s="50"/>
      <c r="E296" s="42">
        <f t="shared" si="12"/>
        <v>46.9133801585306</v>
      </c>
      <c r="F296" s="49"/>
      <c r="G296" s="40">
        <v>24912</v>
      </c>
      <c r="H296" s="41">
        <v>38</v>
      </c>
      <c r="I296" s="85">
        <f t="shared" si="13"/>
        <v>8627.7991284843265</v>
      </c>
      <c r="J296" s="25">
        <f t="shared" si="14"/>
        <v>6372.254546353357</v>
      </c>
    </row>
    <row r="297" spans="1:10" x14ac:dyDescent="0.2">
      <c r="A297" s="20"/>
      <c r="B297" s="21"/>
      <c r="C297" s="22">
        <v>318</v>
      </c>
      <c r="D297" s="50"/>
      <c r="E297" s="42">
        <f t="shared" si="12"/>
        <v>46.949242917351249</v>
      </c>
      <c r="F297" s="49"/>
      <c r="G297" s="40">
        <v>24912</v>
      </c>
      <c r="H297" s="41">
        <v>38</v>
      </c>
      <c r="I297" s="85">
        <f t="shared" si="13"/>
        <v>8621.2377043735069</v>
      </c>
      <c r="J297" s="25">
        <f t="shared" si="14"/>
        <v>6367.3870210485948</v>
      </c>
    </row>
    <row r="298" spans="1:10" x14ac:dyDescent="0.2">
      <c r="A298" s="20"/>
      <c r="B298" s="21"/>
      <c r="C298" s="22">
        <v>319</v>
      </c>
      <c r="D298" s="50"/>
      <c r="E298" s="42">
        <f t="shared" si="12"/>
        <v>46.985031839065101</v>
      </c>
      <c r="F298" s="49"/>
      <c r="G298" s="40">
        <v>24912</v>
      </c>
      <c r="H298" s="41">
        <v>38</v>
      </c>
      <c r="I298" s="85">
        <f t="shared" si="13"/>
        <v>8614.6997749472721</v>
      </c>
      <c r="J298" s="25">
        <f t="shared" si="14"/>
        <v>6362.5369250350686</v>
      </c>
    </row>
    <row r="299" spans="1:10" x14ac:dyDescent="0.2">
      <c r="A299" s="20"/>
      <c r="B299" s="21"/>
      <c r="C299" s="22">
        <v>320</v>
      </c>
      <c r="D299" s="50"/>
      <c r="E299" s="42">
        <f t="shared" si="12"/>
        <v>47.020747385877449</v>
      </c>
      <c r="F299" s="49"/>
      <c r="G299" s="40">
        <v>24912</v>
      </c>
      <c r="H299" s="41">
        <v>38</v>
      </c>
      <c r="I299" s="85">
        <f t="shared" si="13"/>
        <v>8608.1851715150115</v>
      </c>
      <c r="J299" s="25">
        <f t="shared" si="14"/>
        <v>6357.7041331713717</v>
      </c>
    </row>
    <row r="300" spans="1:10" x14ac:dyDescent="0.2">
      <c r="A300" s="20"/>
      <c r="B300" s="21"/>
      <c r="C300" s="22">
        <v>321</v>
      </c>
      <c r="D300" s="50"/>
      <c r="E300" s="42">
        <f t="shared" si="12"/>
        <v>47.056390015667084</v>
      </c>
      <c r="F300" s="49"/>
      <c r="G300" s="40">
        <v>24912</v>
      </c>
      <c r="H300" s="41">
        <v>38</v>
      </c>
      <c r="I300" s="85">
        <f t="shared" si="13"/>
        <v>8601.6937271607949</v>
      </c>
      <c r="J300" s="25">
        <f t="shared" si="14"/>
        <v>6352.8885216326362</v>
      </c>
    </row>
    <row r="301" spans="1:10" x14ac:dyDescent="0.2">
      <c r="A301" s="20"/>
      <c r="B301" s="21"/>
      <c r="C301" s="22">
        <v>322</v>
      </c>
      <c r="D301" s="50"/>
      <c r="E301" s="42">
        <f t="shared" si="12"/>
        <v>47.091960182040225</v>
      </c>
      <c r="F301" s="49"/>
      <c r="G301" s="40">
        <v>24912</v>
      </c>
      <c r="H301" s="41">
        <v>38</v>
      </c>
      <c r="I301" s="85">
        <f t="shared" si="13"/>
        <v>8595.2252767190166</v>
      </c>
      <c r="J301" s="25">
        <f t="shared" si="14"/>
        <v>6348.0899678924452</v>
      </c>
    </row>
    <row r="302" spans="1:10" x14ac:dyDescent="0.2">
      <c r="A302" s="20"/>
      <c r="B302" s="21"/>
      <c r="C302" s="22">
        <v>323</v>
      </c>
      <c r="D302" s="50"/>
      <c r="E302" s="42">
        <f t="shared" si="12"/>
        <v>47.127458334383483</v>
      </c>
      <c r="F302" s="49"/>
      <c r="G302" s="40">
        <v>24912</v>
      </c>
      <c r="H302" s="41">
        <v>38</v>
      </c>
      <c r="I302" s="85">
        <f t="shared" si="13"/>
        <v>8588.7796567504356</v>
      </c>
      <c r="J302" s="25">
        <f t="shared" si="14"/>
        <v>6343.3083507050706</v>
      </c>
    </row>
    <row r="303" spans="1:10" x14ac:dyDescent="0.2">
      <c r="A303" s="20"/>
      <c r="B303" s="21"/>
      <c r="C303" s="22">
        <v>324</v>
      </c>
      <c r="D303" s="50"/>
      <c r="E303" s="42">
        <f t="shared" si="12"/>
        <v>47.162884917916053</v>
      </c>
      <c r="F303" s="49"/>
      <c r="G303" s="40">
        <v>24912</v>
      </c>
      <c r="H303" s="41">
        <v>38</v>
      </c>
      <c r="I303" s="85">
        <f t="shared" si="13"/>
        <v>8582.3567055186431</v>
      </c>
      <c r="J303" s="25">
        <f t="shared" si="14"/>
        <v>6338.543550088013</v>
      </c>
    </row>
    <row r="304" spans="1:10" x14ac:dyDescent="0.2">
      <c r="A304" s="20"/>
      <c r="B304" s="21"/>
      <c r="C304" s="22">
        <v>325</v>
      </c>
      <c r="D304" s="50"/>
      <c r="E304" s="42">
        <f t="shared" si="12"/>
        <v>47.198240373741051</v>
      </c>
      <c r="F304" s="49"/>
      <c r="G304" s="40">
        <v>24912</v>
      </c>
      <c r="H304" s="41">
        <v>38</v>
      </c>
      <c r="I304" s="85">
        <f t="shared" si="13"/>
        <v>8575.956262966909</v>
      </c>
      <c r="J304" s="25">
        <f t="shared" si="14"/>
        <v>6333.7954473048285</v>
      </c>
    </row>
    <row r="305" spans="1:10" x14ac:dyDescent="0.2">
      <c r="A305" s="20"/>
      <c r="B305" s="21"/>
      <c r="C305" s="22">
        <v>326</v>
      </c>
      <c r="D305" s="50"/>
      <c r="E305" s="42">
        <f t="shared" si="12"/>
        <v>47.233525138896105</v>
      </c>
      <c r="F305" s="49"/>
      <c r="G305" s="40">
        <v>24912</v>
      </c>
      <c r="H305" s="41">
        <v>38</v>
      </c>
      <c r="I305" s="85">
        <f t="shared" si="13"/>
        <v>8569.5781706954331</v>
      </c>
      <c r="J305" s="25">
        <f t="shared" si="14"/>
        <v>6329.0639248482439</v>
      </c>
    </row>
    <row r="306" spans="1:10" x14ac:dyDescent="0.2">
      <c r="A306" s="20"/>
      <c r="B306" s="21"/>
      <c r="C306" s="22">
        <v>327</v>
      </c>
      <c r="D306" s="50"/>
      <c r="E306" s="42">
        <f t="shared" si="12"/>
        <v>47.268739646403191</v>
      </c>
      <c r="F306" s="49"/>
      <c r="G306" s="40">
        <v>24912</v>
      </c>
      <c r="H306" s="41">
        <v>38</v>
      </c>
      <c r="I306" s="85">
        <f t="shared" si="13"/>
        <v>8563.2222719389465</v>
      </c>
      <c r="J306" s="25">
        <f t="shared" si="14"/>
        <v>6324.3488664235501</v>
      </c>
    </row>
    <row r="307" spans="1:10" x14ac:dyDescent="0.2">
      <c r="A307" s="20"/>
      <c r="B307" s="21"/>
      <c r="C307" s="22">
        <v>328</v>
      </c>
      <c r="D307" s="50"/>
      <c r="E307" s="42">
        <f t="shared" si="12"/>
        <v>47.303884325317654</v>
      </c>
      <c r="F307" s="49"/>
      <c r="G307" s="40">
        <v>24912</v>
      </c>
      <c r="H307" s="41">
        <v>38</v>
      </c>
      <c r="I307" s="85">
        <f t="shared" si="13"/>
        <v>8556.8884115447108</v>
      </c>
      <c r="J307" s="25">
        <f t="shared" si="14"/>
        <v>6319.6501569322772</v>
      </c>
    </row>
    <row r="308" spans="1:10" x14ac:dyDescent="0.2">
      <c r="A308" s="20"/>
      <c r="B308" s="21"/>
      <c r="C308" s="22">
        <v>329</v>
      </c>
      <c r="D308" s="50"/>
      <c r="E308" s="42">
        <f t="shared" si="12"/>
        <v>47.338959600776498</v>
      </c>
      <c r="F308" s="49"/>
      <c r="G308" s="40">
        <v>24912</v>
      </c>
      <c r="H308" s="41">
        <v>38</v>
      </c>
      <c r="I308" s="85">
        <f t="shared" si="13"/>
        <v>8550.5764359508667</v>
      </c>
      <c r="J308" s="25">
        <f t="shared" si="14"/>
        <v>6314.967682456132</v>
      </c>
    </row>
    <row r="309" spans="1:10" x14ac:dyDescent="0.2">
      <c r="A309" s="20"/>
      <c r="B309" s="21"/>
      <c r="C309" s="22">
        <v>330</v>
      </c>
      <c r="D309" s="50"/>
      <c r="E309" s="42">
        <f t="shared" si="12"/>
        <v>47.373965894045995</v>
      </c>
      <c r="F309" s="49"/>
      <c r="G309" s="40">
        <v>24912</v>
      </c>
      <c r="H309" s="41">
        <v>38</v>
      </c>
      <c r="I309" s="85">
        <f t="shared" si="13"/>
        <v>8544.2861931651496</v>
      </c>
      <c r="J309" s="25">
        <f t="shared" si="14"/>
        <v>6310.3013302412073</v>
      </c>
    </row>
    <row r="310" spans="1:10" x14ac:dyDescent="0.2">
      <c r="A310" s="20"/>
      <c r="B310" s="21"/>
      <c r="C310" s="22">
        <v>331</v>
      </c>
      <c r="D310" s="50"/>
      <c r="E310" s="42">
        <f t="shared" si="12"/>
        <v>47.408903622568488</v>
      </c>
      <c r="F310" s="49"/>
      <c r="G310" s="40">
        <v>24912</v>
      </c>
      <c r="H310" s="41">
        <v>38</v>
      </c>
      <c r="I310" s="85">
        <f t="shared" si="13"/>
        <v>8538.0175327439447</v>
      </c>
      <c r="J310" s="25">
        <f t="shared" si="14"/>
        <v>6305.6509886824515</v>
      </c>
    </row>
    <row r="311" spans="1:10" x14ac:dyDescent="0.2">
      <c r="A311" s="20"/>
      <c r="B311" s="21"/>
      <c r="C311" s="22">
        <v>332</v>
      </c>
      <c r="D311" s="50"/>
      <c r="E311" s="42">
        <f t="shared" si="12"/>
        <v>47.443773200008543</v>
      </c>
      <c r="F311" s="49"/>
      <c r="G311" s="40">
        <v>24912</v>
      </c>
      <c r="H311" s="41">
        <v>38</v>
      </c>
      <c r="I311" s="85">
        <f t="shared" si="13"/>
        <v>8531.7703057717063</v>
      </c>
      <c r="J311" s="25">
        <f t="shared" si="14"/>
        <v>6301.0165473083862</v>
      </c>
    </row>
    <row r="312" spans="1:10" x14ac:dyDescent="0.2">
      <c r="A312" s="20"/>
      <c r="B312" s="21"/>
      <c r="C312" s="22">
        <v>333</v>
      </c>
      <c r="D312" s="50"/>
      <c r="E312" s="42">
        <f t="shared" si="12"/>
        <v>47.478575036298423</v>
      </c>
      <c r="F312" s="49"/>
      <c r="G312" s="40">
        <v>24912</v>
      </c>
      <c r="H312" s="41">
        <v>38</v>
      </c>
      <c r="I312" s="85">
        <f t="shared" si="13"/>
        <v>8525.5443648406799</v>
      </c>
      <c r="J312" s="25">
        <f t="shared" si="14"/>
        <v>6296.3978967660823</v>
      </c>
    </row>
    <row r="313" spans="1:10" x14ac:dyDescent="0.2">
      <c r="A313" s="20"/>
      <c r="B313" s="21"/>
      <c r="C313" s="22">
        <v>334</v>
      </c>
      <c r="D313" s="50"/>
      <c r="E313" s="42">
        <f t="shared" si="12"/>
        <v>47.513309537682822</v>
      </c>
      <c r="F313" s="49"/>
      <c r="G313" s="40">
        <v>24912</v>
      </c>
      <c r="H313" s="41">
        <v>38</v>
      </c>
      <c r="I313" s="85">
        <f t="shared" si="13"/>
        <v>8519.3395640309845</v>
      </c>
      <c r="J313" s="25">
        <f t="shared" si="14"/>
        <v>6291.7949288063683</v>
      </c>
    </row>
    <row r="314" spans="1:10" x14ac:dyDescent="0.2">
      <c r="A314" s="20"/>
      <c r="B314" s="21"/>
      <c r="C314" s="22">
        <v>335</v>
      </c>
      <c r="D314" s="50"/>
      <c r="E314" s="42">
        <f t="shared" si="12"/>
        <v>47.547977106762964</v>
      </c>
      <c r="F314" s="49"/>
      <c r="G314" s="40">
        <v>24912</v>
      </c>
      <c r="H314" s="41">
        <v>38</v>
      </c>
      <c r="I314" s="85">
        <f t="shared" si="13"/>
        <v>8513.1557588910091</v>
      </c>
      <c r="J314" s="25">
        <f t="shared" si="14"/>
        <v>6287.207536269294</v>
      </c>
    </row>
    <row r="315" spans="1:10" x14ac:dyDescent="0.2">
      <c r="A315" s="20"/>
      <c r="B315" s="21"/>
      <c r="C315" s="22">
        <v>336</v>
      </c>
      <c r="D315" s="50"/>
      <c r="E315" s="42">
        <f t="shared" si="12"/>
        <v>47.582578142540079</v>
      </c>
      <c r="F315" s="49"/>
      <c r="G315" s="40">
        <v>24912</v>
      </c>
      <c r="H315" s="41">
        <v>38</v>
      </c>
      <c r="I315" s="85">
        <f t="shared" si="13"/>
        <v>8506.9928064181204</v>
      </c>
      <c r="J315" s="25">
        <f t="shared" si="14"/>
        <v>6282.6356130698223</v>
      </c>
    </row>
    <row r="316" spans="1:10" x14ac:dyDescent="0.2">
      <c r="A316" s="20"/>
      <c r="B316" s="21"/>
      <c r="C316" s="22">
        <v>337</v>
      </c>
      <c r="D316" s="50"/>
      <c r="E316" s="42">
        <f t="shared" si="12"/>
        <v>47.617113040458129</v>
      </c>
      <c r="F316" s="49"/>
      <c r="G316" s="40">
        <v>24912</v>
      </c>
      <c r="H316" s="41">
        <v>38</v>
      </c>
      <c r="I316" s="85">
        <f t="shared" si="13"/>
        <v>8500.8505650396928</v>
      </c>
      <c r="J316" s="25">
        <f t="shared" si="14"/>
        <v>6278.0790541837487</v>
      </c>
    </row>
    <row r="317" spans="1:10" x14ac:dyDescent="0.2">
      <c r="A317" s="20"/>
      <c r="B317" s="21"/>
      <c r="C317" s="22">
        <v>338</v>
      </c>
      <c r="D317" s="50"/>
      <c r="E317" s="42">
        <f t="shared" si="12"/>
        <v>47.65158219244605</v>
      </c>
      <c r="F317" s="49"/>
      <c r="G317" s="40">
        <v>24912</v>
      </c>
      <c r="H317" s="41">
        <v>38</v>
      </c>
      <c r="I317" s="85">
        <f t="shared" si="13"/>
        <v>8494.728894594431</v>
      </c>
      <c r="J317" s="25">
        <f t="shared" si="14"/>
        <v>6273.5377556338508</v>
      </c>
    </row>
    <row r="318" spans="1:10" x14ac:dyDescent="0.2">
      <c r="A318" s="20"/>
      <c r="B318" s="21"/>
      <c r="C318" s="22">
        <v>339</v>
      </c>
      <c r="D318" s="50"/>
      <c r="E318" s="42">
        <f t="shared" si="12"/>
        <v>47.685985986959203</v>
      </c>
      <c r="F318" s="49"/>
      <c r="G318" s="40">
        <v>24912</v>
      </c>
      <c r="H318" s="41">
        <v>38</v>
      </c>
      <c r="I318" s="85">
        <f t="shared" si="13"/>
        <v>8488.6276563140163</v>
      </c>
      <c r="J318" s="25">
        <f t="shared" si="14"/>
        <v>6269.0116144762724</v>
      </c>
    </row>
    <row r="319" spans="1:10" x14ac:dyDescent="0.2">
      <c r="A319" s="20"/>
      <c r="B319" s="21"/>
      <c r="C319" s="22">
        <v>340</v>
      </c>
      <c r="D319" s="50"/>
      <c r="E319" s="42">
        <f t="shared" si="12"/>
        <v>47.720324809020411</v>
      </c>
      <c r="F319" s="49"/>
      <c r="G319" s="40">
        <v>24912</v>
      </c>
      <c r="H319" s="41">
        <v>38</v>
      </c>
      <c r="I319" s="85">
        <f t="shared" si="13"/>
        <v>8482.546712804995</v>
      </c>
      <c r="J319" s="25">
        <f t="shared" si="14"/>
        <v>6264.5005287870881</v>
      </c>
    </row>
    <row r="320" spans="1:10" x14ac:dyDescent="0.2">
      <c r="A320" s="20"/>
      <c r="B320" s="21"/>
      <c r="C320" s="22">
        <v>341</v>
      </c>
      <c r="D320" s="50"/>
      <c r="E320" s="42">
        <f t="shared" si="12"/>
        <v>47.754599040260132</v>
      </c>
      <c r="F320" s="49"/>
      <c r="G320" s="40">
        <v>24912</v>
      </c>
      <c r="H320" s="41">
        <v>38</v>
      </c>
      <c r="I320" s="85">
        <f t="shared" si="13"/>
        <v>8476.4859280310448</v>
      </c>
      <c r="J320" s="25">
        <f t="shared" si="14"/>
        <v>6260.0043976491434</v>
      </c>
    </row>
    <row r="321" spans="1:10" x14ac:dyDescent="0.2">
      <c r="A321" s="20"/>
      <c r="B321" s="21"/>
      <c r="C321" s="22">
        <v>342</v>
      </c>
      <c r="D321" s="50"/>
      <c r="E321" s="42">
        <f t="shared" si="12"/>
        <v>47.788809058956332</v>
      </c>
      <c r="F321" s="49"/>
      <c r="G321" s="40">
        <v>24912</v>
      </c>
      <c r="H321" s="41">
        <v>38</v>
      </c>
      <c r="I321" s="85">
        <f t="shared" si="13"/>
        <v>8470.4451672954219</v>
      </c>
      <c r="J321" s="25">
        <f t="shared" si="14"/>
        <v>6255.5231211390364</v>
      </c>
    </row>
    <row r="322" spans="1:10" x14ac:dyDescent="0.2">
      <c r="A322" s="20"/>
      <c r="B322" s="21"/>
      <c r="C322" s="22">
        <v>343</v>
      </c>
      <c r="D322" s="50"/>
      <c r="E322" s="42">
        <f t="shared" si="12"/>
        <v>47.822955240073576</v>
      </c>
      <c r="F322" s="49"/>
      <c r="G322" s="40">
        <v>24912</v>
      </c>
      <c r="H322" s="41">
        <v>38</v>
      </c>
      <c r="I322" s="85">
        <f t="shared" si="13"/>
        <v>8464.4242972237535</v>
      </c>
      <c r="J322" s="25">
        <f t="shared" si="14"/>
        <v>6251.0566003143567</v>
      </c>
    </row>
    <row r="323" spans="1:10" x14ac:dyDescent="0.2">
      <c r="A323" s="20"/>
      <c r="B323" s="21"/>
      <c r="C323" s="22">
        <v>344</v>
      </c>
      <c r="D323" s="50"/>
      <c r="E323" s="42">
        <f t="shared" si="12"/>
        <v>47.857037955301614</v>
      </c>
      <c r="F323" s="49"/>
      <c r="G323" s="40">
        <v>24912</v>
      </c>
      <c r="H323" s="41">
        <v>38</v>
      </c>
      <c r="I323" s="85">
        <f t="shared" si="13"/>
        <v>8458.4231857470859</v>
      </c>
      <c r="J323" s="25">
        <f t="shared" si="14"/>
        <v>6246.6047372011017</v>
      </c>
    </row>
    <row r="324" spans="1:10" x14ac:dyDescent="0.2">
      <c r="A324" s="20"/>
      <c r="B324" s="21"/>
      <c r="C324" s="22">
        <v>345</v>
      </c>
      <c r="D324" s="50"/>
      <c r="E324" s="42">
        <f t="shared" si="12"/>
        <v>47.891057573093413</v>
      </c>
      <c r="F324" s="49"/>
      <c r="G324" s="40">
        <v>24912</v>
      </c>
      <c r="H324" s="41">
        <v>38</v>
      </c>
      <c r="I324" s="85">
        <f t="shared" si="13"/>
        <v>8452.4417020851924</v>
      </c>
      <c r="J324" s="25">
        <f t="shared" si="14"/>
        <v>6242.1674347812987</v>
      </c>
    </row>
    <row r="325" spans="1:10" x14ac:dyDescent="0.2">
      <c r="A325" s="20"/>
      <c r="B325" s="21"/>
      <c r="C325" s="22">
        <v>346</v>
      </c>
      <c r="D325" s="50"/>
      <c r="E325" s="42">
        <f t="shared" si="12"/>
        <v>47.925014458702613</v>
      </c>
      <c r="F325" s="49"/>
      <c r="G325" s="40">
        <v>24912</v>
      </c>
      <c r="H325" s="41">
        <v>38</v>
      </c>
      <c r="I325" s="85">
        <f t="shared" si="13"/>
        <v>8446.4797167301513</v>
      </c>
      <c r="J325" s="25">
        <f t="shared" si="14"/>
        <v>6237.7445969808232</v>
      </c>
    </row>
    <row r="326" spans="1:10" x14ac:dyDescent="0.2">
      <c r="A326" s="20"/>
      <c r="B326" s="21"/>
      <c r="C326" s="22">
        <v>347</v>
      </c>
      <c r="D326" s="50"/>
      <c r="E326" s="42">
        <f t="shared" si="12"/>
        <v>47.958908974220492</v>
      </c>
      <c r="F326" s="49"/>
      <c r="G326" s="40">
        <v>24912</v>
      </c>
      <c r="H326" s="41">
        <v>38</v>
      </c>
      <c r="I326" s="85">
        <f t="shared" si="13"/>
        <v>8440.5371014301709</v>
      </c>
      <c r="J326" s="25">
        <f t="shared" si="14"/>
        <v>6233.3361286573963</v>
      </c>
    </row>
    <row r="327" spans="1:10" x14ac:dyDescent="0.2">
      <c r="A327" s="20"/>
      <c r="B327" s="21"/>
      <c r="C327" s="22">
        <v>348</v>
      </c>
      <c r="D327" s="50"/>
      <c r="E327" s="42">
        <f t="shared" si="12"/>
        <v>47.992741478612373</v>
      </c>
      <c r="F327" s="49"/>
      <c r="G327" s="40">
        <v>24912</v>
      </c>
      <c r="H327" s="41">
        <v>38</v>
      </c>
      <c r="I327" s="85">
        <f t="shared" si="13"/>
        <v>8434.613729173685</v>
      </c>
      <c r="J327" s="25">
        <f t="shared" si="14"/>
        <v>6228.9419355887858</v>
      </c>
    </row>
    <row r="328" spans="1:10" x14ac:dyDescent="0.2">
      <c r="A328" s="20"/>
      <c r="B328" s="21"/>
      <c r="C328" s="22">
        <v>349</v>
      </c>
      <c r="D328" s="50"/>
      <c r="E328" s="42">
        <f t="shared" si="12"/>
        <v>48.02651232775343</v>
      </c>
      <c r="F328" s="49"/>
      <c r="G328" s="40">
        <v>24912</v>
      </c>
      <c r="H328" s="41">
        <v>38</v>
      </c>
      <c r="I328" s="85">
        <f t="shared" si="13"/>
        <v>8428.7094741736873</v>
      </c>
      <c r="J328" s="25">
        <f t="shared" si="14"/>
        <v>6224.5619244611917</v>
      </c>
    </row>
    <row r="329" spans="1:10" x14ac:dyDescent="0.2">
      <c r="A329" s="20"/>
      <c r="B329" s="21"/>
      <c r="C329" s="22">
        <v>350</v>
      </c>
      <c r="D329" s="50"/>
      <c r="E329" s="42">
        <f t="shared" si="12"/>
        <v>48.060221874464141</v>
      </c>
      <c r="F329" s="49"/>
      <c r="G329" s="40">
        <v>24912</v>
      </c>
      <c r="H329" s="41">
        <v>38</v>
      </c>
      <c r="I329" s="85">
        <f t="shared" si="13"/>
        <v>8422.8242118522921</v>
      </c>
      <c r="J329" s="25">
        <f t="shared" si="14"/>
        <v>6220.1960028577823</v>
      </c>
    </row>
    <row r="330" spans="1:10" x14ac:dyDescent="0.2">
      <c r="A330" s="20"/>
      <c r="B330" s="21"/>
      <c r="C330" s="22">
        <v>351</v>
      </c>
      <c r="D330" s="50"/>
      <c r="E330" s="42">
        <f t="shared" ref="E330:E393" si="15">(5.6*LN(C330)+(C330)/108)/0.75</f>
        <v>48.093870468545127</v>
      </c>
      <c r="F330" s="49"/>
      <c r="G330" s="40">
        <v>24912</v>
      </c>
      <c r="H330" s="41">
        <v>38</v>
      </c>
      <c r="I330" s="85">
        <f t="shared" ref="I330:I393" si="16">12*1.348*(1/E330*G330)+H330</f>
        <v>8416.9578188255637</v>
      </c>
      <c r="J330" s="25">
        <f t="shared" ref="J330:J393" si="17">12*(1/E330*G330)</f>
        <v>6215.8440792474494</v>
      </c>
    </row>
    <row r="331" spans="1:10" x14ac:dyDescent="0.2">
      <c r="A331" s="20"/>
      <c r="B331" s="21"/>
      <c r="C331" s="22">
        <v>352</v>
      </c>
      <c r="D331" s="50"/>
      <c r="E331" s="42">
        <f t="shared" si="15"/>
        <v>48.127458456811468</v>
      </c>
      <c r="F331" s="49"/>
      <c r="G331" s="40">
        <v>24912</v>
      </c>
      <c r="H331" s="41">
        <v>38</v>
      </c>
      <c r="I331" s="85">
        <f t="shared" si="16"/>
        <v>8411.1101728885678</v>
      </c>
      <c r="J331" s="25">
        <f t="shared" si="17"/>
        <v>6211.5060629737145</v>
      </c>
    </row>
    <row r="332" spans="1:10" x14ac:dyDescent="0.2">
      <c r="A332" s="20"/>
      <c r="B332" s="21"/>
      <c r="C332" s="22">
        <v>353</v>
      </c>
      <c r="D332" s="50"/>
      <c r="E332" s="42">
        <f t="shared" si="15"/>
        <v>48.160986183126631</v>
      </c>
      <c r="F332" s="49"/>
      <c r="G332" s="40">
        <v>24912</v>
      </c>
      <c r="H332" s="41">
        <v>38</v>
      </c>
      <c r="I332" s="85">
        <f t="shared" si="16"/>
        <v>8405.2811530006475</v>
      </c>
      <c r="J332" s="25">
        <f t="shared" si="17"/>
        <v>6207.1818642438029</v>
      </c>
    </row>
    <row r="333" spans="1:10" x14ac:dyDescent="0.2">
      <c r="A333" s="20"/>
      <c r="B333" s="21"/>
      <c r="C333" s="22">
        <v>354</v>
      </c>
      <c r="D333" s="50"/>
      <c r="E333" s="42">
        <f t="shared" si="15"/>
        <v>48.194453988435889</v>
      </c>
      <c r="F333" s="49"/>
      <c r="G333" s="40">
        <v>24912</v>
      </c>
      <c r="H333" s="41">
        <v>38</v>
      </c>
      <c r="I333" s="85">
        <f t="shared" si="16"/>
        <v>8399.4706392709195</v>
      </c>
      <c r="J333" s="25">
        <f t="shared" si="17"/>
        <v>6202.8713941178921</v>
      </c>
    </row>
    <row r="334" spans="1:10" x14ac:dyDescent="0.2">
      <c r="A334" s="20"/>
      <c r="B334" s="21"/>
      <c r="C334" s="22">
        <v>355</v>
      </c>
      <c r="D334" s="50"/>
      <c r="E334" s="42">
        <f t="shared" si="15"/>
        <v>48.227862210799152</v>
      </c>
      <c r="F334" s="49"/>
      <c r="G334" s="40">
        <v>24912</v>
      </c>
      <c r="H334" s="41">
        <v>38</v>
      </c>
      <c r="I334" s="85">
        <f t="shared" si="16"/>
        <v>8393.6785129440341</v>
      </c>
      <c r="J334" s="25">
        <f t="shared" si="17"/>
        <v>6198.5745644985418</v>
      </c>
    </row>
    <row r="335" spans="1:10" x14ac:dyDescent="0.2">
      <c r="A335" s="20"/>
      <c r="B335" s="21"/>
      <c r="C335" s="22">
        <v>356</v>
      </c>
      <c r="D335" s="50"/>
      <c r="E335" s="42">
        <f t="shared" si="15"/>
        <v>48.261211185423555</v>
      </c>
      <c r="F335" s="49"/>
      <c r="G335" s="40">
        <v>24912</v>
      </c>
      <c r="H335" s="41">
        <v>38</v>
      </c>
      <c r="I335" s="85">
        <f t="shared" si="16"/>
        <v>8387.9046563860793</v>
      </c>
      <c r="J335" s="25">
        <f t="shared" si="17"/>
        <v>6194.2912881202355</v>
      </c>
    </row>
    <row r="336" spans="1:10" x14ac:dyDescent="0.2">
      <c r="A336" s="20"/>
      <c r="B336" s="21"/>
      <c r="C336" s="22">
        <v>357</v>
      </c>
      <c r="D336" s="50"/>
      <c r="E336" s="42">
        <f t="shared" si="15"/>
        <v>48.294501244695375</v>
      </c>
      <c r="F336" s="49"/>
      <c r="G336" s="40">
        <v>24912</v>
      </c>
      <c r="H336" s="41">
        <v>38</v>
      </c>
      <c r="I336" s="85">
        <f t="shared" si="16"/>
        <v>8382.1489530707731</v>
      </c>
      <c r="J336" s="25">
        <f t="shared" si="17"/>
        <v>6190.021478539149</v>
      </c>
    </row>
    <row r="337" spans="1:10" x14ac:dyDescent="0.2">
      <c r="A337" s="20"/>
      <c r="B337" s="21"/>
      <c r="C337" s="22">
        <v>358</v>
      </c>
      <c r="D337" s="50"/>
      <c r="E337" s="42">
        <f t="shared" si="15"/>
        <v>48.327732718211649</v>
      </c>
      <c r="F337" s="49"/>
      <c r="G337" s="40">
        <v>24912</v>
      </c>
      <c r="H337" s="41">
        <v>38</v>
      </c>
      <c r="I337" s="85">
        <f t="shared" si="16"/>
        <v>8376.4112875658211</v>
      </c>
      <c r="J337" s="25">
        <f t="shared" si="17"/>
        <v>6185.765050123011</v>
      </c>
    </row>
    <row r="338" spans="1:10" x14ac:dyDescent="0.2">
      <c r="A338" s="20"/>
      <c r="B338" s="21"/>
      <c r="C338" s="22">
        <v>359</v>
      </c>
      <c r="D338" s="50"/>
      <c r="E338" s="42">
        <f t="shared" si="15"/>
        <v>48.360905932811249</v>
      </c>
      <c r="F338" s="49"/>
      <c r="G338" s="40">
        <v>24912</v>
      </c>
      <c r="H338" s="41">
        <v>38</v>
      </c>
      <c r="I338" s="85">
        <f t="shared" si="16"/>
        <v>8370.6915455194976</v>
      </c>
      <c r="J338" s="25">
        <f t="shared" si="17"/>
        <v>6181.5219180411696</v>
      </c>
    </row>
    <row r="339" spans="1:10" x14ac:dyDescent="0.2">
      <c r="A339" s="20"/>
      <c r="B339" s="21"/>
      <c r="C339" s="22">
        <v>360</v>
      </c>
      <c r="D339" s="50"/>
      <c r="E339" s="42">
        <f t="shared" si="15"/>
        <v>48.394021212605615</v>
      </c>
      <c r="F339" s="49"/>
      <c r="G339" s="40">
        <v>24912</v>
      </c>
      <c r="H339" s="41">
        <v>38</v>
      </c>
      <c r="I339" s="85">
        <f t="shared" si="16"/>
        <v>8364.9896136474235</v>
      </c>
      <c r="J339" s="25">
        <f t="shared" si="17"/>
        <v>6177.2919982547646</v>
      </c>
    </row>
    <row r="340" spans="1:10" x14ac:dyDescent="0.2">
      <c r="A340" s="20"/>
      <c r="B340" s="21"/>
      <c r="C340" s="22">
        <v>361</v>
      </c>
      <c r="D340" s="50"/>
      <c r="E340" s="42">
        <f t="shared" si="15"/>
        <v>48.427078879008967</v>
      </c>
      <c r="F340" s="49"/>
      <c r="G340" s="40">
        <v>24912</v>
      </c>
      <c r="H340" s="41">
        <v>38</v>
      </c>
      <c r="I340" s="85">
        <f t="shared" si="16"/>
        <v>8359.3053797195444</v>
      </c>
      <c r="J340" s="25">
        <f t="shared" si="17"/>
        <v>6173.0752075070795</v>
      </c>
    </row>
    <row r="341" spans="1:10" x14ac:dyDescent="0.2">
      <c r="A341" s="20"/>
      <c r="B341" s="21"/>
      <c r="C341" s="22">
        <v>362</v>
      </c>
      <c r="D341" s="50"/>
      <c r="E341" s="42">
        <f t="shared" si="15"/>
        <v>48.460079250768224</v>
      </c>
      <c r="F341" s="49"/>
      <c r="G341" s="40">
        <v>24912</v>
      </c>
      <c r="H341" s="41">
        <v>38</v>
      </c>
      <c r="I341" s="85">
        <f t="shared" si="16"/>
        <v>8353.6387325473024</v>
      </c>
      <c r="J341" s="25">
        <f t="shared" si="17"/>
        <v>6168.8714633140207</v>
      </c>
    </row>
    <row r="342" spans="1:10" x14ac:dyDescent="0.2">
      <c r="A342" s="20"/>
      <c r="B342" s="21"/>
      <c r="C342" s="22">
        <v>363</v>
      </c>
      <c r="D342" s="50"/>
      <c r="E342" s="42">
        <f t="shared" si="15"/>
        <v>48.493022643992369</v>
      </c>
      <c r="F342" s="49"/>
      <c r="G342" s="40">
        <v>24912</v>
      </c>
      <c r="H342" s="41">
        <v>38</v>
      </c>
      <c r="I342" s="85">
        <f t="shared" si="16"/>
        <v>8347.9895619710023</v>
      </c>
      <c r="J342" s="25">
        <f t="shared" si="17"/>
        <v>6164.6806839547498</v>
      </c>
    </row>
    <row r="343" spans="1:10" x14ac:dyDescent="0.2">
      <c r="A343" s="20"/>
      <c r="B343" s="21"/>
      <c r="C343" s="22">
        <v>364</v>
      </c>
      <c r="D343" s="50"/>
      <c r="E343" s="42">
        <f t="shared" si="15"/>
        <v>48.525909372181481</v>
      </c>
      <c r="F343" s="49"/>
      <c r="G343" s="40">
        <v>24912</v>
      </c>
      <c r="H343" s="41">
        <v>38</v>
      </c>
      <c r="I343" s="85">
        <f t="shared" si="16"/>
        <v>8342.35775884738</v>
      </c>
      <c r="J343" s="25">
        <f t="shared" si="17"/>
        <v>6160.5027884624478</v>
      </c>
    </row>
    <row r="344" spans="1:10" x14ac:dyDescent="0.2">
      <c r="A344" s="20"/>
      <c r="B344" s="21"/>
      <c r="C344" s="22">
        <v>365</v>
      </c>
      <c r="D344" s="50"/>
      <c r="E344" s="42">
        <f t="shared" si="15"/>
        <v>48.558739746255434</v>
      </c>
      <c r="F344" s="49"/>
      <c r="G344" s="40">
        <v>24912</v>
      </c>
      <c r="H344" s="41">
        <v>38</v>
      </c>
      <c r="I344" s="85">
        <f t="shared" si="16"/>
        <v>8336.7432150373152</v>
      </c>
      <c r="J344" s="25">
        <f t="shared" si="17"/>
        <v>6156.3376966152191</v>
      </c>
    </row>
    <row r="345" spans="1:10" x14ac:dyDescent="0.2">
      <c r="A345" s="20"/>
      <c r="B345" s="21"/>
      <c r="C345" s="22">
        <v>366</v>
      </c>
      <c r="D345" s="50"/>
      <c r="E345" s="42">
        <f t="shared" si="15"/>
        <v>48.591514074582044</v>
      </c>
      <c r="F345" s="49"/>
      <c r="G345" s="40">
        <v>24912</v>
      </c>
      <c r="H345" s="41">
        <v>38</v>
      </c>
      <c r="I345" s="85">
        <f t="shared" si="16"/>
        <v>8331.1458233937774</v>
      </c>
      <c r="J345" s="25">
        <f t="shared" si="17"/>
        <v>6152.1853289271348</v>
      </c>
    </row>
    <row r="346" spans="1:10" x14ac:dyDescent="0.2">
      <c r="A346" s="20"/>
      <c r="B346" s="21"/>
      <c r="C346" s="22">
        <v>367</v>
      </c>
      <c r="D346" s="50"/>
      <c r="E346" s="42">
        <f t="shared" si="15"/>
        <v>48.624232663004989</v>
      </c>
      <c r="F346" s="49"/>
      <c r="G346" s="40">
        <v>24912</v>
      </c>
      <c r="H346" s="41">
        <v>38</v>
      </c>
      <c r="I346" s="85">
        <f t="shared" si="16"/>
        <v>8325.5654777499167</v>
      </c>
      <c r="J346" s="25">
        <f t="shared" si="17"/>
        <v>6148.0456066394036</v>
      </c>
    </row>
    <row r="347" spans="1:10" x14ac:dyDescent="0.2">
      <c r="A347" s="20"/>
      <c r="B347" s="21"/>
      <c r="C347" s="22">
        <v>368</v>
      </c>
      <c r="D347" s="50"/>
      <c r="E347" s="42">
        <f t="shared" si="15"/>
        <v>48.656895814871227</v>
      </c>
      <c r="F347" s="49"/>
      <c r="G347" s="40">
        <v>24912</v>
      </c>
      <c r="H347" s="41">
        <v>38</v>
      </c>
      <c r="I347" s="85">
        <f t="shared" si="16"/>
        <v>8320.0020729073422</v>
      </c>
      <c r="J347" s="25">
        <f t="shared" si="17"/>
        <v>6143.9184517116773</v>
      </c>
    </row>
    <row r="348" spans="1:10" x14ac:dyDescent="0.2">
      <c r="A348" s="20"/>
      <c r="B348" s="21"/>
      <c r="C348" s="22">
        <v>369</v>
      </c>
      <c r="D348" s="50"/>
      <c r="E348" s="42">
        <f t="shared" si="15"/>
        <v>48.689503831058154</v>
      </c>
      <c r="F348" s="49"/>
      <c r="G348" s="40">
        <v>24912</v>
      </c>
      <c r="H348" s="41">
        <v>38</v>
      </c>
      <c r="I348" s="85">
        <f t="shared" si="16"/>
        <v>8314.4555046245641</v>
      </c>
      <c r="J348" s="25">
        <f t="shared" si="17"/>
        <v>6139.8037868134743</v>
      </c>
    </row>
    <row r="349" spans="1:10" x14ac:dyDescent="0.2">
      <c r="A349" s="20"/>
      <c r="B349" s="21"/>
      <c r="C349" s="22">
        <v>370</v>
      </c>
      <c r="D349" s="50"/>
      <c r="E349" s="42">
        <f t="shared" si="15"/>
        <v>48.722057010000306</v>
      </c>
      <c r="F349" s="49"/>
      <c r="G349" s="40">
        <v>24912</v>
      </c>
      <c r="H349" s="41">
        <v>38</v>
      </c>
      <c r="I349" s="85">
        <f t="shared" si="16"/>
        <v>8308.9256696056218</v>
      </c>
      <c r="J349" s="25">
        <f t="shared" si="17"/>
        <v>6135.7015353157421</v>
      </c>
    </row>
    <row r="350" spans="1:10" x14ac:dyDescent="0.2">
      <c r="A350" s="20"/>
      <c r="B350" s="21"/>
      <c r="C350" s="22">
        <v>371</v>
      </c>
      <c r="D350" s="50"/>
      <c r="E350" s="42">
        <f t="shared" si="15"/>
        <v>48.754555647715755</v>
      </c>
      <c r="F350" s="49"/>
      <c r="G350" s="40">
        <v>24912</v>
      </c>
      <c r="H350" s="41">
        <v>38</v>
      </c>
      <c r="I350" s="85">
        <f t="shared" si="16"/>
        <v>8303.4124654888601</v>
      </c>
      <c r="J350" s="25">
        <f t="shared" si="17"/>
        <v>6131.6116212825364</v>
      </c>
    </row>
    <row r="351" spans="1:10" x14ac:dyDescent="0.2">
      <c r="A351" s="20"/>
      <c r="B351" s="21"/>
      <c r="C351" s="22">
        <v>372</v>
      </c>
      <c r="D351" s="50"/>
      <c r="E351" s="42">
        <f t="shared" si="15"/>
        <v>48.78700003783208</v>
      </c>
      <c r="F351" s="49"/>
      <c r="G351" s="40">
        <v>24912</v>
      </c>
      <c r="H351" s="41">
        <v>38</v>
      </c>
      <c r="I351" s="85">
        <f t="shared" si="16"/>
        <v>8297.9157908358848</v>
      </c>
      <c r="J351" s="25">
        <f t="shared" si="17"/>
        <v>6127.5339694628219</v>
      </c>
    </row>
    <row r="352" spans="1:10" x14ac:dyDescent="0.2">
      <c r="A352" s="20"/>
      <c r="B352" s="21"/>
      <c r="C352" s="22">
        <v>373</v>
      </c>
      <c r="D352" s="50"/>
      <c r="E352" s="42">
        <f t="shared" si="15"/>
        <v>48.819390471612088</v>
      </c>
      <c r="F352" s="49"/>
      <c r="G352" s="40">
        <v>24912</v>
      </c>
      <c r="H352" s="41">
        <v>38</v>
      </c>
      <c r="I352" s="85">
        <f t="shared" si="16"/>
        <v>8292.4355451206684</v>
      </c>
      <c r="J352" s="25">
        <f t="shared" si="17"/>
        <v>6123.4685052823934</v>
      </c>
    </row>
    <row r="353" spans="1:10" x14ac:dyDescent="0.2">
      <c r="A353" s="20"/>
      <c r="B353" s="21"/>
      <c r="C353" s="22">
        <v>374</v>
      </c>
      <c r="D353" s="50"/>
      <c r="E353" s="42">
        <f t="shared" si="15"/>
        <v>48.851727237979127</v>
      </c>
      <c r="F353" s="49"/>
      <c r="G353" s="40">
        <v>24912</v>
      </c>
      <c r="H353" s="41">
        <v>38</v>
      </c>
      <c r="I353" s="85">
        <f t="shared" si="16"/>
        <v>8286.9716287188166</v>
      </c>
      <c r="J353" s="25">
        <f t="shared" si="17"/>
        <v>6119.4151548359168</v>
      </c>
    </row>
    <row r="354" spans="1:10" x14ac:dyDescent="0.2">
      <c r="A354" s="20"/>
      <c r="B354" s="21"/>
      <c r="C354" s="22">
        <v>375</v>
      </c>
      <c r="D354" s="50"/>
      <c r="E354" s="42">
        <f t="shared" si="15"/>
        <v>48.884010623542025</v>
      </c>
      <c r="F354" s="49"/>
      <c r="G354" s="40">
        <v>24912</v>
      </c>
      <c r="H354" s="41">
        <v>38</v>
      </c>
      <c r="I354" s="85">
        <f t="shared" si="16"/>
        <v>8281.5239428970017</v>
      </c>
      <c r="J354" s="25">
        <f t="shared" si="17"/>
        <v>6115.37384487908</v>
      </c>
    </row>
    <row r="355" spans="1:10" x14ac:dyDescent="0.2">
      <c r="A355" s="20"/>
      <c r="B355" s="21"/>
      <c r="C355" s="22">
        <v>376</v>
      </c>
      <c r="D355" s="50"/>
      <c r="E355" s="42">
        <f t="shared" si="15"/>
        <v>48.916240912619855</v>
      </c>
      <c r="F355" s="49"/>
      <c r="G355" s="40">
        <v>24912</v>
      </c>
      <c r="H355" s="41">
        <v>38</v>
      </c>
      <c r="I355" s="85">
        <f t="shared" si="16"/>
        <v>8276.0923898025158</v>
      </c>
      <c r="J355" s="25">
        <f t="shared" si="17"/>
        <v>6111.3445028208562</v>
      </c>
    </row>
    <row r="356" spans="1:10" x14ac:dyDescent="0.2">
      <c r="A356" s="20"/>
      <c r="B356" s="21"/>
      <c r="C356" s="22">
        <v>377</v>
      </c>
      <c r="D356" s="50"/>
      <c r="E356" s="42">
        <f t="shared" si="15"/>
        <v>48.948418387266138</v>
      </c>
      <c r="F356" s="49"/>
      <c r="G356" s="40">
        <v>24912</v>
      </c>
      <c r="H356" s="41">
        <v>38</v>
      </c>
      <c r="I356" s="85">
        <f t="shared" si="16"/>
        <v>8270.6768724530193</v>
      </c>
      <c r="J356" s="25">
        <f t="shared" si="17"/>
        <v>6107.3270567158888</v>
      </c>
    </row>
    <row r="357" spans="1:10" x14ac:dyDescent="0.2">
      <c r="A357" s="20"/>
      <c r="B357" s="21"/>
      <c r="C357" s="22">
        <v>378</v>
      </c>
      <c r="D357" s="50"/>
      <c r="E357" s="42">
        <f t="shared" si="15"/>
        <v>48.980543327292928</v>
      </c>
      <c r="F357" s="49"/>
      <c r="G357" s="40">
        <v>24912</v>
      </c>
      <c r="H357" s="41">
        <v>38</v>
      </c>
      <c r="I357" s="85">
        <f t="shared" si="16"/>
        <v>8265.2772947264057</v>
      </c>
      <c r="J357" s="25">
        <f t="shared" si="17"/>
        <v>6103.3214352569776</v>
      </c>
    </row>
    <row r="358" spans="1:10" x14ac:dyDescent="0.2">
      <c r="A358" s="20"/>
      <c r="B358" s="21"/>
      <c r="C358" s="22">
        <v>379</v>
      </c>
      <c r="D358" s="50"/>
      <c r="E358" s="42">
        <f t="shared" si="15"/>
        <v>49.012616010294458</v>
      </c>
      <c r="F358" s="49"/>
      <c r="G358" s="40">
        <v>24912</v>
      </c>
      <c r="H358" s="41">
        <v>38</v>
      </c>
      <c r="I358" s="85">
        <f t="shared" si="16"/>
        <v>8259.8935613508183</v>
      </c>
      <c r="J358" s="25">
        <f t="shared" si="17"/>
        <v>6099.3275677676684</v>
      </c>
    </row>
    <row r="359" spans="1:10" x14ac:dyDescent="0.2">
      <c r="A359" s="20"/>
      <c r="B359" s="21"/>
      <c r="C359" s="22">
        <v>380</v>
      </c>
      <c r="D359" s="50"/>
      <c r="E359" s="42">
        <f t="shared" si="15"/>
        <v>49.044636711670584</v>
      </c>
      <c r="F359" s="49"/>
      <c r="G359" s="40">
        <v>24912</v>
      </c>
      <c r="H359" s="41">
        <v>38</v>
      </c>
      <c r="I359" s="85">
        <f t="shared" si="16"/>
        <v>8254.5255778948067</v>
      </c>
      <c r="J359" s="25">
        <f t="shared" si="17"/>
        <v>6095.3453841949604</v>
      </c>
    </row>
    <row r="360" spans="1:10" x14ac:dyDescent="0.2">
      <c r="A360" s="20"/>
      <c r="B360" s="21"/>
      <c r="C360" s="22">
        <v>381</v>
      </c>
      <c r="D360" s="50"/>
      <c r="E360" s="42">
        <f t="shared" si="15"/>
        <v>49.076605704649744</v>
      </c>
      <c r="F360" s="49"/>
      <c r="G360" s="40">
        <v>24912</v>
      </c>
      <c r="H360" s="41">
        <v>38</v>
      </c>
      <c r="I360" s="85">
        <f t="shared" si="16"/>
        <v>8249.1732507576453</v>
      </c>
      <c r="J360" s="25">
        <f t="shared" si="17"/>
        <v>6091.37481510211</v>
      </c>
    </row>
    <row r="361" spans="1:10" x14ac:dyDescent="0.2">
      <c r="A361" s="20"/>
      <c r="B361" s="21"/>
      <c r="C361" s="22">
        <v>382</v>
      </c>
      <c r="D361" s="50"/>
      <c r="E361" s="42">
        <f t="shared" si="15"/>
        <v>49.108523260311813</v>
      </c>
      <c r="F361" s="49"/>
      <c r="G361" s="40">
        <v>24912</v>
      </c>
      <c r="H361" s="41">
        <v>38</v>
      </c>
      <c r="I361" s="85">
        <f t="shared" si="16"/>
        <v>8243.8364871597514</v>
      </c>
      <c r="J361" s="25">
        <f t="shared" si="17"/>
        <v>6087.4157916615368</v>
      </c>
    </row>
    <row r="362" spans="1:10" x14ac:dyDescent="0.2">
      <c r="A362" s="20"/>
      <c r="B362" s="21"/>
      <c r="C362" s="22">
        <v>383</v>
      </c>
      <c r="D362" s="50"/>
      <c r="E362" s="42">
        <f t="shared" si="15"/>
        <v>49.140389647610554</v>
      </c>
      <c r="F362" s="49"/>
      <c r="G362" s="40">
        <v>24912</v>
      </c>
      <c r="H362" s="41">
        <v>38</v>
      </c>
      <c r="I362" s="85">
        <f t="shared" si="16"/>
        <v>8238.5151951332718</v>
      </c>
      <c r="J362" s="25">
        <f t="shared" si="17"/>
        <v>6083.4682456478267</v>
      </c>
    </row>
    <row r="363" spans="1:10" x14ac:dyDescent="0.2">
      <c r="A363" s="20"/>
      <c r="B363" s="21"/>
      <c r="C363" s="22">
        <v>384</v>
      </c>
      <c r="D363" s="50"/>
      <c r="E363" s="42">
        <f t="shared" si="15"/>
        <v>49.172205133395771</v>
      </c>
      <c r="F363" s="49"/>
      <c r="G363" s="40">
        <v>24912</v>
      </c>
      <c r="H363" s="41">
        <v>38</v>
      </c>
      <c r="I363" s="85">
        <f t="shared" si="16"/>
        <v>8233.2092835127842</v>
      </c>
      <c r="J363" s="25">
        <f t="shared" si="17"/>
        <v>6079.5321094308483</v>
      </c>
    </row>
    <row r="364" spans="1:10" x14ac:dyDescent="0.2">
      <c r="A364" s="20"/>
      <c r="B364" s="21"/>
      <c r="C364" s="22">
        <v>385</v>
      </c>
      <c r="D364" s="50"/>
      <c r="E364" s="42">
        <f t="shared" si="15"/>
        <v>49.203969982435211</v>
      </c>
      <c r="F364" s="49"/>
      <c r="G364" s="40">
        <v>24912</v>
      </c>
      <c r="H364" s="41">
        <v>38</v>
      </c>
      <c r="I364" s="85">
        <f t="shared" si="16"/>
        <v>8227.9186619261454</v>
      </c>
      <c r="J364" s="25">
        <f t="shared" si="17"/>
        <v>6075.6073159689495</v>
      </c>
    </row>
    <row r="365" spans="1:10" x14ac:dyDescent="0.2">
      <c r="A365" s="20"/>
      <c r="B365" s="21"/>
      <c r="C365" s="22">
        <v>386</v>
      </c>
      <c r="D365" s="50"/>
      <c r="E365" s="42">
        <f t="shared" si="15"/>
        <v>49.235684457436172</v>
      </c>
      <c r="F365" s="49"/>
      <c r="G365" s="40">
        <v>24912</v>
      </c>
      <c r="H365" s="41">
        <v>38</v>
      </c>
      <c r="I365" s="85">
        <f t="shared" si="16"/>
        <v>8222.6432407854463</v>
      </c>
      <c r="J365" s="25">
        <f t="shared" si="17"/>
        <v>6071.6937988022592</v>
      </c>
    </row>
    <row r="366" spans="1:10" x14ac:dyDescent="0.2">
      <c r="A366" s="20"/>
      <c r="B366" s="21"/>
      <c r="C366" s="22">
        <v>387</v>
      </c>
      <c r="D366" s="50"/>
      <c r="E366" s="42">
        <f t="shared" si="15"/>
        <v>49.267348819066818</v>
      </c>
      <c r="F366" s="49"/>
      <c r="G366" s="40">
        <v>24912</v>
      </c>
      <c r="H366" s="41">
        <v>38</v>
      </c>
      <c r="I366" s="85">
        <f t="shared" si="16"/>
        <v>8217.3829312781127</v>
      </c>
      <c r="J366" s="25">
        <f t="shared" si="17"/>
        <v>6067.7914920460771</v>
      </c>
    </row>
    <row r="367" spans="1:10" x14ac:dyDescent="0.2">
      <c r="A367" s="20"/>
      <c r="B367" s="21"/>
      <c r="C367" s="22">
        <v>388</v>
      </c>
      <c r="D367" s="50"/>
      <c r="E367" s="42">
        <f t="shared" si="15"/>
        <v>49.298963325977233</v>
      </c>
      <c r="F367" s="49"/>
      <c r="G367" s="40">
        <v>24912</v>
      </c>
      <c r="H367" s="41">
        <v>38</v>
      </c>
      <c r="I367" s="85">
        <f t="shared" si="16"/>
        <v>8212.1376453581252</v>
      </c>
      <c r="J367" s="25">
        <f t="shared" si="17"/>
        <v>6063.9003303843647</v>
      </c>
    </row>
    <row r="368" spans="1:10" x14ac:dyDescent="0.2">
      <c r="A368" s="20"/>
      <c r="B368" s="21"/>
      <c r="C368" s="22">
        <v>389</v>
      </c>
      <c r="D368" s="50"/>
      <c r="E368" s="42">
        <f t="shared" si="15"/>
        <v>49.3305282348202</v>
      </c>
      <c r="F368" s="49"/>
      <c r="G368" s="40">
        <v>24912</v>
      </c>
      <c r="H368" s="41">
        <v>38</v>
      </c>
      <c r="I368" s="85">
        <f t="shared" si="16"/>
        <v>8206.9072957373501</v>
      </c>
      <c r="J368" s="25">
        <f t="shared" si="17"/>
        <v>6060.0202490633155</v>
      </c>
    </row>
    <row r="369" spans="1:10" x14ac:dyDescent="0.2">
      <c r="A369" s="20"/>
      <c r="B369" s="21"/>
      <c r="C369" s="22">
        <v>390</v>
      </c>
      <c r="D369" s="50"/>
      <c r="E369" s="42">
        <f t="shared" si="15"/>
        <v>49.362043800271721</v>
      </c>
      <c r="F369" s="49"/>
      <c r="G369" s="40">
        <v>24912</v>
      </c>
      <c r="H369" s="41">
        <v>38</v>
      </c>
      <c r="I369" s="85">
        <f t="shared" si="16"/>
        <v>8201.6917958770136</v>
      </c>
      <c r="J369" s="25">
        <f t="shared" si="17"/>
        <v>6056.1511838850238</v>
      </c>
    </row>
    <row r="370" spans="1:10" x14ac:dyDescent="0.2">
      <c r="A370" s="20"/>
      <c r="B370" s="21"/>
      <c r="C370" s="22">
        <v>391</v>
      </c>
      <c r="D370" s="50"/>
      <c r="E370" s="42">
        <f t="shared" si="15"/>
        <v>49.39351027505122</v>
      </c>
      <c r="F370" s="49"/>
      <c r="G370" s="40">
        <v>24912</v>
      </c>
      <c r="H370" s="41">
        <v>38</v>
      </c>
      <c r="I370" s="85">
        <f t="shared" si="16"/>
        <v>8196.4910599792784</v>
      </c>
      <c r="J370" s="25">
        <f t="shared" si="17"/>
        <v>6052.2930712012449</v>
      </c>
    </row>
    <row r="371" spans="1:10" x14ac:dyDescent="0.2">
      <c r="A371" s="20"/>
      <c r="B371" s="21"/>
      <c r="C371" s="22">
        <v>392</v>
      </c>
      <c r="D371" s="50"/>
      <c r="E371" s="42">
        <f t="shared" si="15"/>
        <v>49.42492790994163</v>
      </c>
      <c r="F371" s="49"/>
      <c r="G371" s="40">
        <v>24912</v>
      </c>
      <c r="H371" s="41">
        <v>38</v>
      </c>
      <c r="I371" s="85">
        <f t="shared" si="16"/>
        <v>8191.3050029789301</v>
      </c>
      <c r="J371" s="25">
        <f t="shared" si="17"/>
        <v>6048.4458479072182</v>
      </c>
    </row>
    <row r="372" spans="1:10" x14ac:dyDescent="0.2">
      <c r="A372" s="20"/>
      <c r="B372" s="21"/>
      <c r="C372" s="22">
        <v>393</v>
      </c>
      <c r="D372" s="50"/>
      <c r="E372" s="42">
        <f t="shared" si="15"/>
        <v>49.456296953808994</v>
      </c>
      <c r="F372" s="49"/>
      <c r="G372" s="40">
        <v>24912</v>
      </c>
      <c r="H372" s="41">
        <v>38</v>
      </c>
      <c r="I372" s="85">
        <f t="shared" si="16"/>
        <v>8186.1335405352029</v>
      </c>
      <c r="J372" s="25">
        <f t="shared" si="17"/>
        <v>6044.60945143561</v>
      </c>
    </row>
    <row r="373" spans="1:10" x14ac:dyDescent="0.2">
      <c r="A373" s="20"/>
      <c r="B373" s="21"/>
      <c r="C373" s="22">
        <v>394</v>
      </c>
      <c r="D373" s="50"/>
      <c r="E373" s="42">
        <f t="shared" si="15"/>
        <v>49.487617653622095</v>
      </c>
      <c r="F373" s="49"/>
      <c r="G373" s="40">
        <v>24912</v>
      </c>
      <c r="H373" s="41">
        <v>38</v>
      </c>
      <c r="I373" s="85">
        <f t="shared" si="16"/>
        <v>8180.9765890236868</v>
      </c>
      <c r="J373" s="25">
        <f t="shared" si="17"/>
        <v>6040.783819750508</v>
      </c>
    </row>
    <row r="374" spans="1:10" x14ac:dyDescent="0.2">
      <c r="A374" s="20"/>
      <c r="B374" s="21"/>
      <c r="C374" s="22">
        <v>395</v>
      </c>
      <c r="D374" s="50"/>
      <c r="E374" s="42">
        <f t="shared" si="15"/>
        <v>49.518890254471586</v>
      </c>
      <c r="F374" s="49"/>
      <c r="G374" s="40">
        <v>24912</v>
      </c>
      <c r="H374" s="41">
        <v>38</v>
      </c>
      <c r="I374" s="85">
        <f t="shared" si="16"/>
        <v>8175.8340655283773</v>
      </c>
      <c r="J374" s="25">
        <f t="shared" si="17"/>
        <v>6036.9688913415248</v>
      </c>
    </row>
    <row r="375" spans="1:10" x14ac:dyDescent="0.2">
      <c r="A375" s="20"/>
      <c r="B375" s="21"/>
      <c r="C375" s="22">
        <v>396</v>
      </c>
      <c r="D375" s="50"/>
      <c r="E375" s="42">
        <f t="shared" si="15"/>
        <v>49.550114999589006</v>
      </c>
      <c r="F375" s="49"/>
      <c r="G375" s="40">
        <v>24912</v>
      </c>
      <c r="H375" s="41">
        <v>38</v>
      </c>
      <c r="I375" s="85">
        <f t="shared" si="16"/>
        <v>8170.7058878338121</v>
      </c>
      <c r="J375" s="25">
        <f t="shared" si="17"/>
        <v>6033.1646052179613</v>
      </c>
    </row>
    <row r="376" spans="1:10" x14ac:dyDescent="0.2">
      <c r="A376" s="20"/>
      <c r="B376" s="21"/>
      <c r="C376" s="22">
        <v>397</v>
      </c>
      <c r="D376" s="50"/>
      <c r="E376" s="42">
        <f t="shared" si="15"/>
        <v>49.58129213036559</v>
      </c>
      <c r="F376" s="49"/>
      <c r="G376" s="40">
        <v>24912</v>
      </c>
      <c r="H376" s="41">
        <v>38</v>
      </c>
      <c r="I376" s="85">
        <f t="shared" si="16"/>
        <v>8165.5919744173207</v>
      </c>
      <c r="J376" s="25">
        <f t="shared" si="17"/>
        <v>6029.3709009030563</v>
      </c>
    </row>
    <row r="377" spans="1:10" x14ac:dyDescent="0.2">
      <c r="A377" s="20"/>
      <c r="B377" s="21"/>
      <c r="C377" s="22">
        <v>398</v>
      </c>
      <c r="D377" s="50"/>
      <c r="E377" s="42">
        <f t="shared" si="15"/>
        <v>49.612421886370704</v>
      </c>
      <c r="F377" s="49"/>
      <c r="G377" s="40">
        <v>24912</v>
      </c>
      <c r="H377" s="41">
        <v>38</v>
      </c>
      <c r="I377" s="85">
        <f t="shared" si="16"/>
        <v>8160.4922444413842</v>
      </c>
      <c r="J377" s="25">
        <f t="shared" si="17"/>
        <v>6025.5877184283254</v>
      </c>
    </row>
    <row r="378" spans="1:10" x14ac:dyDescent="0.2">
      <c r="A378" s="20"/>
      <c r="B378" s="21"/>
      <c r="C378" s="22">
        <v>399</v>
      </c>
      <c r="D378" s="50"/>
      <c r="E378" s="42">
        <f t="shared" si="15"/>
        <v>49.643504505370238</v>
      </c>
      <c r="F378" s="49"/>
      <c r="G378" s="40">
        <v>24912</v>
      </c>
      <c r="H378" s="41">
        <v>38</v>
      </c>
      <c r="I378" s="85">
        <f t="shared" si="16"/>
        <v>8155.4066177460872</v>
      </c>
      <c r="J378" s="25">
        <f t="shared" si="17"/>
        <v>6021.8149983279573</v>
      </c>
    </row>
    <row r="379" spans="1:10" x14ac:dyDescent="0.2">
      <c r="A379" s="20"/>
      <c r="B379" s="21"/>
      <c r="C379" s="22">
        <v>400</v>
      </c>
      <c r="D379" s="50"/>
      <c r="E379" s="42">
        <f t="shared" si="15"/>
        <v>49.674540223344529</v>
      </c>
      <c r="F379" s="49"/>
      <c r="G379" s="40">
        <v>24912</v>
      </c>
      <c r="H379" s="41">
        <v>38</v>
      </c>
      <c r="I379" s="85">
        <f t="shared" si="16"/>
        <v>8150.3350148416957</v>
      </c>
      <c r="J379" s="25">
        <f t="shared" si="17"/>
        <v>6018.0526816333049</v>
      </c>
    </row>
    <row r="380" spans="1:10" x14ac:dyDescent="0.2">
      <c r="A380" s="20"/>
      <c r="B380" s="21"/>
      <c r="C380" s="22">
        <v>401</v>
      </c>
      <c r="D380" s="50"/>
      <c r="E380" s="42">
        <f t="shared" si="15"/>
        <v>49.705529274506326</v>
      </c>
      <c r="F380" s="49"/>
      <c r="G380" s="40">
        <v>24912</v>
      </c>
      <c r="H380" s="41">
        <v>38</v>
      </c>
      <c r="I380" s="85">
        <f t="shared" si="16"/>
        <v>8145.2773569013043</v>
      </c>
      <c r="J380" s="25">
        <f t="shared" si="17"/>
        <v>6014.3007098674352</v>
      </c>
    </row>
    <row r="381" spans="1:10" x14ac:dyDescent="0.2">
      <c r="A381" s="20"/>
      <c r="B381" s="21"/>
      <c r="C381" s="22">
        <v>402</v>
      </c>
      <c r="D381" s="50"/>
      <c r="E381" s="42">
        <f t="shared" si="15"/>
        <v>49.736471891318324</v>
      </c>
      <c r="F381" s="49"/>
      <c r="G381" s="40">
        <v>24912</v>
      </c>
      <c r="H381" s="41">
        <v>38</v>
      </c>
      <c r="I381" s="85">
        <f t="shared" si="16"/>
        <v>8140.2335657536059</v>
      </c>
      <c r="J381" s="25">
        <f t="shared" si="17"/>
        <v>6010.5590250397663</v>
      </c>
    </row>
    <row r="382" spans="1:10" x14ac:dyDescent="0.2">
      <c r="A382" s="20"/>
      <c r="B382" s="21"/>
      <c r="C382" s="22">
        <v>403</v>
      </c>
      <c r="D382" s="50"/>
      <c r="E382" s="42">
        <f t="shared" si="15"/>
        <v>49.767368304510534</v>
      </c>
      <c r="F382" s="49"/>
      <c r="G382" s="40">
        <v>24912</v>
      </c>
      <c r="H382" s="41">
        <v>38</v>
      </c>
      <c r="I382" s="85">
        <f t="shared" si="16"/>
        <v>8135.2035638757561</v>
      </c>
      <c r="J382" s="25">
        <f t="shared" si="17"/>
        <v>6006.8275696407673</v>
      </c>
    </row>
    <row r="383" spans="1:10" x14ac:dyDescent="0.2">
      <c r="A383" s="20"/>
      <c r="B383" s="21"/>
      <c r="C383" s="22">
        <v>404</v>
      </c>
      <c r="D383" s="50"/>
      <c r="E383" s="42">
        <f t="shared" si="15"/>
        <v>49.798218743097578</v>
      </c>
      <c r="F383" s="49"/>
      <c r="G383" s="40">
        <v>24912</v>
      </c>
      <c r="H383" s="41">
        <v>38</v>
      </c>
      <c r="I383" s="85">
        <f t="shared" si="16"/>
        <v>8130.1872743863096</v>
      </c>
      <c r="J383" s="25">
        <f t="shared" si="17"/>
        <v>6003.1062866367274</v>
      </c>
    </row>
    <row r="384" spans="1:10" x14ac:dyDescent="0.2">
      <c r="A384" s="20"/>
      <c r="B384" s="21"/>
      <c r="C384" s="22">
        <v>405</v>
      </c>
      <c r="D384" s="50"/>
      <c r="E384" s="42">
        <f t="shared" si="15"/>
        <v>49.829023434395488</v>
      </c>
      <c r="F384" s="49"/>
      <c r="G384" s="40">
        <v>24912</v>
      </c>
      <c r="H384" s="41">
        <v>38</v>
      </c>
      <c r="I384" s="85">
        <f t="shared" si="16"/>
        <v>8125.1846210382964</v>
      </c>
      <c r="J384" s="25">
        <f t="shared" si="17"/>
        <v>5999.3951194646106</v>
      </c>
    </row>
    <row r="385" spans="1:10" x14ac:dyDescent="0.2">
      <c r="A385" s="20"/>
      <c r="B385" s="21"/>
      <c r="C385" s="22">
        <v>406</v>
      </c>
      <c r="D385" s="50"/>
      <c r="E385" s="42">
        <f t="shared" si="15"/>
        <v>49.859782604038607</v>
      </c>
      <c r="F385" s="49"/>
      <c r="G385" s="40">
        <v>24912</v>
      </c>
      <c r="H385" s="41">
        <v>38</v>
      </c>
      <c r="I385" s="85">
        <f t="shared" si="16"/>
        <v>8120.1955282123363</v>
      </c>
      <c r="J385" s="25">
        <f t="shared" si="17"/>
        <v>5995.6940120269555</v>
      </c>
    </row>
    <row r="386" spans="1:10" x14ac:dyDescent="0.2">
      <c r="A386" s="20"/>
      <c r="B386" s="21"/>
      <c r="C386" s="22">
        <v>407</v>
      </c>
      <c r="D386" s="50"/>
      <c r="E386" s="42">
        <f t="shared" si="15"/>
        <v>49.890496475996059</v>
      </c>
      <c r="F386" s="49"/>
      <c r="G386" s="40">
        <v>24912</v>
      </c>
      <c r="H386" s="41">
        <v>38</v>
      </c>
      <c r="I386" s="85">
        <f t="shared" si="16"/>
        <v>8115.2199209098899</v>
      </c>
      <c r="J386" s="25">
        <f t="shared" si="17"/>
        <v>5992.0029086868608</v>
      </c>
    </row>
    <row r="387" spans="1:10" x14ac:dyDescent="0.2">
      <c r="A387" s="20"/>
      <c r="B387" s="21"/>
      <c r="C387" s="22">
        <v>408</v>
      </c>
      <c r="D387" s="50"/>
      <c r="E387" s="42">
        <f t="shared" si="15"/>
        <v>49.921165272588105</v>
      </c>
      <c r="F387" s="49"/>
      <c r="G387" s="40">
        <v>24912</v>
      </c>
      <c r="H387" s="41">
        <v>38</v>
      </c>
      <c r="I387" s="85">
        <f t="shared" si="16"/>
        <v>8110.2577247465797</v>
      </c>
      <c r="J387" s="25">
        <f t="shared" si="17"/>
        <v>5988.3217542630409</v>
      </c>
    </row>
    <row r="388" spans="1:10" x14ac:dyDescent="0.2">
      <c r="A388" s="20"/>
      <c r="B388" s="21"/>
      <c r="C388" s="22">
        <v>409</v>
      </c>
      <c r="D388" s="50"/>
      <c r="E388" s="42">
        <f t="shared" si="15"/>
        <v>49.951789214502305</v>
      </c>
      <c r="F388" s="49"/>
      <c r="G388" s="40">
        <v>24912</v>
      </c>
      <c r="H388" s="41">
        <v>38</v>
      </c>
      <c r="I388" s="85">
        <f t="shared" si="16"/>
        <v>8105.3088659455952</v>
      </c>
      <c r="J388" s="25">
        <f t="shared" si="17"/>
        <v>5984.6504940249215</v>
      </c>
    </row>
    <row r="389" spans="1:10" x14ac:dyDescent="0.2">
      <c r="A389" s="20"/>
      <c r="B389" s="21"/>
      <c r="C389" s="22">
        <v>410</v>
      </c>
      <c r="D389" s="50"/>
      <c r="E389" s="42">
        <f t="shared" si="15"/>
        <v>49.982368520809437</v>
      </c>
      <c r="F389" s="49"/>
      <c r="G389" s="40">
        <v>24912</v>
      </c>
      <c r="H389" s="41">
        <v>38</v>
      </c>
      <c r="I389" s="85">
        <f t="shared" si="16"/>
        <v>8100.3732713312011</v>
      </c>
      <c r="J389" s="25">
        <f t="shared" si="17"/>
        <v>5980.9890736878342</v>
      </c>
    </row>
    <row r="390" spans="1:10" x14ac:dyDescent="0.2">
      <c r="A390" s="20"/>
      <c r="B390" s="21"/>
      <c r="C390" s="22">
        <v>411</v>
      </c>
      <c r="D390" s="50"/>
      <c r="E390" s="42">
        <f t="shared" si="15"/>
        <v>50.012903408979291</v>
      </c>
      <c r="F390" s="49"/>
      <c r="G390" s="40">
        <v>24912</v>
      </c>
      <c r="H390" s="41">
        <v>38</v>
      </c>
      <c r="I390" s="85">
        <f t="shared" si="16"/>
        <v>8095.4508683223112</v>
      </c>
      <c r="J390" s="25">
        <f t="shared" si="17"/>
        <v>5977.3374394082421</v>
      </c>
    </row>
    <row r="391" spans="1:10" x14ac:dyDescent="0.2">
      <c r="A391" s="20"/>
      <c r="B391" s="21"/>
      <c r="C391" s="22">
        <v>412</v>
      </c>
      <c r="D391" s="50"/>
      <c r="E391" s="42">
        <f t="shared" si="15"/>
        <v>50.043394094896222</v>
      </c>
      <c r="F391" s="49"/>
      <c r="G391" s="40">
        <v>24912</v>
      </c>
      <c r="H391" s="41">
        <v>38</v>
      </c>
      <c r="I391" s="85">
        <f t="shared" si="16"/>
        <v>8090.5415849261599</v>
      </c>
      <c r="J391" s="25">
        <f t="shared" si="17"/>
        <v>5973.69553777905</v>
      </c>
    </row>
    <row r="392" spans="1:10" x14ac:dyDescent="0.2">
      <c r="A392" s="20"/>
      <c r="B392" s="21"/>
      <c r="C392" s="22">
        <v>413</v>
      </c>
      <c r="D392" s="50"/>
      <c r="E392" s="42">
        <f t="shared" si="15"/>
        <v>50.073840792874478</v>
      </c>
      <c r="F392" s="49"/>
      <c r="G392" s="40">
        <v>24912</v>
      </c>
      <c r="H392" s="41">
        <v>38</v>
      </c>
      <c r="I392" s="85">
        <f t="shared" si="16"/>
        <v>8085.6453497320645</v>
      </c>
      <c r="J392" s="25">
        <f t="shared" si="17"/>
        <v>5970.063315824973</v>
      </c>
    </row>
    <row r="393" spans="1:10" x14ac:dyDescent="0.2">
      <c r="A393" s="20"/>
      <c r="B393" s="21"/>
      <c r="C393" s="22">
        <v>414</v>
      </c>
      <c r="D393" s="50"/>
      <c r="E393" s="42">
        <f t="shared" si="15"/>
        <v>50.104243715673455</v>
      </c>
      <c r="F393" s="49"/>
      <c r="G393" s="40">
        <v>24912</v>
      </c>
      <c r="H393" s="41">
        <v>38</v>
      </c>
      <c r="I393" s="85">
        <f t="shared" si="16"/>
        <v>8080.7620919052451</v>
      </c>
      <c r="J393" s="25">
        <f t="shared" si="17"/>
        <v>5966.4407209979554</v>
      </c>
    </row>
    <row r="394" spans="1:10" x14ac:dyDescent="0.2">
      <c r="A394" s="20"/>
      <c r="B394" s="21"/>
      <c r="C394" s="22">
        <v>415</v>
      </c>
      <c r="D394" s="50"/>
      <c r="E394" s="42">
        <f t="shared" ref="E394:E457" si="18">(5.6*LN(C394)+(C394)/108)/0.75</f>
        <v>50.134603074512661</v>
      </c>
      <c r="F394" s="49"/>
      <c r="G394" s="40">
        <v>24912</v>
      </c>
      <c r="H394" s="41">
        <v>38</v>
      </c>
      <c r="I394" s="85">
        <f t="shared" ref="I394:I457" si="19">12*1.348*(1/E394*G394)+H394</f>
        <v>8075.8917411807433</v>
      </c>
      <c r="J394" s="25">
        <f t="shared" ref="J394:J457" si="20">12*(1/E394*G394)</f>
        <v>5962.8277011726577</v>
      </c>
    </row>
    <row r="395" spans="1:10" x14ac:dyDescent="0.2">
      <c r="A395" s="20"/>
      <c r="B395" s="21"/>
      <c r="C395" s="22">
        <v>416</v>
      </c>
      <c r="D395" s="50"/>
      <c r="E395" s="42">
        <f t="shared" si="18"/>
        <v>50.164919079086566</v>
      </c>
      <c r="F395" s="49"/>
      <c r="G395" s="40">
        <v>24912</v>
      </c>
      <c r="H395" s="41">
        <v>38</v>
      </c>
      <c r="I395" s="85">
        <f t="shared" si="19"/>
        <v>8071.034227857418</v>
      </c>
      <c r="J395" s="25">
        <f t="shared" si="20"/>
        <v>5959.2242046420006</v>
      </c>
    </row>
    <row r="396" spans="1:10" x14ac:dyDescent="0.2">
      <c r="A396" s="20"/>
      <c r="B396" s="21"/>
      <c r="C396" s="22">
        <v>417</v>
      </c>
      <c r="D396" s="50"/>
      <c r="E396" s="42">
        <f t="shared" si="18"/>
        <v>50.195191937579203</v>
      </c>
      <c r="F396" s="49"/>
      <c r="G396" s="40">
        <v>24912</v>
      </c>
      <c r="H396" s="41">
        <v>38</v>
      </c>
      <c r="I396" s="85">
        <f t="shared" si="19"/>
        <v>8066.1894827920178</v>
      </c>
      <c r="J396" s="25">
        <f t="shared" si="20"/>
        <v>5955.630180112772</v>
      </c>
    </row>
    <row r="397" spans="1:10" x14ac:dyDescent="0.2">
      <c r="A397" s="20"/>
      <c r="B397" s="21"/>
      <c r="C397" s="22">
        <v>418</v>
      </c>
      <c r="D397" s="50"/>
      <c r="E397" s="42">
        <f t="shared" si="18"/>
        <v>50.225421856678679</v>
      </c>
      <c r="F397" s="49"/>
      <c r="G397" s="40">
        <v>24912</v>
      </c>
      <c r="H397" s="41">
        <v>38</v>
      </c>
      <c r="I397" s="85">
        <f t="shared" si="19"/>
        <v>8061.3574373933225</v>
      </c>
      <c r="J397" s="25">
        <f t="shared" si="20"/>
        <v>5952.0455767012772</v>
      </c>
    </row>
    <row r="398" spans="1:10" x14ac:dyDescent="0.2">
      <c r="A398" s="20"/>
      <c r="B398" s="21"/>
      <c r="C398" s="22">
        <v>419</v>
      </c>
      <c r="D398" s="50"/>
      <c r="E398" s="42">
        <f t="shared" si="18"/>
        <v>50.25560904159147</v>
      </c>
      <c r="F398" s="49"/>
      <c r="G398" s="40">
        <v>24912</v>
      </c>
      <c r="H398" s="41">
        <v>38</v>
      </c>
      <c r="I398" s="85">
        <f t="shared" si="19"/>
        <v>8056.5380236163737</v>
      </c>
      <c r="J398" s="25">
        <f t="shared" si="20"/>
        <v>5948.4703439290597</v>
      </c>
    </row>
    <row r="399" spans="1:10" x14ac:dyDescent="0.2">
      <c r="A399" s="20"/>
      <c r="B399" s="21"/>
      <c r="C399" s="22">
        <v>420</v>
      </c>
      <c r="D399" s="50"/>
      <c r="E399" s="42">
        <f t="shared" si="18"/>
        <v>50.285753696056531</v>
      </c>
      <c r="F399" s="49"/>
      <c r="G399" s="40">
        <v>24912</v>
      </c>
      <c r="H399" s="41">
        <v>38</v>
      </c>
      <c r="I399" s="85">
        <f t="shared" si="19"/>
        <v>8051.7311739567695</v>
      </c>
      <c r="J399" s="25">
        <f t="shared" si="20"/>
        <v>5944.9044317186708</v>
      </c>
    </row>
    <row r="400" spans="1:10" x14ac:dyDescent="0.2">
      <c r="A400" s="20"/>
      <c r="B400" s="21"/>
      <c r="C400" s="22">
        <v>421</v>
      </c>
      <c r="D400" s="50"/>
      <c r="E400" s="42">
        <f t="shared" si="18"/>
        <v>50.315856022359299</v>
      </c>
      <c r="F400" s="49"/>
      <c r="G400" s="40">
        <v>24912</v>
      </c>
      <c r="H400" s="41">
        <v>38</v>
      </c>
      <c r="I400" s="85">
        <f t="shared" si="19"/>
        <v>8046.9368214450305</v>
      </c>
      <c r="J400" s="25">
        <f t="shared" si="20"/>
        <v>5941.3477903894882</v>
      </c>
    </row>
    <row r="401" spans="1:10" x14ac:dyDescent="0.2">
      <c r="A401" s="20"/>
      <c r="B401" s="21"/>
      <c r="C401" s="22">
        <v>422</v>
      </c>
      <c r="D401" s="50"/>
      <c r="E401" s="42">
        <f t="shared" si="18"/>
        <v>50.345916221345426</v>
      </c>
      <c r="F401" s="49"/>
      <c r="G401" s="40">
        <v>24912</v>
      </c>
      <c r="H401" s="41">
        <v>38</v>
      </c>
      <c r="I401" s="85">
        <f t="shared" si="19"/>
        <v>8042.1548996410556</v>
      </c>
      <c r="J401" s="25">
        <f t="shared" si="20"/>
        <v>5937.800370653601</v>
      </c>
    </row>
    <row r="402" spans="1:10" x14ac:dyDescent="0.2">
      <c r="A402" s="20"/>
      <c r="B402" s="21"/>
      <c r="C402" s="22">
        <v>423</v>
      </c>
      <c r="D402" s="50"/>
      <c r="E402" s="42">
        <f t="shared" si="18"/>
        <v>50.375934492434425</v>
      </c>
      <c r="F402" s="49"/>
      <c r="G402" s="40">
        <v>24912</v>
      </c>
      <c r="H402" s="41">
        <v>38</v>
      </c>
      <c r="I402" s="85">
        <f t="shared" si="19"/>
        <v>8037.3853426286314</v>
      </c>
      <c r="J402" s="25">
        <f t="shared" si="20"/>
        <v>5934.2621236117429</v>
      </c>
    </row>
    <row r="403" spans="1:10" x14ac:dyDescent="0.2">
      <c r="A403" s="20"/>
      <c r="B403" s="21"/>
      <c r="C403" s="22">
        <v>424</v>
      </c>
      <c r="D403" s="50"/>
      <c r="E403" s="42">
        <f t="shared" si="18"/>
        <v>50.405911033633181</v>
      </c>
      <c r="F403" s="49"/>
      <c r="G403" s="40">
        <v>24912</v>
      </c>
      <c r="H403" s="41">
        <v>38</v>
      </c>
      <c r="I403" s="85">
        <f t="shared" si="19"/>
        <v>8032.6280850100147</v>
      </c>
      <c r="J403" s="25">
        <f t="shared" si="20"/>
        <v>5930.7330007492683</v>
      </c>
    </row>
    <row r="404" spans="1:10" x14ac:dyDescent="0.2">
      <c r="A404" s="20"/>
      <c r="B404" s="21"/>
      <c r="C404" s="22">
        <v>425</v>
      </c>
      <c r="D404" s="50"/>
      <c r="E404" s="42">
        <f t="shared" si="18"/>
        <v>50.435846041549219</v>
      </c>
      <c r="F404" s="49"/>
      <c r="G404" s="40">
        <v>24912</v>
      </c>
      <c r="H404" s="41">
        <v>38</v>
      </c>
      <c r="I404" s="85">
        <f t="shared" si="19"/>
        <v>8027.8830619005912</v>
      </c>
      <c r="J404" s="25">
        <f t="shared" si="20"/>
        <v>5927.2129539321886</v>
      </c>
    </row>
    <row r="405" spans="1:10" x14ac:dyDescent="0.2">
      <c r="A405" s="20"/>
      <c r="B405" s="21"/>
      <c r="C405" s="22">
        <v>426</v>
      </c>
      <c r="D405" s="50"/>
      <c r="E405" s="42">
        <f t="shared" si="18"/>
        <v>50.465739711403891</v>
      </c>
      <c r="F405" s="49"/>
      <c r="G405" s="40">
        <v>24912</v>
      </c>
      <c r="H405" s="41">
        <v>38</v>
      </c>
      <c r="I405" s="85">
        <f t="shared" si="19"/>
        <v>8023.1502089235846</v>
      </c>
      <c r="J405" s="25">
        <f t="shared" si="20"/>
        <v>5923.7019354032527</v>
      </c>
    </row>
    <row r="406" spans="1:10" x14ac:dyDescent="0.2">
      <c r="A406" s="20"/>
      <c r="B406" s="21"/>
      <c r="C406" s="22">
        <v>427</v>
      </c>
      <c r="D406" s="50"/>
      <c r="E406" s="42">
        <f t="shared" si="18"/>
        <v>50.495592237045337</v>
      </c>
      <c r="F406" s="49"/>
      <c r="G406" s="40">
        <v>24912</v>
      </c>
      <c r="H406" s="41">
        <v>38</v>
      </c>
      <c r="I406" s="85">
        <f t="shared" si="19"/>
        <v>8018.4294622048683</v>
      </c>
      <c r="J406" s="25">
        <f t="shared" si="20"/>
        <v>5920.1998977780913</v>
      </c>
    </row>
    <row r="407" spans="1:10" x14ac:dyDescent="0.2">
      <c r="A407" s="20"/>
      <c r="B407" s="21"/>
      <c r="C407" s="22">
        <v>428</v>
      </c>
      <c r="D407" s="50"/>
      <c r="E407" s="42">
        <f t="shared" si="18"/>
        <v>50.525403810961365</v>
      </c>
      <c r="F407" s="49"/>
      <c r="G407" s="40">
        <v>24912</v>
      </c>
      <c r="H407" s="41">
        <v>38</v>
      </c>
      <c r="I407" s="85">
        <f t="shared" si="19"/>
        <v>8013.7207583677982</v>
      </c>
      <c r="J407" s="25">
        <f t="shared" si="20"/>
        <v>5916.7067940413926</v>
      </c>
    </row>
    <row r="408" spans="1:10" x14ac:dyDescent="0.2">
      <c r="A408" s="20"/>
      <c r="B408" s="21"/>
      <c r="C408" s="22">
        <v>429</v>
      </c>
      <c r="D408" s="50"/>
      <c r="E408" s="42">
        <f t="shared" si="18"/>
        <v>50.555174624292157</v>
      </c>
      <c r="F408" s="49"/>
      <c r="G408" s="40">
        <v>24912</v>
      </c>
      <c r="H408" s="41">
        <v>38</v>
      </c>
      <c r="I408" s="85">
        <f t="shared" si="19"/>
        <v>8009.0240345281427</v>
      </c>
      <c r="J408" s="25">
        <f t="shared" si="20"/>
        <v>5913.2225775431316</v>
      </c>
    </row>
    <row r="409" spans="1:10" x14ac:dyDescent="0.2">
      <c r="A409" s="20"/>
      <c r="B409" s="21"/>
      <c r="C409" s="22">
        <v>430</v>
      </c>
      <c r="D409" s="50"/>
      <c r="E409" s="42">
        <f t="shared" si="18"/>
        <v>50.584904866842777</v>
      </c>
      <c r="F409" s="49"/>
      <c r="G409" s="40">
        <v>24912</v>
      </c>
      <c r="H409" s="41">
        <v>38</v>
      </c>
      <c r="I409" s="85">
        <f t="shared" si="19"/>
        <v>8004.3392282890645</v>
      </c>
      <c r="J409" s="25">
        <f t="shared" si="20"/>
        <v>5909.7472019948545</v>
      </c>
    </row>
    <row r="410" spans="1:10" x14ac:dyDescent="0.2">
      <c r="A410" s="20"/>
      <c r="B410" s="21"/>
      <c r="C410" s="22">
        <v>431</v>
      </c>
      <c r="D410" s="50"/>
      <c r="E410" s="42">
        <f t="shared" si="18"/>
        <v>50.614594727095636</v>
      </c>
      <c r="F410" s="49"/>
      <c r="G410" s="40">
        <v>24912</v>
      </c>
      <c r="H410" s="41">
        <v>38</v>
      </c>
      <c r="I410" s="85">
        <f t="shared" si="19"/>
        <v>7999.6662777361653</v>
      </c>
      <c r="J410" s="25">
        <f t="shared" si="20"/>
        <v>5906.2806214659977</v>
      </c>
    </row>
    <row r="411" spans="1:10" x14ac:dyDescent="0.2">
      <c r="A411" s="20"/>
      <c r="B411" s="21"/>
      <c r="C411" s="22">
        <v>432</v>
      </c>
      <c r="D411" s="50"/>
      <c r="E411" s="42">
        <f t="shared" si="18"/>
        <v>50.644244392222696</v>
      </c>
      <c r="F411" s="49"/>
      <c r="G411" s="40">
        <v>24912</v>
      </c>
      <c r="H411" s="41">
        <v>38</v>
      </c>
      <c r="I411" s="85">
        <f t="shared" si="19"/>
        <v>7995.0051214325968</v>
      </c>
      <c r="J411" s="25">
        <f t="shared" si="20"/>
        <v>5902.8227903802645</v>
      </c>
    </row>
    <row r="412" spans="1:10" x14ac:dyDescent="0.2">
      <c r="A412" s="20"/>
      <c r="B412" s="21"/>
      <c r="C412" s="22">
        <v>433</v>
      </c>
      <c r="D412" s="50"/>
      <c r="E412" s="42">
        <f t="shared" si="18"/>
        <v>50.673854048097603</v>
      </c>
      <c r="F412" s="49"/>
      <c r="G412" s="40">
        <v>24912</v>
      </c>
      <c r="H412" s="41">
        <v>38</v>
      </c>
      <c r="I412" s="85">
        <f t="shared" si="19"/>
        <v>7990.3556984142315</v>
      </c>
      <c r="J412" s="25">
        <f t="shared" si="20"/>
        <v>5899.3736635120404</v>
      </c>
    </row>
    <row r="413" spans="1:10" x14ac:dyDescent="0.2">
      <c r="A413" s="20"/>
      <c r="B413" s="21"/>
      <c r="C413" s="22">
        <v>434</v>
      </c>
      <c r="D413" s="50"/>
      <c r="E413" s="42">
        <f t="shared" si="18"/>
        <v>50.703423879307714</v>
      </c>
      <c r="F413" s="49"/>
      <c r="G413" s="40">
        <v>24912</v>
      </c>
      <c r="H413" s="41">
        <v>38</v>
      </c>
      <c r="I413" s="85">
        <f t="shared" si="19"/>
        <v>7985.7179481848852</v>
      </c>
      <c r="J413" s="25">
        <f t="shared" si="20"/>
        <v>5895.9331959828523</v>
      </c>
    </row>
    <row r="414" spans="1:10" x14ac:dyDescent="0.2">
      <c r="A414" s="20"/>
      <c r="B414" s="21"/>
      <c r="C414" s="22">
        <v>435</v>
      </c>
      <c r="D414" s="50"/>
      <c r="E414" s="42">
        <f t="shared" si="18"/>
        <v>50.732954069165878</v>
      </c>
      <c r="F414" s="49"/>
      <c r="G414" s="40">
        <v>24912</v>
      </c>
      <c r="H414" s="41">
        <v>38</v>
      </c>
      <c r="I414" s="85">
        <f t="shared" si="19"/>
        <v>7981.0918107116167</v>
      </c>
      <c r="J414" s="25">
        <f t="shared" si="20"/>
        <v>5892.5013432578753</v>
      </c>
    </row>
    <row r="415" spans="1:10" x14ac:dyDescent="0.2">
      <c r="A415" s="20"/>
      <c r="B415" s="21"/>
      <c r="C415" s="22">
        <v>436</v>
      </c>
      <c r="D415" s="50"/>
      <c r="E415" s="42">
        <f t="shared" si="18"/>
        <v>50.762444799722168</v>
      </c>
      <c r="F415" s="49"/>
      <c r="G415" s="40">
        <v>24912</v>
      </c>
      <c r="H415" s="41">
        <v>38</v>
      </c>
      <c r="I415" s="85">
        <f t="shared" si="19"/>
        <v>7976.4772264200647</v>
      </c>
      <c r="J415" s="25">
        <f t="shared" si="20"/>
        <v>5889.0780611424807</v>
      </c>
    </row>
    <row r="416" spans="1:10" x14ac:dyDescent="0.2">
      <c r="A416" s="20"/>
      <c r="B416" s="21"/>
      <c r="C416" s="22">
        <v>437</v>
      </c>
      <c r="D416" s="50"/>
      <c r="E416" s="42">
        <f t="shared" si="18"/>
        <v>50.791896251775462</v>
      </c>
      <c r="F416" s="49"/>
      <c r="G416" s="40">
        <v>24912</v>
      </c>
      <c r="H416" s="41">
        <v>38</v>
      </c>
      <c r="I416" s="85">
        <f t="shared" si="19"/>
        <v>7971.8741361898601</v>
      </c>
      <c r="J416" s="25">
        <f t="shared" si="20"/>
        <v>5885.6633057788276</v>
      </c>
    </row>
    <row r="417" spans="1:10" x14ac:dyDescent="0.2">
      <c r="A417" s="20"/>
      <c r="B417" s="21"/>
      <c r="C417" s="22">
        <v>438</v>
      </c>
      <c r="D417" s="50"/>
      <c r="E417" s="42">
        <f t="shared" si="18"/>
        <v>50.821308604884877</v>
      </c>
      <c r="F417" s="49"/>
      <c r="G417" s="40">
        <v>24912</v>
      </c>
      <c r="H417" s="41">
        <v>38</v>
      </c>
      <c r="I417" s="85">
        <f t="shared" si="19"/>
        <v>7967.2824813500856</v>
      </c>
      <c r="J417" s="25">
        <f t="shared" si="20"/>
        <v>5882.257033642496</v>
      </c>
    </row>
    <row r="418" spans="1:10" x14ac:dyDescent="0.2">
      <c r="A418" s="20"/>
      <c r="B418" s="21"/>
      <c r="C418" s="22">
        <v>439</v>
      </c>
      <c r="D418" s="50"/>
      <c r="E418" s="42">
        <f t="shared" si="18"/>
        <v>50.850682037381034</v>
      </c>
      <c r="F418" s="49"/>
      <c r="G418" s="40">
        <v>24912</v>
      </c>
      <c r="H418" s="41">
        <v>38</v>
      </c>
      <c r="I418" s="85">
        <f t="shared" si="19"/>
        <v>7962.7022036748003</v>
      </c>
      <c r="J418" s="25">
        <f t="shared" si="20"/>
        <v>5878.8592015391687</v>
      </c>
    </row>
    <row r="419" spans="1:10" x14ac:dyDescent="0.2">
      <c r="A419" s="20"/>
      <c r="B419" s="21"/>
      <c r="C419" s="22">
        <v>440</v>
      </c>
      <c r="D419" s="50"/>
      <c r="E419" s="42">
        <f t="shared" si="18"/>
        <v>50.880016726377313</v>
      </c>
      <c r="F419" s="49"/>
      <c r="G419" s="40">
        <v>24912</v>
      </c>
      <c r="H419" s="41">
        <v>38</v>
      </c>
      <c r="I419" s="85">
        <f t="shared" si="19"/>
        <v>7958.1332453785972</v>
      </c>
      <c r="J419" s="25">
        <f t="shared" si="20"/>
        <v>5875.4697666013326</v>
      </c>
    </row>
    <row r="420" spans="1:10" x14ac:dyDescent="0.2">
      <c r="A420" s="20"/>
      <c r="B420" s="21"/>
      <c r="C420" s="22">
        <v>441</v>
      </c>
      <c r="D420" s="50"/>
      <c r="E420" s="42">
        <f t="shared" si="18"/>
        <v>50.909312847780889</v>
      </c>
      <c r="F420" s="49"/>
      <c r="G420" s="40">
        <v>24912</v>
      </c>
      <c r="H420" s="41">
        <v>38</v>
      </c>
      <c r="I420" s="85">
        <f t="shared" si="19"/>
        <v>7953.57554911224</v>
      </c>
      <c r="J420" s="25">
        <f t="shared" si="20"/>
        <v>5872.0886862850439</v>
      </c>
    </row>
    <row r="421" spans="1:10" x14ac:dyDescent="0.2">
      <c r="A421" s="20"/>
      <c r="B421" s="21"/>
      <c r="C421" s="22">
        <v>442</v>
      </c>
      <c r="D421" s="50"/>
      <c r="E421" s="42">
        <f t="shared" si="18"/>
        <v>50.938570576303597</v>
      </c>
      <c r="F421" s="49"/>
      <c r="G421" s="40">
        <v>24912</v>
      </c>
      <c r="H421" s="41">
        <v>38</v>
      </c>
      <c r="I421" s="85">
        <f t="shared" si="19"/>
        <v>7949.0290579583507</v>
      </c>
      <c r="J421" s="25">
        <f t="shared" si="20"/>
        <v>5868.7159183667281</v>
      </c>
    </row>
    <row r="422" spans="1:10" x14ac:dyDescent="0.2">
      <c r="A422" s="20"/>
      <c r="B422" s="21"/>
      <c r="C422" s="22">
        <v>443</v>
      </c>
      <c r="D422" s="50"/>
      <c r="E422" s="42">
        <f t="shared" si="18"/>
        <v>50.967790085472814</v>
      </c>
      <c r="F422" s="49"/>
      <c r="G422" s="40">
        <v>24912</v>
      </c>
      <c r="H422" s="41">
        <v>38</v>
      </c>
      <c r="I422" s="85">
        <f t="shared" si="19"/>
        <v>7944.4937154271311</v>
      </c>
      <c r="J422" s="25">
        <f t="shared" si="20"/>
        <v>5865.3514209400073</v>
      </c>
    </row>
    <row r="423" spans="1:10" x14ac:dyDescent="0.2">
      <c r="A423" s="20"/>
      <c r="B423" s="21"/>
      <c r="C423" s="22">
        <v>444</v>
      </c>
      <c r="D423" s="50"/>
      <c r="E423" s="42">
        <f t="shared" si="18"/>
        <v>50.99697154764209</v>
      </c>
      <c r="F423" s="49"/>
      <c r="G423" s="40">
        <v>24912</v>
      </c>
      <c r="H423" s="41">
        <v>38</v>
      </c>
      <c r="I423" s="85">
        <f t="shared" si="19"/>
        <v>7939.9694654521545</v>
      </c>
      <c r="J423" s="25">
        <f t="shared" si="20"/>
        <v>5861.9951524125772</v>
      </c>
    </row>
    <row r="424" spans="1:10" x14ac:dyDescent="0.2">
      <c r="A424" s="20"/>
      <c r="B424" s="21"/>
      <c r="C424" s="22">
        <v>445</v>
      </c>
      <c r="D424" s="50"/>
      <c r="E424" s="42">
        <f t="shared" si="18"/>
        <v>51.026115134001749</v>
      </c>
      <c r="F424" s="49"/>
      <c r="G424" s="40">
        <v>24912</v>
      </c>
      <c r="H424" s="41">
        <v>38</v>
      </c>
      <c r="I424" s="85">
        <f t="shared" si="19"/>
        <v>7935.4562523861969</v>
      </c>
      <c r="J424" s="25">
        <f t="shared" si="20"/>
        <v>5858.6470715031128</v>
      </c>
    </row>
    <row r="425" spans="1:10" x14ac:dyDescent="0.2">
      <c r="A425" s="20"/>
      <c r="B425" s="21"/>
      <c r="C425" s="22">
        <v>446</v>
      </c>
      <c r="D425" s="50"/>
      <c r="E425" s="42">
        <f t="shared" si="18"/>
        <v>51.055221014589314</v>
      </c>
      <c r="F425" s="49"/>
      <c r="G425" s="40">
        <v>24912</v>
      </c>
      <c r="H425" s="41">
        <v>38</v>
      </c>
      <c r="I425" s="85">
        <f t="shared" si="19"/>
        <v>7930.9540209971328</v>
      </c>
      <c r="J425" s="25">
        <f t="shared" si="20"/>
        <v>5855.3071372382292</v>
      </c>
    </row>
    <row r="426" spans="1:10" x14ac:dyDescent="0.2">
      <c r="A426" s="20"/>
      <c r="B426" s="21"/>
      <c r="C426" s="22">
        <v>447</v>
      </c>
      <c r="D426" s="50"/>
      <c r="E426" s="42">
        <f t="shared" si="18"/>
        <v>51.084289358299827</v>
      </c>
      <c r="F426" s="49"/>
      <c r="G426" s="40">
        <v>24912</v>
      </c>
      <c r="H426" s="41">
        <v>38</v>
      </c>
      <c r="I426" s="85">
        <f t="shared" si="19"/>
        <v>7926.4627164638669</v>
      </c>
      <c r="J426" s="25">
        <f t="shared" si="20"/>
        <v>5851.9753089494552</v>
      </c>
    </row>
    <row r="427" spans="1:10" x14ac:dyDescent="0.2">
      <c r="A427" s="20"/>
      <c r="B427" s="21"/>
      <c r="C427" s="22">
        <v>448</v>
      </c>
      <c r="D427" s="50"/>
      <c r="E427" s="42">
        <f t="shared" si="18"/>
        <v>51.11332033289608</v>
      </c>
      <c r="F427" s="49"/>
      <c r="G427" s="40">
        <v>24912</v>
      </c>
      <c r="H427" s="41">
        <v>38</v>
      </c>
      <c r="I427" s="85">
        <f t="shared" si="19"/>
        <v>7921.9822843723177</v>
      </c>
      <c r="J427" s="25">
        <f t="shared" si="20"/>
        <v>5848.6515462702646</v>
      </c>
    </row>
    <row r="428" spans="1:10" x14ac:dyDescent="0.2">
      <c r="A428" s="20"/>
      <c r="B428" s="21"/>
      <c r="C428" s="22">
        <v>449</v>
      </c>
      <c r="D428" s="50"/>
      <c r="E428" s="42">
        <f t="shared" si="18"/>
        <v>51.142314105018706</v>
      </c>
      <c r="F428" s="49"/>
      <c r="G428" s="40">
        <v>24912</v>
      </c>
      <c r="H428" s="41">
        <v>38</v>
      </c>
      <c r="I428" s="85">
        <f t="shared" si="19"/>
        <v>7917.512670711455</v>
      </c>
      <c r="J428" s="25">
        <f t="shared" si="20"/>
        <v>5845.3358091331265</v>
      </c>
    </row>
    <row r="429" spans="1:10" x14ac:dyDescent="0.2">
      <c r="A429" s="20"/>
      <c r="B429" s="21"/>
      <c r="C429" s="22">
        <v>450</v>
      </c>
      <c r="D429" s="50"/>
      <c r="E429" s="42">
        <f t="shared" si="18"/>
        <v>51.171270840196144</v>
      </c>
      <c r="F429" s="49"/>
      <c r="G429" s="40">
        <v>24912</v>
      </c>
      <c r="H429" s="41">
        <v>38</v>
      </c>
      <c r="I429" s="85">
        <f t="shared" si="19"/>
        <v>7913.0538218693846</v>
      </c>
      <c r="J429" s="25">
        <f t="shared" si="20"/>
        <v>5842.0280577666053</v>
      </c>
    </row>
    <row r="430" spans="1:10" x14ac:dyDescent="0.2">
      <c r="A430" s="20"/>
      <c r="B430" s="21"/>
      <c r="C430" s="22">
        <v>451</v>
      </c>
      <c r="D430" s="50"/>
      <c r="E430" s="42">
        <f t="shared" si="18"/>
        <v>51.200190702854563</v>
      </c>
      <c r="F430" s="49"/>
      <c r="G430" s="40">
        <v>24912</v>
      </c>
      <c r="H430" s="41">
        <v>38</v>
      </c>
      <c r="I430" s="85">
        <f t="shared" si="19"/>
        <v>7908.6056846294696</v>
      </c>
      <c r="J430" s="25">
        <f t="shared" si="20"/>
        <v>5838.7282526924846</v>
      </c>
    </row>
    <row r="431" spans="1:10" x14ac:dyDescent="0.2">
      <c r="A431" s="20"/>
      <c r="B431" s="21"/>
      <c r="C431" s="22">
        <v>452</v>
      </c>
      <c r="D431" s="50"/>
      <c r="E431" s="42">
        <f t="shared" si="18"/>
        <v>51.229073856327574</v>
      </c>
      <c r="F431" s="49"/>
      <c r="G431" s="40">
        <v>24912</v>
      </c>
      <c r="H431" s="41">
        <v>38</v>
      </c>
      <c r="I431" s="85">
        <f t="shared" si="19"/>
        <v>7904.1682061665124</v>
      </c>
      <c r="J431" s="25">
        <f t="shared" si="20"/>
        <v>5835.4363547229314</v>
      </c>
    </row>
    <row r="432" spans="1:10" x14ac:dyDescent="0.2">
      <c r="A432" s="20"/>
      <c r="B432" s="21"/>
      <c r="C432" s="22">
        <v>453</v>
      </c>
      <c r="D432" s="50"/>
      <c r="E432" s="42">
        <f t="shared" si="18"/>
        <v>51.257920462865911</v>
      </c>
      <c r="F432" s="49"/>
      <c r="G432" s="40">
        <v>24912</v>
      </c>
      <c r="H432" s="41">
        <v>38</v>
      </c>
      <c r="I432" s="85">
        <f t="shared" si="19"/>
        <v>7899.741334042973</v>
      </c>
      <c r="J432" s="25">
        <f t="shared" si="20"/>
        <v>5832.1523249576949</v>
      </c>
    </row>
    <row r="433" spans="1:10" x14ac:dyDescent="0.2">
      <c r="A433" s="20"/>
      <c r="B433" s="21"/>
      <c r="C433" s="22">
        <v>454</v>
      </c>
      <c r="D433" s="50"/>
      <c r="E433" s="42">
        <f t="shared" si="18"/>
        <v>51.286730683647001</v>
      </c>
      <c r="F433" s="49"/>
      <c r="G433" s="40">
        <v>24912</v>
      </c>
      <c r="H433" s="41">
        <v>38</v>
      </c>
      <c r="I433" s="85">
        <f t="shared" si="19"/>
        <v>7895.3250162052327</v>
      </c>
      <c r="J433" s="25">
        <f t="shared" si="20"/>
        <v>5828.8761247813291</v>
      </c>
    </row>
    <row r="434" spans="1:10" x14ac:dyDescent="0.2">
      <c r="A434" s="20"/>
      <c r="B434" s="21"/>
      <c r="C434" s="22">
        <v>455</v>
      </c>
      <c r="D434" s="50"/>
      <c r="E434" s="42">
        <f t="shared" si="18"/>
        <v>51.315504678784379</v>
      </c>
      <c r="F434" s="49"/>
      <c r="G434" s="40">
        <v>24912</v>
      </c>
      <c r="H434" s="41">
        <v>38</v>
      </c>
      <c r="I434" s="85">
        <f t="shared" si="19"/>
        <v>7890.9192009799053</v>
      </c>
      <c r="J434" s="25">
        <f t="shared" si="20"/>
        <v>5825.607715860463</v>
      </c>
    </row>
    <row r="435" spans="1:10" x14ac:dyDescent="0.2">
      <c r="A435" s="20"/>
      <c r="B435" s="21"/>
      <c r="C435" s="22">
        <v>456</v>
      </c>
      <c r="D435" s="50"/>
      <c r="E435" s="42">
        <f t="shared" si="18"/>
        <v>51.344242607337044</v>
      </c>
      <c r="F435" s="49"/>
      <c r="G435" s="40">
        <v>24912</v>
      </c>
      <c r="H435" s="41">
        <v>38</v>
      </c>
      <c r="I435" s="85">
        <f t="shared" si="19"/>
        <v>7886.5238370701982</v>
      </c>
      <c r="J435" s="25">
        <f t="shared" si="20"/>
        <v>5822.3470601410954</v>
      </c>
    </row>
    <row r="436" spans="1:10" x14ac:dyDescent="0.2">
      <c r="A436" s="20"/>
      <c r="B436" s="21"/>
      <c r="C436" s="22">
        <v>457</v>
      </c>
      <c r="D436" s="50"/>
      <c r="E436" s="42">
        <f t="shared" si="18"/>
        <v>51.372944627318702</v>
      </c>
      <c r="F436" s="49"/>
      <c r="G436" s="40">
        <v>24912</v>
      </c>
      <c r="H436" s="41">
        <v>38</v>
      </c>
      <c r="I436" s="85">
        <f t="shared" si="19"/>
        <v>7882.1388735522933</v>
      </c>
      <c r="J436" s="25">
        <f t="shared" si="20"/>
        <v>5819.0941198459141</v>
      </c>
    </row>
    <row r="437" spans="1:10" x14ac:dyDescent="0.2">
      <c r="A437" s="20"/>
      <c r="B437" s="21"/>
      <c r="C437" s="22">
        <v>458</v>
      </c>
      <c r="D437" s="50"/>
      <c r="E437" s="42">
        <f t="shared" si="18"/>
        <v>51.401610895706902</v>
      </c>
      <c r="F437" s="49"/>
      <c r="G437" s="40">
        <v>24912</v>
      </c>
      <c r="H437" s="41">
        <v>38</v>
      </c>
      <c r="I437" s="85">
        <f t="shared" si="19"/>
        <v>7877.764259871803</v>
      </c>
      <c r="J437" s="25">
        <f t="shared" si="20"/>
        <v>5815.848857471663</v>
      </c>
    </row>
    <row r="438" spans="1:10" x14ac:dyDescent="0.2">
      <c r="A438" s="20"/>
      <c r="B438" s="21"/>
      <c r="C438" s="22">
        <v>459</v>
      </c>
      <c r="D438" s="50"/>
      <c r="E438" s="42">
        <f t="shared" si="18"/>
        <v>51.430241568452068</v>
      </c>
      <c r="F438" s="49"/>
      <c r="G438" s="40">
        <v>24912</v>
      </c>
      <c r="H438" s="41">
        <v>38</v>
      </c>
      <c r="I438" s="85">
        <f t="shared" si="19"/>
        <v>7873.399945840245</v>
      </c>
      <c r="J438" s="25">
        <f t="shared" si="20"/>
        <v>5812.6112357865313</v>
      </c>
    </row>
    <row r="439" spans="1:10" x14ac:dyDescent="0.2">
      <c r="A439" s="20"/>
      <c r="B439" s="21"/>
      <c r="C439" s="22">
        <v>460</v>
      </c>
      <c r="D439" s="50"/>
      <c r="E439" s="42">
        <f t="shared" si="18"/>
        <v>51.458836800486466</v>
      </c>
      <c r="F439" s="49"/>
      <c r="G439" s="40">
        <v>24912</v>
      </c>
      <c r="H439" s="41">
        <v>38</v>
      </c>
      <c r="I439" s="85">
        <f t="shared" si="19"/>
        <v>7869.0458816315586</v>
      </c>
      <c r="J439" s="25">
        <f t="shared" si="20"/>
        <v>5809.3812178275648</v>
      </c>
    </row>
    <row r="440" spans="1:10" x14ac:dyDescent="0.2">
      <c r="A440" s="20"/>
      <c r="B440" s="21"/>
      <c r="C440" s="22">
        <v>461</v>
      </c>
      <c r="D440" s="50"/>
      <c r="E440" s="42">
        <f t="shared" si="18"/>
        <v>51.487396745733001</v>
      </c>
      <c r="F440" s="49"/>
      <c r="G440" s="40">
        <v>24912</v>
      </c>
      <c r="H440" s="41">
        <v>38</v>
      </c>
      <c r="I440" s="85">
        <f t="shared" si="19"/>
        <v>7864.7020177786826</v>
      </c>
      <c r="J440" s="25">
        <f t="shared" si="20"/>
        <v>5806.1587668981319</v>
      </c>
    </row>
    <row r="441" spans="1:10" x14ac:dyDescent="0.2">
      <c r="A441" s="20"/>
      <c r="B441" s="21"/>
      <c r="C441" s="22">
        <v>462</v>
      </c>
      <c r="D441" s="50"/>
      <c r="E441" s="42">
        <f t="shared" si="18"/>
        <v>51.515921557114012</v>
      </c>
      <c r="F441" s="49"/>
      <c r="G441" s="40">
        <v>24912</v>
      </c>
      <c r="H441" s="41">
        <v>38</v>
      </c>
      <c r="I441" s="85">
        <f t="shared" si="19"/>
        <v>7860.3683051701437</v>
      </c>
      <c r="J441" s="25">
        <f t="shared" si="20"/>
        <v>5802.9438465653875</v>
      </c>
    </row>
    <row r="442" spans="1:10" x14ac:dyDescent="0.2">
      <c r="A442" s="20"/>
      <c r="B442" s="21"/>
      <c r="C442" s="22">
        <v>463</v>
      </c>
      <c r="D442" s="50"/>
      <c r="E442" s="42">
        <f t="shared" si="18"/>
        <v>51.544411386559922</v>
      </c>
      <c r="F442" s="49"/>
      <c r="G442" s="40">
        <v>24912</v>
      </c>
      <c r="H442" s="41">
        <v>38</v>
      </c>
      <c r="I442" s="85">
        <f t="shared" si="19"/>
        <v>7856.0446950467103</v>
      </c>
      <c r="J442" s="25">
        <f t="shared" si="20"/>
        <v>5799.7364206577959</v>
      </c>
    </row>
    <row r="443" spans="1:10" x14ac:dyDescent="0.2">
      <c r="A443" s="20"/>
      <c r="B443" s="21"/>
      <c r="C443" s="22">
        <v>464</v>
      </c>
      <c r="D443" s="50"/>
      <c r="E443" s="42">
        <f t="shared" si="18"/>
        <v>51.572866385017768</v>
      </c>
      <c r="F443" s="49"/>
      <c r="G443" s="40">
        <v>24912</v>
      </c>
      <c r="H443" s="41">
        <v>38</v>
      </c>
      <c r="I443" s="85">
        <f t="shared" si="19"/>
        <v>7851.7311389980678</v>
      </c>
      <c r="J443" s="25">
        <f t="shared" si="20"/>
        <v>5796.5364532626609</v>
      </c>
    </row>
    <row r="444" spans="1:10" x14ac:dyDescent="0.2">
      <c r="A444" s="20"/>
      <c r="B444" s="21"/>
      <c r="C444" s="22">
        <v>465</v>
      </c>
      <c r="D444" s="50"/>
      <c r="E444" s="42">
        <f t="shared" si="18"/>
        <v>51.601286702459667</v>
      </c>
      <c r="F444" s="49"/>
      <c r="G444" s="40">
        <v>24912</v>
      </c>
      <c r="H444" s="41">
        <v>38</v>
      </c>
      <c r="I444" s="85">
        <f t="shared" si="19"/>
        <v>7847.4275889595492</v>
      </c>
      <c r="J444" s="25">
        <f t="shared" si="20"/>
        <v>5793.3439087237002</v>
      </c>
    </row>
    <row r="445" spans="1:10" x14ac:dyDescent="0.2">
      <c r="A445" s="20"/>
      <c r="B445" s="21"/>
      <c r="C445" s="22">
        <v>466</v>
      </c>
      <c r="D445" s="50"/>
      <c r="E445" s="42">
        <f t="shared" si="18"/>
        <v>51.629672487891241</v>
      </c>
      <c r="F445" s="49"/>
      <c r="G445" s="40">
        <v>24912</v>
      </c>
      <c r="H445" s="41">
        <v>38</v>
      </c>
      <c r="I445" s="85">
        <f t="shared" si="19"/>
        <v>7843.1339972088826</v>
      </c>
      <c r="J445" s="25">
        <f t="shared" si="20"/>
        <v>5790.1587516386362</v>
      </c>
    </row>
    <row r="446" spans="1:10" x14ac:dyDescent="0.2">
      <c r="A446" s="20"/>
      <c r="B446" s="21"/>
      <c r="C446" s="22">
        <v>467</v>
      </c>
      <c r="D446" s="50"/>
      <c r="E446" s="42">
        <f t="shared" si="18"/>
        <v>51.658023889359868</v>
      </c>
      <c r="F446" s="49"/>
      <c r="G446" s="40">
        <v>24912</v>
      </c>
      <c r="H446" s="41">
        <v>38</v>
      </c>
      <c r="I446" s="85">
        <f t="shared" si="19"/>
        <v>7838.8503163629948</v>
      </c>
      <c r="J446" s="25">
        <f t="shared" si="20"/>
        <v>5786.9809468568201</v>
      </c>
    </row>
    <row r="447" spans="1:10" x14ac:dyDescent="0.2">
      <c r="A447" s="20"/>
      <c r="B447" s="21"/>
      <c r="C447" s="22">
        <v>468</v>
      </c>
      <c r="D447" s="50"/>
      <c r="E447" s="42">
        <f t="shared" si="18"/>
        <v>51.686341053962877</v>
      </c>
      <c r="F447" s="49"/>
      <c r="G447" s="40">
        <v>24912</v>
      </c>
      <c r="H447" s="41">
        <v>38</v>
      </c>
      <c r="I447" s="85">
        <f t="shared" si="19"/>
        <v>7834.5764993748417</v>
      </c>
      <c r="J447" s="25">
        <f t="shared" si="20"/>
        <v>5783.8104594768847</v>
      </c>
    </row>
    <row r="448" spans="1:10" x14ac:dyDescent="0.2">
      <c r="A448" s="20"/>
      <c r="B448" s="21"/>
      <c r="C448" s="22">
        <v>469</v>
      </c>
      <c r="D448" s="50"/>
      <c r="E448" s="42">
        <f t="shared" si="18"/>
        <v>51.714624127855672</v>
      </c>
      <c r="F448" s="49"/>
      <c r="G448" s="40">
        <v>24912</v>
      </c>
      <c r="H448" s="41">
        <v>38</v>
      </c>
      <c r="I448" s="85">
        <f t="shared" si="19"/>
        <v>7830.3124995302824</v>
      </c>
      <c r="J448" s="25">
        <f t="shared" si="20"/>
        <v>5780.6472548444226</v>
      </c>
    </row>
    <row r="449" spans="1:10" x14ac:dyDescent="0.2">
      <c r="A449" s="20"/>
      <c r="B449" s="21"/>
      <c r="C449" s="22">
        <v>470</v>
      </c>
      <c r="D449" s="50"/>
      <c r="E449" s="42">
        <f t="shared" si="18"/>
        <v>51.742873256259777</v>
      </c>
      <c r="F449" s="49"/>
      <c r="G449" s="40">
        <v>24912</v>
      </c>
      <c r="H449" s="41">
        <v>38</v>
      </c>
      <c r="I449" s="85">
        <f t="shared" si="19"/>
        <v>7826.0582704449735</v>
      </c>
      <c r="J449" s="25">
        <f t="shared" si="20"/>
        <v>5777.4912985496831</v>
      </c>
    </row>
    <row r="450" spans="1:10" x14ac:dyDescent="0.2">
      <c r="A450" s="20"/>
      <c r="B450" s="21"/>
      <c r="C450" s="22">
        <v>471</v>
      </c>
      <c r="D450" s="50"/>
      <c r="E450" s="42">
        <f t="shared" si="18"/>
        <v>51.771088583470736</v>
      </c>
      <c r="F450" s="49"/>
      <c r="G450" s="40">
        <v>24912</v>
      </c>
      <c r="H450" s="41">
        <v>38</v>
      </c>
      <c r="I450" s="85">
        <f t="shared" si="19"/>
        <v>7821.8137660613293</v>
      </c>
      <c r="J450" s="25">
        <f t="shared" si="20"/>
        <v>5774.3425564253175</v>
      </c>
    </row>
    <row r="451" spans="1:10" x14ac:dyDescent="0.2">
      <c r="A451" s="20"/>
      <c r="B451" s="21"/>
      <c r="C451" s="22">
        <v>472</v>
      </c>
      <c r="D451" s="50"/>
      <c r="E451" s="42">
        <f t="shared" si="18"/>
        <v>51.799270252865973</v>
      </c>
      <c r="F451" s="49"/>
      <c r="G451" s="40">
        <v>24912</v>
      </c>
      <c r="H451" s="41">
        <v>38</v>
      </c>
      <c r="I451" s="85">
        <f t="shared" si="19"/>
        <v>7817.5789406454815</v>
      </c>
      <c r="J451" s="25">
        <f t="shared" si="20"/>
        <v>5771.200994544125</v>
      </c>
    </row>
    <row r="452" spans="1:10" x14ac:dyDescent="0.2">
      <c r="A452" s="20"/>
      <c r="B452" s="21"/>
      <c r="C452" s="22">
        <v>473</v>
      </c>
      <c r="D452" s="50"/>
      <c r="E452" s="42">
        <f t="shared" si="18"/>
        <v>51.827418406912592</v>
      </c>
      <c r="F452" s="49"/>
      <c r="G452" s="40">
        <v>24912</v>
      </c>
      <c r="H452" s="41">
        <v>38</v>
      </c>
      <c r="I452" s="85">
        <f t="shared" si="19"/>
        <v>7813.353748784295</v>
      </c>
      <c r="J452" s="25">
        <f t="shared" si="20"/>
        <v>5768.0665792168356</v>
      </c>
    </row>
    <row r="453" spans="1:10" x14ac:dyDescent="0.2">
      <c r="A453" s="20"/>
      <c r="B453" s="21"/>
      <c r="C453" s="22">
        <v>474</v>
      </c>
      <c r="D453" s="50"/>
      <c r="E453" s="42">
        <f t="shared" si="18"/>
        <v>51.855533187175091</v>
      </c>
      <c r="F453" s="49"/>
      <c r="G453" s="40">
        <v>24912</v>
      </c>
      <c r="H453" s="41">
        <v>38</v>
      </c>
      <c r="I453" s="85">
        <f t="shared" si="19"/>
        <v>7809.1381453824142</v>
      </c>
      <c r="J453" s="25">
        <f t="shared" si="20"/>
        <v>5764.9392769899205</v>
      </c>
    </row>
    <row r="454" spans="1:10" x14ac:dyDescent="0.2">
      <c r="A454" s="20"/>
      <c r="B454" s="21"/>
      <c r="C454" s="22">
        <v>475</v>
      </c>
      <c r="D454" s="50"/>
      <c r="E454" s="42">
        <f t="shared" si="18"/>
        <v>51.88361473432284</v>
      </c>
      <c r="F454" s="49"/>
      <c r="G454" s="40">
        <v>24912</v>
      </c>
      <c r="H454" s="41">
        <v>38</v>
      </c>
      <c r="I454" s="85">
        <f t="shared" si="19"/>
        <v>7804.9320856593458</v>
      </c>
      <c r="J454" s="25">
        <f t="shared" si="20"/>
        <v>5761.8190546434307</v>
      </c>
    </row>
    <row r="455" spans="1:10" x14ac:dyDescent="0.2">
      <c r="A455" s="20"/>
      <c r="B455" s="21"/>
      <c r="C455" s="22">
        <v>476</v>
      </c>
      <c r="D455" s="50"/>
      <c r="E455" s="42">
        <f t="shared" si="18"/>
        <v>51.911663188137815</v>
      </c>
      <c r="F455" s="49"/>
      <c r="G455" s="40">
        <v>24912</v>
      </c>
      <c r="H455" s="41">
        <v>38</v>
      </c>
      <c r="I455" s="85">
        <f t="shared" si="19"/>
        <v>7800.7355251465533</v>
      </c>
      <c r="J455" s="25">
        <f t="shared" si="20"/>
        <v>5758.7058791888376</v>
      </c>
    </row>
    <row r="456" spans="1:10" x14ac:dyDescent="0.2">
      <c r="A456" s="20"/>
      <c r="B456" s="21"/>
      <c r="C456" s="22">
        <v>477</v>
      </c>
      <c r="D456" s="50"/>
      <c r="E456" s="42">
        <f t="shared" si="18"/>
        <v>51.939678687521827</v>
      </c>
      <c r="F456" s="49"/>
      <c r="G456" s="40">
        <v>24912</v>
      </c>
      <c r="H456" s="41">
        <v>38</v>
      </c>
      <c r="I456" s="85">
        <f t="shared" si="19"/>
        <v>7796.548419684631</v>
      </c>
      <c r="J456" s="25">
        <f t="shared" si="20"/>
        <v>5755.5997178669368</v>
      </c>
    </row>
    <row r="457" spans="1:10" x14ac:dyDescent="0.2">
      <c r="A457" s="20"/>
      <c r="B457" s="21"/>
      <c r="C457" s="22">
        <v>478</v>
      </c>
      <c r="D457" s="50"/>
      <c r="E457" s="42">
        <f t="shared" si="18"/>
        <v>51.967661370504096</v>
      </c>
      <c r="F457" s="49"/>
      <c r="G457" s="40">
        <v>24912</v>
      </c>
      <c r="H457" s="41">
        <v>38</v>
      </c>
      <c r="I457" s="85">
        <f t="shared" si="19"/>
        <v>7792.3707254204483</v>
      </c>
      <c r="J457" s="25">
        <f t="shared" si="20"/>
        <v>5752.5005381457322</v>
      </c>
    </row>
    <row r="458" spans="1:10" x14ac:dyDescent="0.2">
      <c r="A458" s="20"/>
      <c r="B458" s="21"/>
      <c r="C458" s="22">
        <v>479</v>
      </c>
      <c r="D458" s="50"/>
      <c r="E458" s="42">
        <f t="shared" ref="E458:E479" si="21">(5.6*LN(C458)+(C458)/108)/0.75</f>
        <v>51.995611374248405</v>
      </c>
      <c r="F458" s="49"/>
      <c r="G458" s="40">
        <v>24912</v>
      </c>
      <c r="H458" s="41">
        <v>38</v>
      </c>
      <c r="I458" s="85">
        <f t="shared" ref="I458:I479" si="22">12*1.348*(1/E458*G458)+H458</f>
        <v>7788.2023988043748</v>
      </c>
      <c r="J458" s="25">
        <f t="shared" ref="J458:J479" si="23">12*(1/E458*G458)</f>
        <v>5749.4083077183786</v>
      </c>
    </row>
    <row r="459" spans="1:10" x14ac:dyDescent="0.2">
      <c r="A459" s="20"/>
      <c r="B459" s="21"/>
      <c r="C459" s="22">
        <v>480</v>
      </c>
      <c r="D459" s="50"/>
      <c r="E459" s="42">
        <f t="shared" si="21"/>
        <v>52.023528835060382</v>
      </c>
      <c r="F459" s="49"/>
      <c r="G459" s="40">
        <v>24912</v>
      </c>
      <c r="H459" s="41">
        <v>38</v>
      </c>
      <c r="I459" s="85">
        <f t="shared" si="22"/>
        <v>7784.0433965875218</v>
      </c>
      <c r="J459" s="25">
        <f t="shared" si="23"/>
        <v>5746.3229945011281</v>
      </c>
    </row>
    <row r="460" spans="1:10" x14ac:dyDescent="0.2">
      <c r="A460" s="20"/>
      <c r="B460" s="21"/>
      <c r="C460" s="22">
        <v>481</v>
      </c>
      <c r="D460" s="50"/>
      <c r="E460" s="42">
        <f t="shared" si="21"/>
        <v>52.05141388839462</v>
      </c>
      <c r="F460" s="49"/>
      <c r="G460" s="40">
        <v>24912</v>
      </c>
      <c r="H460" s="41">
        <v>38</v>
      </c>
      <c r="I460" s="85">
        <f t="shared" si="22"/>
        <v>7779.8936758190084</v>
      </c>
      <c r="J460" s="25">
        <f t="shared" si="23"/>
        <v>5743.2445666313115</v>
      </c>
    </row>
    <row r="461" spans="1:10" x14ac:dyDescent="0.2">
      <c r="A461" s="20"/>
      <c r="B461" s="21"/>
      <c r="C461" s="22">
        <v>482</v>
      </c>
      <c r="D461" s="50"/>
      <c r="E461" s="42">
        <f t="shared" si="21"/>
        <v>52.079266668861756</v>
      </c>
      <c r="F461" s="49"/>
      <c r="G461" s="40">
        <v>24912</v>
      </c>
      <c r="H461" s="41">
        <v>38</v>
      </c>
      <c r="I461" s="85">
        <f t="shared" si="22"/>
        <v>7775.753193843263</v>
      </c>
      <c r="J461" s="25">
        <f t="shared" si="23"/>
        <v>5740.1729924653282</v>
      </c>
    </row>
    <row r="462" spans="1:10" x14ac:dyDescent="0.2">
      <c r="A462" s="20"/>
      <c r="B462" s="21"/>
      <c r="C462" s="22">
        <v>483</v>
      </c>
      <c r="D462" s="50"/>
      <c r="E462" s="42">
        <f t="shared" si="21"/>
        <v>52.107087310235499</v>
      </c>
      <c r="F462" s="49"/>
      <c r="G462" s="40">
        <v>24912</v>
      </c>
      <c r="H462" s="41">
        <v>38</v>
      </c>
      <c r="I462" s="85">
        <f t="shared" si="22"/>
        <v>7771.6219082973494</v>
      </c>
      <c r="J462" s="25">
        <f t="shared" si="23"/>
        <v>5737.1082405766683</v>
      </c>
    </row>
    <row r="463" spans="1:10" x14ac:dyDescent="0.2">
      <c r="A463" s="20"/>
      <c r="B463" s="21"/>
      <c r="C463" s="22">
        <v>484</v>
      </c>
      <c r="D463" s="50"/>
      <c r="E463" s="42">
        <f t="shared" si="21"/>
        <v>52.134875945459491</v>
      </c>
      <c r="F463" s="49"/>
      <c r="G463" s="40">
        <v>24912</v>
      </c>
      <c r="H463" s="41">
        <v>38</v>
      </c>
      <c r="I463" s="85">
        <f t="shared" si="22"/>
        <v>7767.4997771083399</v>
      </c>
      <c r="J463" s="25">
        <f t="shared" si="23"/>
        <v>5734.0502797539611</v>
      </c>
    </row>
    <row r="464" spans="1:10" x14ac:dyDescent="0.2">
      <c r="A464" s="20"/>
      <c r="B464" s="21"/>
      <c r="C464" s="22">
        <v>485</v>
      </c>
      <c r="D464" s="50"/>
      <c r="E464" s="42">
        <f t="shared" si="21"/>
        <v>52.162632706654193</v>
      </c>
      <c r="F464" s="49"/>
      <c r="G464" s="40">
        <v>24912</v>
      </c>
      <c r="H464" s="41">
        <v>38</v>
      </c>
      <c r="I464" s="85">
        <f t="shared" si="22"/>
        <v>7763.3867584906966</v>
      </c>
      <c r="J464" s="25">
        <f t="shared" si="23"/>
        <v>5730.9990789990325</v>
      </c>
    </row>
    <row r="465" spans="1:10" x14ac:dyDescent="0.2">
      <c r="A465" s="20"/>
      <c r="B465" s="21"/>
      <c r="C465" s="22">
        <v>486</v>
      </c>
      <c r="D465" s="50"/>
      <c r="E465" s="42">
        <f t="shared" si="21"/>
        <v>52.190357725123683</v>
      </c>
      <c r="F465" s="49"/>
      <c r="G465" s="40">
        <v>24912</v>
      </c>
      <c r="H465" s="41">
        <v>38</v>
      </c>
      <c r="I465" s="85">
        <f t="shared" si="22"/>
        <v>7759.2828109436959</v>
      </c>
      <c r="J465" s="25">
        <f t="shared" si="23"/>
        <v>5727.9546075249964</v>
      </c>
    </row>
    <row r="466" spans="1:10" x14ac:dyDescent="0.2">
      <c r="A466" s="20"/>
      <c r="B466" s="21"/>
      <c r="C466" s="22">
        <v>487</v>
      </c>
      <c r="D466" s="50"/>
      <c r="E466" s="42">
        <f t="shared" si="21"/>
        <v>52.218051131362351</v>
      </c>
      <c r="F466" s="49"/>
      <c r="G466" s="40">
        <v>24912</v>
      </c>
      <c r="H466" s="41">
        <v>38</v>
      </c>
      <c r="I466" s="85">
        <f t="shared" si="22"/>
        <v>7755.1878932488708</v>
      </c>
      <c r="J466" s="25">
        <f t="shared" si="23"/>
        <v>5724.9168347543546</v>
      </c>
    </row>
    <row r="467" spans="1:10" x14ac:dyDescent="0.2">
      <c r="A467" s="20"/>
      <c r="B467" s="21"/>
      <c r="C467" s="22">
        <v>488</v>
      </c>
      <c r="D467" s="50"/>
      <c r="E467" s="42">
        <f t="shared" si="21"/>
        <v>52.245713055061522</v>
      </c>
      <c r="F467" s="49"/>
      <c r="G467" s="40">
        <v>24912</v>
      </c>
      <c r="H467" s="41">
        <v>38</v>
      </c>
      <c r="I467" s="85">
        <f t="shared" si="22"/>
        <v>7751.1019644674952</v>
      </c>
      <c r="J467" s="25">
        <f t="shared" si="23"/>
        <v>5721.8857303171317</v>
      </c>
    </row>
    <row r="468" spans="1:10" x14ac:dyDescent="0.2">
      <c r="A468" s="20"/>
      <c r="B468" s="21"/>
      <c r="C468" s="22">
        <v>489</v>
      </c>
      <c r="D468" s="50"/>
      <c r="E468" s="42">
        <f t="shared" si="21"/>
        <v>52.273343625116077</v>
      </c>
      <c r="F468" s="49"/>
      <c r="G468" s="40">
        <v>24912</v>
      </c>
      <c r="H468" s="41">
        <v>38</v>
      </c>
      <c r="I468" s="85">
        <f t="shared" si="22"/>
        <v>7747.0249839380776</v>
      </c>
      <c r="J468" s="25">
        <f t="shared" si="23"/>
        <v>5718.8612640490182</v>
      </c>
    </row>
    <row r="469" spans="1:10" x14ac:dyDescent="0.2">
      <c r="A469" s="20"/>
      <c r="B469" s="21"/>
      <c r="C469" s="22">
        <v>490</v>
      </c>
      <c r="D469" s="50"/>
      <c r="E469" s="42">
        <f t="shared" si="21"/>
        <v>52.300942969630931</v>
      </c>
      <c r="F469" s="49"/>
      <c r="G469" s="40">
        <v>24912</v>
      </c>
      <c r="H469" s="41">
        <v>38</v>
      </c>
      <c r="I469" s="85">
        <f t="shared" si="22"/>
        <v>7742.9569112739018</v>
      </c>
      <c r="J469" s="25">
        <f t="shared" si="23"/>
        <v>5715.8434059895408</v>
      </c>
    </row>
    <row r="470" spans="1:10" x14ac:dyDescent="0.2">
      <c r="A470" s="20"/>
      <c r="B470" s="21"/>
      <c r="C470" s="22">
        <v>491</v>
      </c>
      <c r="D470" s="50"/>
      <c r="E470" s="42">
        <f t="shared" si="21"/>
        <v>52.328511215927477</v>
      </c>
      <c r="F470" s="49"/>
      <c r="G470" s="40">
        <v>24912</v>
      </c>
      <c r="H470" s="41">
        <v>38</v>
      </c>
      <c r="I470" s="85">
        <f t="shared" si="22"/>
        <v>7738.8977063605844</v>
      </c>
      <c r="J470" s="25">
        <f t="shared" si="23"/>
        <v>5712.8321263802545</v>
      </c>
    </row>
    <row r="471" spans="1:10" x14ac:dyDescent="0.2">
      <c r="A471" s="20"/>
      <c r="B471" s="21"/>
      <c r="C471" s="22">
        <v>492</v>
      </c>
      <c r="D471" s="50"/>
      <c r="E471" s="42">
        <f t="shared" si="21"/>
        <v>52.356048490549973</v>
      </c>
      <c r="F471" s="49"/>
      <c r="G471" s="40">
        <v>24912</v>
      </c>
      <c r="H471" s="41">
        <v>38</v>
      </c>
      <c r="I471" s="85">
        <f t="shared" si="22"/>
        <v>7734.8473293536545</v>
      </c>
      <c r="J471" s="25">
        <f t="shared" si="23"/>
        <v>5709.8273956629482</v>
      </c>
    </row>
    <row r="472" spans="1:10" x14ac:dyDescent="0.2">
      <c r="A472" s="20"/>
      <c r="B472" s="21"/>
      <c r="C472" s="22">
        <v>493</v>
      </c>
      <c r="D472" s="50"/>
      <c r="E472" s="42">
        <f t="shared" si="21"/>
        <v>52.383554919271837</v>
      </c>
      <c r="F472" s="49"/>
      <c r="G472" s="40">
        <v>24912</v>
      </c>
      <c r="H472" s="41">
        <v>38</v>
      </c>
      <c r="I472" s="85">
        <f t="shared" si="22"/>
        <v>7730.8057406761745</v>
      </c>
      <c r="J472" s="25">
        <f t="shared" si="23"/>
        <v>5706.8291844778732</v>
      </c>
    </row>
    <row r="473" spans="1:10" x14ac:dyDescent="0.2">
      <c r="A473" s="20"/>
      <c r="B473" s="21"/>
      <c r="C473" s="22">
        <v>494</v>
      </c>
      <c r="D473" s="50"/>
      <c r="E473" s="42">
        <f t="shared" si="21"/>
        <v>52.411030627101923</v>
      </c>
      <c r="F473" s="49"/>
      <c r="G473" s="40">
        <v>24912</v>
      </c>
      <c r="H473" s="41">
        <v>38</v>
      </c>
      <c r="I473" s="85">
        <f t="shared" si="22"/>
        <v>7726.7729010163657</v>
      </c>
      <c r="J473" s="25">
        <f t="shared" si="23"/>
        <v>5703.8374636619919</v>
      </c>
    </row>
    <row r="474" spans="1:10" x14ac:dyDescent="0.2">
      <c r="A474" s="20"/>
      <c r="B474" s="21"/>
      <c r="C474" s="22">
        <v>495</v>
      </c>
      <c r="D474" s="50"/>
      <c r="E474" s="42">
        <f t="shared" si="21"/>
        <v>52.438475738290663</v>
      </c>
      <c r="F474" s="49"/>
      <c r="G474" s="40">
        <v>24912</v>
      </c>
      <c r="H474" s="41">
        <v>38</v>
      </c>
      <c r="I474" s="85">
        <f t="shared" si="22"/>
        <v>7722.7487713252867</v>
      </c>
      <c r="J474" s="25">
        <f t="shared" si="23"/>
        <v>5700.852204247245</v>
      </c>
    </row>
    <row r="475" spans="1:10" x14ac:dyDescent="0.2">
      <c r="A475" s="20"/>
      <c r="B475" s="21"/>
      <c r="C475" s="22">
        <v>496</v>
      </c>
      <c r="D475" s="50"/>
      <c r="E475" s="42">
        <f t="shared" si="21"/>
        <v>52.465890376336255</v>
      </c>
      <c r="F475" s="49"/>
      <c r="G475" s="40">
        <v>24912</v>
      </c>
      <c r="H475" s="41">
        <v>38</v>
      </c>
      <c r="I475" s="85">
        <f t="shared" si="22"/>
        <v>7718.7333128145101</v>
      </c>
      <c r="J475" s="25">
        <f t="shared" si="23"/>
        <v>5697.8733774588345</v>
      </c>
    </row>
    <row r="476" spans="1:10" x14ac:dyDescent="0.2">
      <c r="A476" s="20"/>
      <c r="B476" s="21"/>
      <c r="C476" s="22">
        <v>497</v>
      </c>
      <c r="D476" s="50"/>
      <c r="E476" s="42">
        <f t="shared" si="21"/>
        <v>52.493274663990633</v>
      </c>
      <c r="F476" s="49"/>
      <c r="G476" s="40">
        <v>24912</v>
      </c>
      <c r="H476" s="41">
        <v>38</v>
      </c>
      <c r="I476" s="85">
        <f t="shared" si="22"/>
        <v>7714.726486953844</v>
      </c>
      <c r="J476" s="25">
        <f t="shared" si="23"/>
        <v>5694.9009547135338</v>
      </c>
    </row>
    <row r="477" spans="1:10" x14ac:dyDescent="0.2">
      <c r="A477" s="20"/>
      <c r="B477" s="21"/>
      <c r="C477" s="22">
        <v>498</v>
      </c>
      <c r="D477" s="50"/>
      <c r="E477" s="42">
        <f t="shared" si="21"/>
        <v>52.520628723265553</v>
      </c>
      <c r="F477" s="49"/>
      <c r="G477" s="40">
        <v>24912</v>
      </c>
      <c r="H477" s="41">
        <v>38</v>
      </c>
      <c r="I477" s="85">
        <f t="shared" si="22"/>
        <v>7710.7282554690701</v>
      </c>
      <c r="J477" s="25">
        <f t="shared" si="23"/>
        <v>5691.9349076180042</v>
      </c>
    </row>
    <row r="478" spans="1:10" x14ac:dyDescent="0.2">
      <c r="A478" s="20"/>
      <c r="B478" s="21"/>
      <c r="C478" s="22">
        <v>499</v>
      </c>
      <c r="D478" s="50"/>
      <c r="E478" s="42">
        <f t="shared" si="21"/>
        <v>52.547952675438502</v>
      </c>
      <c r="F478" s="49"/>
      <c r="G478" s="40">
        <v>24912</v>
      </c>
      <c r="H478" s="41">
        <v>38</v>
      </c>
      <c r="I478" s="85">
        <f t="shared" si="22"/>
        <v>7706.738580339701</v>
      </c>
      <c r="J478" s="25">
        <f t="shared" si="23"/>
        <v>5688.9752079671362</v>
      </c>
    </row>
    <row r="479" spans="1:10" ht="13.5" thickBot="1" x14ac:dyDescent="0.25">
      <c r="A479" s="26"/>
      <c r="B479" s="27"/>
      <c r="C479" s="28">
        <v>500</v>
      </c>
      <c r="D479" s="52"/>
      <c r="E479" s="43">
        <f t="shared" si="21"/>
        <v>52.575246641058527</v>
      </c>
      <c r="F479" s="46"/>
      <c r="G479" s="44">
        <v>24912</v>
      </c>
      <c r="H479" s="47">
        <v>38</v>
      </c>
      <c r="I479" s="86">
        <f t="shared" si="22"/>
        <v>7702.7574237967792</v>
      </c>
      <c r="J479" s="31">
        <f t="shared" si="23"/>
        <v>5686.0218277424174</v>
      </c>
    </row>
  </sheetData>
  <mergeCells count="12"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  <mergeCell ref="H5:H7"/>
    <mergeCell ref="I5:I7"/>
  </mergeCells>
  <phoneticPr fontId="10" type="noConversion"/>
  <printOptions horizontalCentered="1"/>
  <pageMargins left="0.59055118110236227" right="0.39370078740157483" top="0.39370078740157483" bottom="0.39370078740157483" header="0.51181102362204722" footer="0.51181102362204722"/>
  <pageSetup paperSize="9" scale="67" fitToHeight="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J479"/>
  <sheetViews>
    <sheetView topLeftCell="A25" workbookViewId="0">
      <selection activeCell="I9" sqref="I9:I479"/>
    </sheetView>
  </sheetViews>
  <sheetFormatPr defaultRowHeight="12.75" x14ac:dyDescent="0.2"/>
  <cols>
    <col min="1" max="1" width="5.85546875" customWidth="1"/>
    <col min="2" max="2" width="1.42578125" customWidth="1"/>
    <col min="3" max="3" width="27.140625" customWidth="1"/>
    <col min="4" max="5" width="20.7109375" customWidth="1"/>
    <col min="6" max="8" width="10.7109375" customWidth="1"/>
    <col min="9" max="10" width="15.7109375" customWidth="1"/>
  </cols>
  <sheetData>
    <row r="1" spans="1:10" x14ac:dyDescent="0.2">
      <c r="A1" s="1"/>
      <c r="B1" s="2"/>
      <c r="C1" s="3"/>
      <c r="D1" s="3"/>
      <c r="E1" s="3"/>
      <c r="F1" s="4"/>
      <c r="G1" s="4"/>
      <c r="H1" s="3"/>
      <c r="I1" s="5"/>
      <c r="J1" s="5"/>
    </row>
    <row r="2" spans="1:10" ht="20.25" x14ac:dyDescent="0.3">
      <c r="A2" s="92" t="s">
        <v>34</v>
      </c>
      <c r="B2" s="93"/>
      <c r="C2" s="92"/>
      <c r="D2" s="93"/>
      <c r="E2" s="92"/>
      <c r="F2" s="92"/>
      <c r="G2" s="92"/>
      <c r="H2" s="92"/>
      <c r="I2" s="5"/>
      <c r="J2" s="5"/>
    </row>
    <row r="3" spans="1:10" ht="13.5" thickBot="1" x14ac:dyDescent="0.25">
      <c r="A3" s="6"/>
      <c r="B3" s="7"/>
      <c r="C3" s="3"/>
      <c r="D3" s="8"/>
      <c r="E3" s="8"/>
      <c r="F3" s="9"/>
      <c r="G3" s="9"/>
      <c r="H3" s="8"/>
      <c r="I3" s="5"/>
      <c r="J3" s="5"/>
    </row>
    <row r="4" spans="1:10" ht="42" customHeight="1" thickBot="1" x14ac:dyDescent="0.25">
      <c r="A4" s="94"/>
      <c r="B4" s="10"/>
      <c r="C4" s="96" t="s">
        <v>0</v>
      </c>
      <c r="D4" s="97"/>
      <c r="E4" s="97"/>
      <c r="F4" s="97"/>
      <c r="G4" s="97"/>
      <c r="H4" s="97"/>
      <c r="I4" s="97"/>
      <c r="J4" s="98"/>
    </row>
    <row r="5" spans="1:10" x14ac:dyDescent="0.2">
      <c r="A5" s="95"/>
      <c r="B5" s="11"/>
      <c r="C5" s="99" t="s">
        <v>3</v>
      </c>
      <c r="D5" s="102" t="s">
        <v>1</v>
      </c>
      <c r="E5" s="102" t="s">
        <v>2</v>
      </c>
      <c r="F5" s="105" t="s">
        <v>4</v>
      </c>
      <c r="G5" s="105" t="s">
        <v>5</v>
      </c>
      <c r="H5" s="107" t="s">
        <v>8</v>
      </c>
      <c r="I5" s="87" t="s">
        <v>6</v>
      </c>
      <c r="J5" s="87" t="s">
        <v>7</v>
      </c>
    </row>
    <row r="6" spans="1:10" x14ac:dyDescent="0.2">
      <c r="A6" s="95"/>
      <c r="B6" s="11"/>
      <c r="C6" s="100"/>
      <c r="D6" s="103"/>
      <c r="E6" s="103"/>
      <c r="F6" s="105"/>
      <c r="G6" s="105"/>
      <c r="H6" s="108"/>
      <c r="I6" s="87"/>
      <c r="J6" s="87"/>
    </row>
    <row r="7" spans="1:10" ht="27" customHeight="1" thickBot="1" x14ac:dyDescent="0.25">
      <c r="A7" s="95"/>
      <c r="B7" s="11"/>
      <c r="C7" s="101"/>
      <c r="D7" s="104"/>
      <c r="E7" s="104"/>
      <c r="F7" s="106"/>
      <c r="G7" s="106"/>
      <c r="H7" s="109"/>
      <c r="I7" s="88"/>
      <c r="J7" s="88"/>
    </row>
    <row r="8" spans="1:10" ht="27.75" customHeight="1" thickBot="1" x14ac:dyDescent="0.25">
      <c r="A8" s="89" t="s">
        <v>11</v>
      </c>
      <c r="B8" s="90"/>
      <c r="C8" s="90"/>
      <c r="D8" s="90"/>
      <c r="E8" s="90"/>
      <c r="F8" s="90"/>
      <c r="G8" s="90"/>
      <c r="H8" s="90"/>
      <c r="I8" s="90"/>
      <c r="J8" s="91"/>
    </row>
    <row r="9" spans="1:10" x14ac:dyDescent="0.2">
      <c r="A9" s="12"/>
      <c r="B9" s="13"/>
      <c r="C9" s="14">
        <v>30</v>
      </c>
      <c r="D9" s="15"/>
      <c r="E9" s="15">
        <f>(5.6*LN(C9)+(C9)/108)/0.25</f>
        <v>77.297932460343389</v>
      </c>
      <c r="F9" s="17"/>
      <c r="G9" s="17">
        <v>24912</v>
      </c>
      <c r="H9" s="18">
        <v>19</v>
      </c>
      <c r="I9" s="19">
        <f>12*1.348*(1/E9*G9)+H9</f>
        <v>5232.2896595486745</v>
      </c>
      <c r="J9" s="19">
        <f>12*(1/E9*G9)</f>
        <v>3867.4255634634083</v>
      </c>
    </row>
    <row r="10" spans="1:10" x14ac:dyDescent="0.2">
      <c r="A10" s="20"/>
      <c r="B10" s="21"/>
      <c r="C10" s="22">
        <v>31</v>
      </c>
      <c r="D10" s="50"/>
      <c r="E10" s="38">
        <f t="shared" ref="E10:E73" si="0">(5.6*LN(C10)+(C10)/108)/0.25</f>
        <v>78.06946152861542</v>
      </c>
      <c r="F10" s="49"/>
      <c r="G10" s="40">
        <v>24912</v>
      </c>
      <c r="H10" s="41">
        <v>19</v>
      </c>
      <c r="I10" s="85">
        <f t="shared" ref="I10:I73" si="1">12*1.348*(1/E10*G10)+H10</f>
        <v>5180.768815995918</v>
      </c>
      <c r="J10" s="25">
        <f t="shared" ref="J10:J73" si="2">12*(1/E10*G10)</f>
        <v>3829.205353112698</v>
      </c>
    </row>
    <row r="11" spans="1:10" x14ac:dyDescent="0.2">
      <c r="A11" s="20"/>
      <c r="B11" s="21"/>
      <c r="C11" s="22">
        <v>32</v>
      </c>
      <c r="D11" s="50"/>
      <c r="E11" s="42">
        <f t="shared" si="0"/>
        <v>78.817669407899061</v>
      </c>
      <c r="F11" s="49"/>
      <c r="G11" s="40">
        <v>24912</v>
      </c>
      <c r="H11" s="41">
        <v>19</v>
      </c>
      <c r="I11" s="85">
        <f t="shared" si="1"/>
        <v>5131.7686853376299</v>
      </c>
      <c r="J11" s="25">
        <f t="shared" si="2"/>
        <v>3792.8551078172322</v>
      </c>
    </row>
    <row r="12" spans="1:10" x14ac:dyDescent="0.2">
      <c r="A12" s="20"/>
      <c r="B12" s="21"/>
      <c r="C12" s="22">
        <v>33</v>
      </c>
      <c r="D12" s="50"/>
      <c r="E12" s="42">
        <f t="shared" si="0"/>
        <v>79.543991599071376</v>
      </c>
      <c r="F12" s="49"/>
      <c r="G12" s="40">
        <v>24912</v>
      </c>
      <c r="H12" s="41">
        <v>19</v>
      </c>
      <c r="I12" s="85">
        <f t="shared" si="1"/>
        <v>5085.0836085664141</v>
      </c>
      <c r="J12" s="25">
        <f t="shared" si="2"/>
        <v>3758.222261547784</v>
      </c>
    </row>
    <row r="13" spans="1:10" x14ac:dyDescent="0.2">
      <c r="A13" s="20"/>
      <c r="B13" s="21"/>
      <c r="C13" s="22">
        <v>34</v>
      </c>
      <c r="D13" s="50"/>
      <c r="E13" s="42">
        <f t="shared" si="0"/>
        <v>80.249735010661269</v>
      </c>
      <c r="F13" s="49"/>
      <c r="G13" s="40">
        <v>24912</v>
      </c>
      <c r="H13" s="41">
        <v>19</v>
      </c>
      <c r="I13" s="85">
        <f t="shared" si="1"/>
        <v>5040.5307495590378</v>
      </c>
      <c r="J13" s="25">
        <f t="shared" si="2"/>
        <v>3725.1711791980988</v>
      </c>
    </row>
    <row r="14" spans="1:10" x14ac:dyDescent="0.2">
      <c r="A14" s="20"/>
      <c r="B14" s="21"/>
      <c r="C14" s="22">
        <v>35</v>
      </c>
      <c r="D14" s="50"/>
      <c r="E14" s="42">
        <f t="shared" si="0"/>
        <v>80.936092873659149</v>
      </c>
      <c r="F14" s="49"/>
      <c r="G14" s="40">
        <v>24912</v>
      </c>
      <c r="H14" s="41">
        <v>19</v>
      </c>
      <c r="I14" s="85">
        <f t="shared" si="1"/>
        <v>4997.946940631844</v>
      </c>
      <c r="J14" s="25">
        <f t="shared" si="2"/>
        <v>3693.5808164924656</v>
      </c>
    </row>
    <row r="15" spans="1:10" x14ac:dyDescent="0.2">
      <c r="A15" s="20"/>
      <c r="B15" s="21"/>
      <c r="C15" s="22">
        <v>36</v>
      </c>
      <c r="D15" s="50"/>
      <c r="E15" s="42">
        <f t="shared" si="0"/>
        <v>81.604157554750188</v>
      </c>
      <c r="F15" s="49"/>
      <c r="G15" s="40">
        <v>24912</v>
      </c>
      <c r="H15" s="41">
        <v>19</v>
      </c>
      <c r="I15" s="85">
        <f t="shared" si="1"/>
        <v>4957.1860443768865</v>
      </c>
      <c r="J15" s="25">
        <f t="shared" si="2"/>
        <v>3663.3427628908648</v>
      </c>
    </row>
    <row r="16" spans="1:10" x14ac:dyDescent="0.2">
      <c r="A16" s="20"/>
      <c r="B16" s="21"/>
      <c r="C16" s="22">
        <v>37</v>
      </c>
      <c r="D16" s="50"/>
      <c r="E16" s="42">
        <f t="shared" si="0"/>
        <v>82.254931613600988</v>
      </c>
      <c r="F16" s="49"/>
      <c r="G16" s="40">
        <v>24912</v>
      </c>
      <c r="H16" s="41">
        <v>19</v>
      </c>
      <c r="I16" s="85">
        <f t="shared" si="1"/>
        <v>4918.1167349456191</v>
      </c>
      <c r="J16" s="25">
        <f t="shared" si="2"/>
        <v>3634.359595656987</v>
      </c>
    </row>
    <row r="17" spans="1:10" x14ac:dyDescent="0.2">
      <c r="A17" s="20"/>
      <c r="B17" s="21"/>
      <c r="C17" s="22">
        <v>38</v>
      </c>
      <c r="D17" s="50"/>
      <c r="E17" s="42">
        <f t="shared" si="0"/>
        <v>82.889337385278438</v>
      </c>
      <c r="F17" s="49"/>
      <c r="G17" s="40">
        <v>24912</v>
      </c>
      <c r="H17" s="41">
        <v>19</v>
      </c>
      <c r="I17" s="85">
        <f t="shared" si="1"/>
        <v>4880.6206222873088</v>
      </c>
      <c r="J17" s="25">
        <f t="shared" si="2"/>
        <v>3606.5434883437006</v>
      </c>
    </row>
    <row r="18" spans="1:10" x14ac:dyDescent="0.2">
      <c r="A18" s="20"/>
      <c r="B18" s="21"/>
      <c r="C18" s="22">
        <v>39</v>
      </c>
      <c r="D18" s="50"/>
      <c r="E18" s="42">
        <f t="shared" si="0"/>
        <v>83.508225317748511</v>
      </c>
      <c r="F18" s="49"/>
      <c r="G18" s="40">
        <v>24912</v>
      </c>
      <c r="H18" s="41">
        <v>19</v>
      </c>
      <c r="I18" s="85">
        <f t="shared" si="1"/>
        <v>4844.5906584851464</v>
      </c>
      <c r="J18" s="25">
        <f t="shared" si="2"/>
        <v>3579.8150285498114</v>
      </c>
    </row>
    <row r="19" spans="1:10" x14ac:dyDescent="0.2">
      <c r="A19" s="20"/>
      <c r="B19" s="21"/>
      <c r="C19" s="22">
        <v>40</v>
      </c>
      <c r="D19" s="50"/>
      <c r="E19" s="42">
        <f t="shared" si="0"/>
        <v>84.112381253633643</v>
      </c>
      <c r="F19" s="49"/>
      <c r="G19" s="40">
        <v>24912</v>
      </c>
      <c r="H19" s="41">
        <v>19</v>
      </c>
      <c r="I19" s="85">
        <f t="shared" si="1"/>
        <v>4809.9297774469032</v>
      </c>
      <c r="J19" s="25">
        <f t="shared" si="2"/>
        <v>3554.102208788503</v>
      </c>
    </row>
    <row r="20" spans="1:10" x14ac:dyDescent="0.2">
      <c r="A20" s="20"/>
      <c r="B20" s="21"/>
      <c r="C20" s="22">
        <v>41</v>
      </c>
      <c r="D20" s="50"/>
      <c r="E20" s="42">
        <f t="shared" si="0"/>
        <v>84.702532812695011</v>
      </c>
      <c r="F20" s="49"/>
      <c r="G20" s="40">
        <v>24912</v>
      </c>
      <c r="H20" s="41">
        <v>19</v>
      </c>
      <c r="I20" s="85">
        <f t="shared" si="1"/>
        <v>4776.5497286617501</v>
      </c>
      <c r="J20" s="25">
        <f t="shared" si="2"/>
        <v>3529.3395613217726</v>
      </c>
    </row>
    <row r="21" spans="1:10" x14ac:dyDescent="0.2">
      <c r="A21" s="20"/>
      <c r="B21" s="21"/>
      <c r="C21" s="22">
        <v>42</v>
      </c>
      <c r="D21" s="50"/>
      <c r="E21" s="42">
        <f t="shared" si="0"/>
        <v>85.279355005103</v>
      </c>
      <c r="F21" s="49"/>
      <c r="G21" s="40">
        <v>24912</v>
      </c>
      <c r="H21" s="41">
        <v>19</v>
      </c>
      <c r="I21" s="85">
        <f t="shared" si="1"/>
        <v>4744.3700731658491</v>
      </c>
      <c r="J21" s="25">
        <f t="shared" si="2"/>
        <v>3505.4674133277813</v>
      </c>
    </row>
    <row r="22" spans="1:10" x14ac:dyDescent="0.2">
      <c r="A22" s="20"/>
      <c r="B22" s="21"/>
      <c r="C22" s="22">
        <v>43</v>
      </c>
      <c r="D22" s="50"/>
      <c r="E22" s="42">
        <f t="shared" si="0"/>
        <v>85.843475184128394</v>
      </c>
      <c r="F22" s="49"/>
      <c r="G22" s="40">
        <v>24912</v>
      </c>
      <c r="H22" s="41">
        <v>19</v>
      </c>
      <c r="I22" s="85">
        <f t="shared" si="1"/>
        <v>4713.3173157382425</v>
      </c>
      <c r="J22" s="25">
        <f t="shared" si="2"/>
        <v>3482.4312431292597</v>
      </c>
    </row>
    <row r="23" spans="1:10" x14ac:dyDescent="0.2">
      <c r="A23" s="20"/>
      <c r="B23" s="21"/>
      <c r="C23" s="22">
        <v>44</v>
      </c>
      <c r="D23" s="50"/>
      <c r="E23" s="42">
        <f t="shared" si="0"/>
        <v>86.395477429398682</v>
      </c>
      <c r="F23" s="49"/>
      <c r="G23" s="40">
        <v>24912</v>
      </c>
      <c r="H23" s="41">
        <v>19</v>
      </c>
      <c r="I23" s="85">
        <f t="shared" si="1"/>
        <v>4683.324152028762</v>
      </c>
      <c r="J23" s="25">
        <f t="shared" si="2"/>
        <v>3460.1811216830574</v>
      </c>
    </row>
    <row r="24" spans="1:10" x14ac:dyDescent="0.2">
      <c r="A24" s="20"/>
      <c r="B24" s="21"/>
      <c r="C24" s="22">
        <v>45</v>
      </c>
      <c r="D24" s="50"/>
      <c r="E24" s="42">
        <f t="shared" si="0"/>
        <v>86.935906437521822</v>
      </c>
      <c r="F24" s="49"/>
      <c r="G24" s="40">
        <v>24912</v>
      </c>
      <c r="H24" s="41">
        <v>19</v>
      </c>
      <c r="I24" s="85">
        <f t="shared" si="1"/>
        <v>4654.328813067671</v>
      </c>
      <c r="J24" s="25">
        <f t="shared" si="2"/>
        <v>3438.6712263113277</v>
      </c>
    </row>
    <row r="25" spans="1:10" x14ac:dyDescent="0.2">
      <c r="A25" s="20"/>
      <c r="B25" s="21"/>
      <c r="C25" s="22">
        <v>46</v>
      </c>
      <c r="D25" s="50"/>
      <c r="E25" s="42">
        <f t="shared" si="0"/>
        <v>87.465270985059433</v>
      </c>
      <c r="F25" s="49"/>
      <c r="G25" s="40">
        <v>24912</v>
      </c>
      <c r="H25" s="41">
        <v>19</v>
      </c>
      <c r="I25" s="85">
        <f t="shared" si="1"/>
        <v>4626.2744926250252</v>
      </c>
      <c r="J25" s="25">
        <f t="shared" si="2"/>
        <v>3417.859415893935</v>
      </c>
    </row>
    <row r="26" spans="1:10" x14ac:dyDescent="0.2">
      <c r="A26" s="20"/>
      <c r="B26" s="21"/>
      <c r="C26" s="22">
        <v>47</v>
      </c>
      <c r="D26" s="50"/>
      <c r="E26" s="42">
        <f t="shared" si="0"/>
        <v>87.984047019046045</v>
      </c>
      <c r="F26" s="49"/>
      <c r="G26" s="40">
        <v>24912</v>
      </c>
      <c r="H26" s="41">
        <v>19</v>
      </c>
      <c r="I26" s="85">
        <f t="shared" si="1"/>
        <v>4599.1088453315524</v>
      </c>
      <c r="J26" s="25">
        <f t="shared" si="2"/>
        <v>3397.706858554564</v>
      </c>
    </row>
    <row r="27" spans="1:10" x14ac:dyDescent="0.2">
      <c r="A27" s="20"/>
      <c r="B27" s="21"/>
      <c r="C27" s="22">
        <v>48</v>
      </c>
      <c r="D27" s="50"/>
      <c r="E27" s="42">
        <f t="shared" si="0"/>
        <v>88.492680422114532</v>
      </c>
      <c r="F27" s="49"/>
      <c r="G27" s="40">
        <v>24912</v>
      </c>
      <c r="H27" s="41">
        <v>19</v>
      </c>
      <c r="I27" s="85">
        <f t="shared" si="1"/>
        <v>4572.7835454614078</v>
      </c>
      <c r="J27" s="25">
        <f t="shared" si="2"/>
        <v>3378.1777043482252</v>
      </c>
    </row>
    <row r="28" spans="1:10" x14ac:dyDescent="0.2">
      <c r="A28" s="20"/>
      <c r="B28" s="21"/>
      <c r="C28" s="22">
        <v>49</v>
      </c>
      <c r="D28" s="50"/>
      <c r="E28" s="42">
        <f t="shared" si="0"/>
        <v>88.991589492492835</v>
      </c>
      <c r="F28" s="49"/>
      <c r="G28" s="40">
        <v>24912</v>
      </c>
      <c r="H28" s="41">
        <v>19</v>
      </c>
      <c r="I28" s="85">
        <f t="shared" si="1"/>
        <v>4547.2538979034007</v>
      </c>
      <c r="J28" s="25">
        <f t="shared" si="2"/>
        <v>3359.2387966642436</v>
      </c>
    </row>
    <row r="29" spans="1:10" x14ac:dyDescent="0.2">
      <c r="A29" s="20"/>
      <c r="B29" s="21"/>
      <c r="C29" s="22">
        <v>50</v>
      </c>
      <c r="D29" s="50"/>
      <c r="E29" s="42">
        <f t="shared" si="0"/>
        <v>89.481167173442316</v>
      </c>
      <c r="F29" s="49"/>
      <c r="G29" s="40">
        <v>24912</v>
      </c>
      <c r="H29" s="41">
        <v>19</v>
      </c>
      <c r="I29" s="85">
        <f t="shared" si="1"/>
        <v>4522.4784941830976</v>
      </c>
      <c r="J29" s="25">
        <f t="shared" si="2"/>
        <v>3340.8594170497754</v>
      </c>
    </row>
    <row r="30" spans="1:10" x14ac:dyDescent="0.2">
      <c r="A30" s="20"/>
      <c r="B30" s="21"/>
      <c r="C30" s="22">
        <v>51</v>
      </c>
      <c r="D30" s="50"/>
      <c r="E30" s="42">
        <f t="shared" si="0"/>
        <v>89.961783061913778</v>
      </c>
      <c r="F30" s="49"/>
      <c r="G30" s="40">
        <v>24912</v>
      </c>
      <c r="H30" s="41">
        <v>19</v>
      </c>
      <c r="I30" s="85">
        <f t="shared" si="1"/>
        <v>4498.4189075005579</v>
      </c>
      <c r="J30" s="25">
        <f t="shared" si="2"/>
        <v>3323.0110589766746</v>
      </c>
    </row>
    <row r="31" spans="1:10" x14ac:dyDescent="0.2">
      <c r="A31" s="20"/>
      <c r="B31" s="21"/>
      <c r="C31" s="22">
        <v>52</v>
      </c>
      <c r="D31" s="50"/>
      <c r="E31" s="42">
        <f t="shared" si="0"/>
        <v>90.433785222149893</v>
      </c>
      <c r="F31" s="49"/>
      <c r="G31" s="40">
        <v>24912</v>
      </c>
      <c r="H31" s="41">
        <v>19</v>
      </c>
      <c r="I31" s="85">
        <f t="shared" si="1"/>
        <v>4475.0394216618415</v>
      </c>
      <c r="J31" s="25">
        <f t="shared" si="2"/>
        <v>3305.667226752108</v>
      </c>
    </row>
    <row r="32" spans="1:10" x14ac:dyDescent="0.2">
      <c r="A32" s="20"/>
      <c r="B32" s="21"/>
      <c r="C32" s="22">
        <v>53</v>
      </c>
      <c r="D32" s="50"/>
      <c r="E32" s="42">
        <f t="shared" si="0"/>
        <v>90.897501826530487</v>
      </c>
      <c r="F32" s="49"/>
      <c r="G32" s="40">
        <v>24912</v>
      </c>
      <c r="H32" s="41">
        <v>19</v>
      </c>
      <c r="I32" s="85">
        <f t="shared" si="1"/>
        <v>4452.3067895423965</v>
      </c>
      <c r="J32" s="25">
        <f t="shared" si="2"/>
        <v>3288.8032563370889</v>
      </c>
    </row>
    <row r="33" spans="1:10" x14ac:dyDescent="0.2">
      <c r="A33" s="20"/>
      <c r="B33" s="21"/>
      <c r="C33" s="22">
        <v>54</v>
      </c>
      <c r="D33" s="50"/>
      <c r="E33" s="42">
        <f t="shared" si="0"/>
        <v>91.353242643039749</v>
      </c>
      <c r="F33" s="49"/>
      <c r="G33" s="40">
        <v>24912</v>
      </c>
      <c r="H33" s="41">
        <v>19</v>
      </c>
      <c r="I33" s="85">
        <f t="shared" si="1"/>
        <v>4430.190017355153</v>
      </c>
      <c r="J33" s="25">
        <f t="shared" si="2"/>
        <v>3272.3961553079766</v>
      </c>
    </row>
    <row r="34" spans="1:10" x14ac:dyDescent="0.2">
      <c r="A34" s="20"/>
      <c r="B34" s="21"/>
      <c r="C34" s="22">
        <v>55</v>
      </c>
      <c r="D34" s="50"/>
      <c r="E34" s="42">
        <f t="shared" si="0"/>
        <v>91.801300386244392</v>
      </c>
      <c r="F34" s="49"/>
      <c r="G34" s="40">
        <v>24912</v>
      </c>
      <c r="H34" s="41">
        <v>19</v>
      </c>
      <c r="I34" s="85">
        <f t="shared" si="1"/>
        <v>4408.6601715282732</v>
      </c>
      <c r="J34" s="25">
        <f t="shared" si="2"/>
        <v>3256.4244595907066</v>
      </c>
    </row>
    <row r="35" spans="1:10" x14ac:dyDescent="0.2">
      <c r="A35" s="20"/>
      <c r="B35" s="21"/>
      <c r="C35" s="22">
        <v>56</v>
      </c>
      <c r="D35" s="50"/>
      <c r="E35" s="42">
        <f t="shared" si="0"/>
        <v>92.24195194654142</v>
      </c>
      <c r="F35" s="49"/>
      <c r="G35" s="40">
        <v>24912</v>
      </c>
      <c r="H35" s="41">
        <v>19</v>
      </c>
      <c r="I35" s="85">
        <f t="shared" si="1"/>
        <v>4387.6902054451757</v>
      </c>
      <c r="J35" s="25">
        <f t="shared" si="2"/>
        <v>3240.8681049296551</v>
      </c>
    </row>
    <row r="36" spans="1:10" x14ac:dyDescent="0.2">
      <c r="A36" s="20"/>
      <c r="B36" s="21"/>
      <c r="C36" s="22">
        <v>57</v>
      </c>
      <c r="D36" s="50"/>
      <c r="E36" s="42">
        <f t="shared" si="0"/>
        <v>92.675459510605037</v>
      </c>
      <c r="F36" s="49"/>
      <c r="G36" s="40">
        <v>24912</v>
      </c>
      <c r="H36" s="41">
        <v>19</v>
      </c>
      <c r="I36" s="85">
        <f t="shared" si="1"/>
        <v>4367.2548036774142</v>
      </c>
      <c r="J36" s="25">
        <f t="shared" si="2"/>
        <v>3225.7083113333929</v>
      </c>
    </row>
    <row r="37" spans="1:10" x14ac:dyDescent="0.2">
      <c r="A37" s="20"/>
      <c r="B37" s="21"/>
      <c r="C37" s="22">
        <v>58</v>
      </c>
      <c r="D37" s="50"/>
      <c r="E37" s="42">
        <f t="shared" si="0"/>
        <v>93.102071584387929</v>
      </c>
      <c r="F37" s="49"/>
      <c r="G37" s="40">
        <v>24912</v>
      </c>
      <c r="H37" s="41">
        <v>19</v>
      </c>
      <c r="I37" s="85">
        <f t="shared" si="1"/>
        <v>4347.3302416610704</v>
      </c>
      <c r="J37" s="25">
        <f t="shared" si="2"/>
        <v>3210.9274789770543</v>
      </c>
    </row>
    <row r="38" spans="1:10" x14ac:dyDescent="0.2">
      <c r="A38" s="20"/>
      <c r="B38" s="21"/>
      <c r="C38" s="22">
        <v>59</v>
      </c>
      <c r="D38" s="50"/>
      <c r="E38" s="42">
        <f t="shared" si="0"/>
        <v>93.522023928673306</v>
      </c>
      <c r="F38" s="49"/>
      <c r="G38" s="40">
        <v>24912</v>
      </c>
      <c r="H38" s="41">
        <v>19</v>
      </c>
      <c r="I38" s="85">
        <f t="shared" si="1"/>
        <v>4327.8942590393381</v>
      </c>
      <c r="J38" s="25">
        <f t="shared" si="2"/>
        <v>3196.5090942428319</v>
      </c>
    </row>
    <row r="39" spans="1:10" x14ac:dyDescent="0.2">
      <c r="A39" s="20"/>
      <c r="B39" s="21"/>
      <c r="C39" s="22">
        <v>60</v>
      </c>
      <c r="D39" s="50"/>
      <c r="E39" s="42">
        <f t="shared" si="0"/>
        <v>93.935540415997266</v>
      </c>
      <c r="F39" s="49"/>
      <c r="G39" s="40">
        <v>24912</v>
      </c>
      <c r="H39" s="41">
        <v>19</v>
      </c>
      <c r="I39" s="85">
        <f t="shared" si="1"/>
        <v>4308.9259451258022</v>
      </c>
      <c r="J39" s="25">
        <f t="shared" si="2"/>
        <v>3182.4376447520781</v>
      </c>
    </row>
    <row r="40" spans="1:10" x14ac:dyDescent="0.2">
      <c r="A40" s="20"/>
      <c r="B40" s="21"/>
      <c r="C40" s="22">
        <v>61</v>
      </c>
      <c r="D40" s="50"/>
      <c r="E40" s="42">
        <f t="shared" si="0"/>
        <v>94.342833816741418</v>
      </c>
      <c r="F40" s="49"/>
      <c r="G40" s="40">
        <v>24912</v>
      </c>
      <c r="H40" s="41">
        <v>19</v>
      </c>
      <c r="I40" s="85">
        <f t="shared" si="1"/>
        <v>4290.4056351409981</v>
      </c>
      <c r="J40" s="25">
        <f t="shared" si="2"/>
        <v>3168.6985423894639</v>
      </c>
    </row>
    <row r="41" spans="1:10" x14ac:dyDescent="0.2">
      <c r="A41" s="20"/>
      <c r="B41" s="21"/>
      <c r="C41" s="22">
        <v>62</v>
      </c>
      <c r="D41" s="50"/>
      <c r="E41" s="42">
        <f t="shared" si="0"/>
        <v>94.744106521306335</v>
      </c>
      <c r="F41" s="49"/>
      <c r="G41" s="40">
        <v>24912</v>
      </c>
      <c r="H41" s="41">
        <v>19</v>
      </c>
      <c r="I41" s="85">
        <f t="shared" si="1"/>
        <v>4272.3148160448109</v>
      </c>
      <c r="J41" s="25">
        <f t="shared" si="2"/>
        <v>3155.2780534457052</v>
      </c>
    </row>
    <row r="42" spans="1:10" x14ac:dyDescent="0.2">
      <c r="A42" s="20"/>
      <c r="B42" s="21"/>
      <c r="C42" s="22">
        <v>63</v>
      </c>
      <c r="D42" s="50"/>
      <c r="E42" s="42">
        <f t="shared" si="0"/>
        <v>95.139551204503647</v>
      </c>
      <c r="F42" s="49"/>
      <c r="G42" s="40">
        <v>24912</v>
      </c>
      <c r="H42" s="41">
        <v>19</v>
      </c>
      <c r="I42" s="85">
        <f t="shared" si="1"/>
        <v>4254.6360409331446</v>
      </c>
      <c r="J42" s="25">
        <f t="shared" si="2"/>
        <v>3142.1632351136086</v>
      </c>
    </row>
    <row r="43" spans="1:10" x14ac:dyDescent="0.2">
      <c r="A43" s="20"/>
      <c r="B43" s="21"/>
      <c r="C43" s="22">
        <v>64</v>
      </c>
      <c r="D43" s="50"/>
      <c r="E43" s="42">
        <f t="shared" si="0"/>
        <v>95.529351437627</v>
      </c>
      <c r="F43" s="49"/>
      <c r="G43" s="40">
        <v>24912</v>
      </c>
      <c r="H43" s="41">
        <v>19</v>
      </c>
      <c r="I43" s="85">
        <f t="shared" si="1"/>
        <v>4237.3528510932192</v>
      </c>
      <c r="J43" s="25">
        <f t="shared" si="2"/>
        <v>3129.3418776655926</v>
      </c>
    </row>
    <row r="44" spans="1:10" x14ac:dyDescent="0.2">
      <c r="A44" s="20"/>
      <c r="B44" s="21"/>
      <c r="C44" s="22">
        <v>65</v>
      </c>
      <c r="D44" s="50"/>
      <c r="E44" s="42">
        <f t="shared" si="0"/>
        <v>95.913682253069666</v>
      </c>
      <c r="F44" s="49"/>
      <c r="G44" s="40">
        <v>24912</v>
      </c>
      <c r="H44" s="41">
        <v>19</v>
      </c>
      <c r="I44" s="85">
        <f t="shared" si="1"/>
        <v>4220.4497049205193</v>
      </c>
      <c r="J44" s="25">
        <f t="shared" si="2"/>
        <v>3116.8024517214535</v>
      </c>
    </row>
    <row r="45" spans="1:10" x14ac:dyDescent="0.2">
      <c r="A45" s="20"/>
      <c r="B45" s="21"/>
      <c r="C45" s="22">
        <v>66</v>
      </c>
      <c r="D45" s="50"/>
      <c r="E45" s="42">
        <f t="shared" si="0"/>
        <v>96.292710665836367</v>
      </c>
      <c r="F45" s="49"/>
      <c r="G45" s="40">
        <v>24912</v>
      </c>
      <c r="H45" s="41">
        <v>19</v>
      </c>
      <c r="I45" s="85">
        <f t="shared" si="1"/>
        <v>4203.911912994593</v>
      </c>
      <c r="J45" s="25">
        <f t="shared" si="2"/>
        <v>3104.5340600850091</v>
      </c>
    </row>
    <row r="46" spans="1:10" x14ac:dyDescent="0.2">
      <c r="A46" s="20"/>
      <c r="B46" s="21"/>
      <c r="C46" s="22">
        <v>67</v>
      </c>
      <c r="D46" s="50"/>
      <c r="E46" s="42">
        <f t="shared" si="0"/>
        <v>96.666596155839102</v>
      </c>
      <c r="F46" s="49"/>
      <c r="G46" s="40">
        <v>24912</v>
      </c>
      <c r="H46" s="41">
        <v>19</v>
      </c>
      <c r="I46" s="85">
        <f t="shared" si="1"/>
        <v>4187.7255786926598</v>
      </c>
      <c r="J46" s="25">
        <f t="shared" si="2"/>
        <v>3092.5263936889169</v>
      </c>
    </row>
    <row r="47" spans="1:10" x14ac:dyDescent="0.2">
      <c r="A47" s="20"/>
      <c r="B47" s="21"/>
      <c r="C47" s="22">
        <v>68</v>
      </c>
      <c r="D47" s="50"/>
      <c r="E47" s="42">
        <f t="shared" si="0"/>
        <v>97.035491114463312</v>
      </c>
      <c r="F47" s="49"/>
      <c r="G47" s="40">
        <v>24912</v>
      </c>
      <c r="H47" s="41">
        <v>19</v>
      </c>
      <c r="I47" s="85">
        <f t="shared" si="1"/>
        <v>4171.8775437911463</v>
      </c>
      <c r="J47" s="25">
        <f t="shared" si="2"/>
        <v>3080.7696912397223</v>
      </c>
    </row>
    <row r="48" spans="1:10" x14ac:dyDescent="0.2">
      <c r="A48" s="20"/>
      <c r="B48" s="21"/>
      <c r="C48" s="22">
        <v>69</v>
      </c>
      <c r="D48" s="50"/>
      <c r="E48" s="42">
        <f t="shared" si="0"/>
        <v>97.399541258534171</v>
      </c>
      <c r="F48" s="49"/>
      <c r="G48" s="40">
        <v>24912</v>
      </c>
      <c r="H48" s="41">
        <v>19</v>
      </c>
      <c r="I48" s="85">
        <f t="shared" si="1"/>
        <v>4156.3553385672767</v>
      </c>
      <c r="J48" s="25">
        <f t="shared" si="2"/>
        <v>3069.2547022012432</v>
      </c>
    </row>
    <row r="49" spans="1:10" x14ac:dyDescent="0.2">
      <c r="A49" s="20"/>
      <c r="B49" s="21"/>
      <c r="C49" s="22">
        <v>70</v>
      </c>
      <c r="D49" s="50"/>
      <c r="E49" s="42">
        <f t="shared" si="0"/>
        <v>97.758886014498245</v>
      </c>
      <c r="F49" s="49"/>
      <c r="G49" s="40">
        <v>24912</v>
      </c>
      <c r="H49" s="41">
        <v>19</v>
      </c>
      <c r="I49" s="85">
        <f t="shared" si="1"/>
        <v>4141.1471359671195</v>
      </c>
      <c r="J49" s="25">
        <f t="shared" si="2"/>
        <v>3057.9726527945991</v>
      </c>
    </row>
    <row r="50" spans="1:10" x14ac:dyDescent="0.2">
      <c r="A50" s="20"/>
      <c r="B50" s="21"/>
      <c r="C50" s="22">
        <v>71</v>
      </c>
      <c r="D50" s="50"/>
      <c r="E50" s="42">
        <f t="shared" si="0"/>
        <v>98.1136588753551</v>
      </c>
      <c r="F50" s="49"/>
      <c r="G50" s="40">
        <v>24912</v>
      </c>
      <c r="H50" s="41">
        <v>19</v>
      </c>
      <c r="I50" s="85">
        <f t="shared" si="1"/>
        <v>4126.2417094539987</v>
      </c>
      <c r="J50" s="25">
        <f t="shared" si="2"/>
        <v>3046.9152147284858</v>
      </c>
    </row>
    <row r="51" spans="1:10" x14ac:dyDescent="0.2">
      <c r="A51" s="20"/>
      <c r="B51" s="21"/>
      <c r="C51" s="22">
        <v>72</v>
      </c>
      <c r="D51" s="50"/>
      <c r="E51" s="42">
        <f t="shared" si="0"/>
        <v>98.463987732626308</v>
      </c>
      <c r="F51" s="49"/>
      <c r="G51" s="40">
        <v>24912</v>
      </c>
      <c r="H51" s="41">
        <v>19</v>
      </c>
      <c r="I51" s="85">
        <f t="shared" si="1"/>
        <v>4111.6283941928214</v>
      </c>
      <c r="J51" s="25">
        <f t="shared" si="2"/>
        <v>3036.0744764041697</v>
      </c>
    </row>
    <row r="52" spans="1:10" x14ac:dyDescent="0.2">
      <c r="A52" s="20"/>
      <c r="B52" s="21"/>
      <c r="C52" s="22">
        <v>73</v>
      </c>
      <c r="D52" s="50"/>
      <c r="E52" s="42">
        <f t="shared" si="0"/>
        <v>98.809995185427667</v>
      </c>
      <c r="F52" s="49"/>
      <c r="G52" s="40">
        <v>24912</v>
      </c>
      <c r="H52" s="41">
        <v>19</v>
      </c>
      <c r="I52" s="85">
        <f t="shared" si="1"/>
        <v>4097.297051262587</v>
      </c>
      <c r="J52" s="25">
        <f t="shared" si="2"/>
        <v>3025.4429163669038</v>
      </c>
    </row>
    <row r="53" spans="1:10" x14ac:dyDescent="0.2">
      <c r="A53" s="20"/>
      <c r="B53" s="21"/>
      <c r="C53" s="22">
        <v>74</v>
      </c>
      <c r="D53" s="50"/>
      <c r="E53" s="42">
        <f t="shared" si="0"/>
        <v>99.15179882851416</v>
      </c>
      <c r="F53" s="49"/>
      <c r="G53" s="40">
        <v>24912</v>
      </c>
      <c r="H53" s="41">
        <v>19</v>
      </c>
      <c r="I53" s="85">
        <f t="shared" si="1"/>
        <v>4083.2380346216341</v>
      </c>
      <c r="J53" s="25">
        <f t="shared" si="2"/>
        <v>3015.0133787994314</v>
      </c>
    </row>
    <row r="54" spans="1:10" x14ac:dyDescent="0.2">
      <c r="A54" s="20"/>
      <c r="B54" s="21"/>
      <c r="C54" s="22">
        <v>75</v>
      </c>
      <c r="D54" s="50"/>
      <c r="E54" s="42">
        <f t="shared" si="0"/>
        <v>99.489511520991115</v>
      </c>
      <c r="F54" s="49"/>
      <c r="G54" s="40">
        <v>24912</v>
      </c>
      <c r="H54" s="41">
        <v>19</v>
      </c>
      <c r="I54" s="85">
        <f t="shared" si="1"/>
        <v>4069.4421605786729</v>
      </c>
      <c r="J54" s="25">
        <f t="shared" si="2"/>
        <v>3004.779050874386</v>
      </c>
    </row>
    <row r="55" spans="1:10" x14ac:dyDescent="0.2">
      <c r="A55" s="20"/>
      <c r="B55" s="21"/>
      <c r="C55" s="22">
        <v>76</v>
      </c>
      <c r="D55" s="50"/>
      <c r="E55" s="42">
        <f t="shared" si="0"/>
        <v>99.82324163722862</v>
      </c>
      <c r="F55" s="49"/>
      <c r="G55" s="40">
        <v>24912</v>
      </c>
      <c r="H55" s="41">
        <v>19</v>
      </c>
      <c r="I55" s="85">
        <f t="shared" si="1"/>
        <v>4055.9006795478763</v>
      </c>
      <c r="J55" s="25">
        <f t="shared" si="2"/>
        <v>2994.7334418010946</v>
      </c>
    </row>
    <row r="56" spans="1:10" x14ac:dyDescent="0.2">
      <c r="A56" s="20"/>
      <c r="B56" s="21"/>
      <c r="C56" s="22">
        <v>77</v>
      </c>
      <c r="D56" s="50"/>
      <c r="E56" s="42">
        <f t="shared" si="0"/>
        <v>100.15309330137437</v>
      </c>
      <c r="F56" s="49"/>
      <c r="G56" s="40">
        <v>24912</v>
      </c>
      <c r="H56" s="41">
        <v>19</v>
      </c>
      <c r="I56" s="85">
        <f t="shared" si="1"/>
        <v>4042.6052498886738</v>
      </c>
      <c r="J56" s="25">
        <f t="shared" si="2"/>
        <v>2984.8703634188973</v>
      </c>
    </row>
    <row r="57" spans="1:10" x14ac:dyDescent="0.2">
      <c r="A57" s="20"/>
      <c r="B57" s="21"/>
      <c r="C57" s="22">
        <v>78</v>
      </c>
      <c r="D57" s="50"/>
      <c r="E57" s="42">
        <f t="shared" si="0"/>
        <v>100.47916660673573</v>
      </c>
      <c r="F57" s="49"/>
      <c r="G57" s="40">
        <v>24912</v>
      </c>
      <c r="H57" s="41">
        <v>19</v>
      </c>
      <c r="I57" s="85">
        <f t="shared" si="1"/>
        <v>4029.5479136506506</v>
      </c>
      <c r="J57" s="25">
        <f t="shared" si="2"/>
        <v>2975.1839122037463</v>
      </c>
    </row>
    <row r="58" spans="1:10" x14ac:dyDescent="0.2">
      <c r="A58" s="20"/>
      <c r="B58" s="21"/>
      <c r="C58" s="22">
        <v>79</v>
      </c>
      <c r="D58" s="50"/>
      <c r="E58" s="42">
        <f t="shared" si="0"/>
        <v>100.8015578211872</v>
      </c>
      <c r="F58" s="49"/>
      <c r="G58" s="40">
        <v>24912</v>
      </c>
      <c r="H58" s="41">
        <v>19</v>
      </c>
      <c r="I58" s="85">
        <f t="shared" si="1"/>
        <v>4016.7210740616106</v>
      </c>
      <c r="J58" s="25">
        <f t="shared" si="2"/>
        <v>2965.6684525679598</v>
      </c>
    </row>
    <row r="59" spans="1:10" x14ac:dyDescent="0.2">
      <c r="A59" s="20"/>
      <c r="B59" s="21"/>
      <c r="C59" s="22">
        <v>80</v>
      </c>
      <c r="D59" s="50"/>
      <c r="E59" s="42">
        <f t="shared" si="0"/>
        <v>101.1203595796579</v>
      </c>
      <c r="F59" s="49"/>
      <c r="G59" s="40">
        <v>24912</v>
      </c>
      <c r="H59" s="41">
        <v>19</v>
      </c>
      <c r="I59" s="85">
        <f t="shared" si="1"/>
        <v>4004.1174746125575</v>
      </c>
      <c r="J59" s="25">
        <f t="shared" si="2"/>
        <v>2956.318601344627</v>
      </c>
    </row>
    <row r="60" spans="1:10" x14ac:dyDescent="0.2">
      <c r="A60" s="20"/>
      <c r="B60" s="21"/>
      <c r="C60" s="22">
        <v>81</v>
      </c>
      <c r="D60" s="50"/>
      <c r="E60" s="42">
        <f t="shared" si="0"/>
        <v>101.43566106466263</v>
      </c>
      <c r="F60" s="49"/>
      <c r="G60" s="40">
        <v>24912</v>
      </c>
      <c r="H60" s="41">
        <v>19</v>
      </c>
      <c r="I60" s="85">
        <f t="shared" si="1"/>
        <v>3991.7301796072775</v>
      </c>
      <c r="J60" s="25">
        <f t="shared" si="2"/>
        <v>2947.1292133585143</v>
      </c>
    </row>
    <row r="61" spans="1:10" x14ac:dyDescent="0.2">
      <c r="A61" s="20"/>
      <c r="B61" s="21"/>
      <c r="C61" s="22">
        <v>82</v>
      </c>
      <c r="D61" s="50"/>
      <c r="E61" s="42">
        <f t="shared" si="0"/>
        <v>101.74754817575631</v>
      </c>
      <c r="F61" s="49"/>
      <c r="G61" s="40">
        <v>24912</v>
      </c>
      <c r="H61" s="41">
        <v>19</v>
      </c>
      <c r="I61" s="85">
        <f t="shared" si="1"/>
        <v>3979.5525560567607</v>
      </c>
      <c r="J61" s="25">
        <f t="shared" si="2"/>
        <v>2938.0953679946297</v>
      </c>
    </row>
    <row r="62" spans="1:10" x14ac:dyDescent="0.2">
      <c r="A62" s="20"/>
      <c r="B62" s="21"/>
      <c r="C62" s="22">
        <v>83</v>
      </c>
      <c r="D62" s="50"/>
      <c r="E62" s="42">
        <f t="shared" si="0"/>
        <v>102.05610368871787</v>
      </c>
      <c r="F62" s="49"/>
      <c r="G62" s="40">
        <v>24912</v>
      </c>
      <c r="H62" s="41">
        <v>19</v>
      </c>
      <c r="I62" s="85">
        <f t="shared" si="1"/>
        <v>3967.5782568098221</v>
      </c>
      <c r="J62" s="25">
        <f t="shared" si="2"/>
        <v>2929.2123566838436</v>
      </c>
    </row>
    <row r="63" spans="1:10" x14ac:dyDescent="0.2">
      <c r="A63" s="20"/>
      <c r="B63" s="21"/>
      <c r="C63" s="22">
        <v>84</v>
      </c>
      <c r="D63" s="50"/>
      <c r="E63" s="42">
        <f t="shared" si="0"/>
        <v>102.36140740520133</v>
      </c>
      <c r="F63" s="49"/>
      <c r="G63" s="40">
        <v>24912</v>
      </c>
      <c r="H63" s="41">
        <v>19</v>
      </c>
      <c r="I63" s="85">
        <f t="shared" si="1"/>
        <v>3955.801204821295</v>
      </c>
      <c r="J63" s="25">
        <f t="shared" si="2"/>
        <v>2920.4756712324142</v>
      </c>
    </row>
    <row r="64" spans="1:10" x14ac:dyDescent="0.2">
      <c r="A64" s="20"/>
      <c r="B64" s="21"/>
      <c r="C64" s="22">
        <v>85</v>
      </c>
      <c r="D64" s="50"/>
      <c r="E64" s="42">
        <f t="shared" si="0"/>
        <v>102.66353629353124</v>
      </c>
      <c r="F64" s="49"/>
      <c r="G64" s="40">
        <v>24912</v>
      </c>
      <c r="H64" s="41">
        <v>19</v>
      </c>
      <c r="I64" s="85">
        <f t="shared" si="1"/>
        <v>3944.2155784681586</v>
      </c>
      <c r="J64" s="25">
        <f t="shared" si="2"/>
        <v>2911.8809929289009</v>
      </c>
    </row>
    <row r="65" spans="1:10" x14ac:dyDescent="0.2">
      <c r="A65" s="20"/>
      <c r="B65" s="21"/>
      <c r="C65" s="22">
        <v>86</v>
      </c>
      <c r="D65" s="50"/>
      <c r="E65" s="42">
        <f t="shared" si="0"/>
        <v>102.96256462126375</v>
      </c>
      <c r="F65" s="49"/>
      <c r="G65" s="40">
        <v>24912</v>
      </c>
      <c r="H65" s="41">
        <v>19</v>
      </c>
      <c r="I65" s="85">
        <f t="shared" si="1"/>
        <v>3932.8157978319982</v>
      </c>
      <c r="J65" s="25">
        <f t="shared" si="2"/>
        <v>2903.4241823679508</v>
      </c>
    </row>
    <row r="66" spans="1:10" x14ac:dyDescent="0.2">
      <c r="A66" s="20"/>
      <c r="B66" s="21"/>
      <c r="C66" s="22">
        <v>87</v>
      </c>
      <c r="D66" s="50"/>
      <c r="E66" s="42">
        <f t="shared" si="0"/>
        <v>103.25856408008489</v>
      </c>
      <c r="F66" s="49"/>
      <c r="G66" s="40">
        <v>24912</v>
      </c>
      <c r="H66" s="41">
        <v>19</v>
      </c>
      <c r="I66" s="85">
        <f t="shared" si="1"/>
        <v>3921.5965118734457</v>
      </c>
      <c r="J66" s="25">
        <f t="shared" si="2"/>
        <v>2895.1012699357902</v>
      </c>
    </row>
    <row r="67" spans="1:10" x14ac:dyDescent="0.2">
      <c r="A67" s="20"/>
      <c r="B67" s="21"/>
      <c r="C67" s="22">
        <v>88</v>
      </c>
      <c r="D67" s="50"/>
      <c r="E67" s="42">
        <f t="shared" si="0"/>
        <v>103.55160390357108</v>
      </c>
      <c r="F67" s="49"/>
      <c r="G67" s="40">
        <v>24912</v>
      </c>
      <c r="H67" s="41">
        <v>19</v>
      </c>
      <c r="I67" s="85">
        <f t="shared" si="1"/>
        <v>3910.5525864308029</v>
      </c>
      <c r="J67" s="25">
        <f t="shared" si="2"/>
        <v>2886.9084469071236</v>
      </c>
    </row>
    <row r="68" spans="1:10" x14ac:dyDescent="0.2">
      <c r="A68" s="20"/>
      <c r="B68" s="21"/>
      <c r="C68" s="22">
        <v>89</v>
      </c>
      <c r="D68" s="50"/>
      <c r="E68" s="42">
        <f t="shared" si="0"/>
        <v>103.84175097829622</v>
      </c>
      <c r="F68" s="49"/>
      <c r="G68" s="40">
        <v>24912</v>
      </c>
      <c r="H68" s="41">
        <v>19</v>
      </c>
      <c r="I68" s="85">
        <f t="shared" si="1"/>
        <v>3899.6790929808712</v>
      </c>
      <c r="J68" s="25">
        <f t="shared" si="2"/>
        <v>2878.8420571074707</v>
      </c>
    </row>
    <row r="69" spans="1:10" x14ac:dyDescent="0.2">
      <c r="A69" s="20"/>
      <c r="B69" s="21"/>
      <c r="C69" s="22">
        <v>90</v>
      </c>
      <c r="D69" s="50"/>
      <c r="E69" s="42">
        <f t="shared" si="0"/>
        <v>104.12906994873126</v>
      </c>
      <c r="F69" s="49"/>
      <c r="G69" s="40">
        <v>24912</v>
      </c>
      <c r="H69" s="41">
        <v>19</v>
      </c>
      <c r="I69" s="85">
        <f t="shared" si="1"/>
        <v>3888.9712981054049</v>
      </c>
      <c r="J69" s="25">
        <f t="shared" si="2"/>
        <v>2870.8985890989647</v>
      </c>
    </row>
    <row r="70" spans="1:10" x14ac:dyDescent="0.2">
      <c r="A70" s="20"/>
      <c r="B70" s="21"/>
      <c r="C70" s="22">
        <v>91</v>
      </c>
      <c r="D70" s="50"/>
      <c r="E70" s="42">
        <f t="shared" si="0"/>
        <v>104.4136233163478</v>
      </c>
      <c r="F70" s="49"/>
      <c r="G70" s="40">
        <v>24912</v>
      </c>
      <c r="H70" s="41">
        <v>19</v>
      </c>
      <c r="I70" s="85">
        <f t="shared" si="1"/>
        <v>3878.4246536113351</v>
      </c>
      <c r="J70" s="25">
        <f t="shared" si="2"/>
        <v>2863.0746688511385</v>
      </c>
    </row>
    <row r="71" spans="1:10" x14ac:dyDescent="0.2">
      <c r="A71" s="20"/>
      <c r="B71" s="21"/>
      <c r="C71" s="22">
        <v>92</v>
      </c>
      <c r="D71" s="50"/>
      <c r="E71" s="42">
        <f t="shared" si="0"/>
        <v>104.69547153330591</v>
      </c>
      <c r="F71" s="49"/>
      <c r="G71" s="40">
        <v>24912</v>
      </c>
      <c r="H71" s="41">
        <v>19</v>
      </c>
      <c r="I71" s="85">
        <f t="shared" si="1"/>
        <v>3868.0347872572929</v>
      </c>
      <c r="J71" s="25">
        <f t="shared" si="2"/>
        <v>2855.367052861493</v>
      </c>
    </row>
    <row r="72" spans="1:10" x14ac:dyDescent="0.2">
      <c r="A72" s="20"/>
      <c r="B72" s="21"/>
      <c r="C72" s="22">
        <v>93</v>
      </c>
      <c r="D72" s="50"/>
      <c r="E72" s="42">
        <f t="shared" si="0"/>
        <v>104.97467309107738</v>
      </c>
      <c r="F72" s="49"/>
      <c r="G72" s="40">
        <v>24912</v>
      </c>
      <c r="H72" s="41">
        <v>19</v>
      </c>
      <c r="I72" s="85">
        <f t="shared" si="1"/>
        <v>3857.7974940428958</v>
      </c>
      <c r="J72" s="25">
        <f t="shared" si="2"/>
        <v>2847.7726216935425</v>
      </c>
    </row>
    <row r="73" spans="1:10" x14ac:dyDescent="0.2">
      <c r="A73" s="20"/>
      <c r="B73" s="21"/>
      <c r="C73" s="22">
        <v>94</v>
      </c>
      <c r="D73" s="50"/>
      <c r="E73" s="42">
        <f t="shared" si="0"/>
        <v>105.25128460432956</v>
      </c>
      <c r="F73" s="49"/>
      <c r="G73" s="40">
        <v>24912</v>
      </c>
      <c r="H73" s="41">
        <v>19</v>
      </c>
      <c r="I73" s="85">
        <f t="shared" si="1"/>
        <v>3847.7087280208211</v>
      </c>
      <c r="J73" s="25">
        <f t="shared" si="2"/>
        <v>2840.2883739026856</v>
      </c>
    </row>
    <row r="74" spans="1:10" x14ac:dyDescent="0.2">
      <c r="A74" s="20"/>
      <c r="B74" s="21"/>
      <c r="C74" s="22">
        <v>95</v>
      </c>
      <c r="D74" s="50"/>
      <c r="E74" s="42">
        <f t="shared" ref="E74:E137" si="3">(5.6*LN(C74)+(C74)/108)/0.25</f>
        <v>105.52536089037062</v>
      </c>
      <c r="F74" s="49"/>
      <c r="G74" s="40">
        <v>24912</v>
      </c>
      <c r="H74" s="41">
        <v>19</v>
      </c>
      <c r="I74" s="85">
        <f t="shared" ref="I74:I137" si="4">12*1.348*(1/E74*G74)+H74</f>
        <v>3837.7645945949321</v>
      </c>
      <c r="J74" s="25">
        <f t="shared" ref="J74:J137" si="5">12*(1/E74*G74)</f>
        <v>2832.9114203226495</v>
      </c>
    </row>
    <row r="75" spans="1:10" x14ac:dyDescent="0.2">
      <c r="A75" s="20"/>
      <c r="B75" s="21"/>
      <c r="C75" s="22">
        <v>96</v>
      </c>
      <c r="D75" s="50"/>
      <c r="E75" s="42">
        <f t="shared" si="3"/>
        <v>105.79695504443508</v>
      </c>
      <c r="F75" s="49"/>
      <c r="G75" s="40">
        <v>24912</v>
      </c>
      <c r="H75" s="41">
        <v>19</v>
      </c>
      <c r="I75" s="85">
        <f t="shared" si="4"/>
        <v>3827.9613432706878</v>
      </c>
      <c r="J75" s="25">
        <f t="shared" si="5"/>
        <v>2825.6389786874538</v>
      </c>
    </row>
    <row r="76" spans="1:10" x14ac:dyDescent="0.2">
      <c r="A76" s="20"/>
      <c r="B76" s="21"/>
      <c r="C76" s="22">
        <v>97</v>
      </c>
      <c r="D76" s="50"/>
      <c r="E76" s="42">
        <f t="shared" si="3"/>
        <v>106.06611851106837</v>
      </c>
      <c r="F76" s="49"/>
      <c r="G76" s="40">
        <v>24912</v>
      </c>
      <c r="H76" s="41">
        <v>19</v>
      </c>
      <c r="I76" s="85">
        <f t="shared" si="4"/>
        <v>3818.2953608267289</v>
      </c>
      <c r="J76" s="25">
        <f t="shared" si="5"/>
        <v>2818.4683685658219</v>
      </c>
    </row>
    <row r="77" spans="1:10" x14ac:dyDescent="0.2">
      <c r="A77" s="20"/>
      <c r="B77" s="21"/>
      <c r="C77" s="22">
        <v>98</v>
      </c>
      <c r="D77" s="50"/>
      <c r="E77" s="42">
        <f t="shared" si="3"/>
        <v>106.33290115185045</v>
      </c>
      <c r="F77" s="49"/>
      <c r="G77" s="40">
        <v>24912</v>
      </c>
      <c r="H77" s="41">
        <v>19</v>
      </c>
      <c r="I77" s="85">
        <f t="shared" si="4"/>
        <v>3808.7631648789757</v>
      </c>
      <c r="J77" s="25">
        <f t="shared" si="5"/>
        <v>2811.397006586777</v>
      </c>
    </row>
    <row r="78" spans="1:10" x14ac:dyDescent="0.2">
      <c r="A78" s="20"/>
      <c r="B78" s="21"/>
      <c r="C78" s="22">
        <v>99</v>
      </c>
      <c r="D78" s="50"/>
      <c r="E78" s="42">
        <f t="shared" si="3"/>
        <v>106.59735130968147</v>
      </c>
      <c r="F78" s="49"/>
      <c r="G78" s="40">
        <v>24912</v>
      </c>
      <c r="H78" s="41">
        <v>19</v>
      </c>
      <c r="I78" s="85">
        <f t="shared" si="4"/>
        <v>3799.3613978108347</v>
      </c>
      <c r="J78" s="25">
        <f t="shared" si="5"/>
        <v>2804.4224019368203</v>
      </c>
    </row>
    <row r="79" spans="1:10" x14ac:dyDescent="0.2">
      <c r="A79" s="20"/>
      <c r="B79" s="21"/>
      <c r="C79" s="22">
        <v>100</v>
      </c>
      <c r="D79" s="50"/>
      <c r="E79" s="42">
        <f t="shared" si="3"/>
        <v>106.85951586983695</v>
      </c>
      <c r="F79" s="49"/>
      <c r="G79" s="40">
        <v>24912</v>
      </c>
      <c r="H79" s="41">
        <v>19</v>
      </c>
      <c r="I79" s="85">
        <f t="shared" si="4"/>
        <v>3790.0868210450835</v>
      </c>
      <c r="J79" s="25">
        <f t="shared" si="5"/>
        <v>2797.5421521105955</v>
      </c>
    </row>
    <row r="80" spans="1:10" x14ac:dyDescent="0.2">
      <c r="A80" s="20"/>
      <c r="B80" s="21"/>
      <c r="C80" s="22">
        <v>101</v>
      </c>
      <c r="D80" s="50"/>
      <c r="E80" s="42">
        <f t="shared" si="3"/>
        <v>107.11944031798495</v>
      </c>
      <c r="F80" s="49"/>
      <c r="G80" s="40">
        <v>24912</v>
      </c>
      <c r="H80" s="41">
        <v>19</v>
      </c>
      <c r="I80" s="85">
        <f t="shared" si="4"/>
        <v>3780.9363096349357</v>
      </c>
      <c r="J80" s="25">
        <f t="shared" si="5"/>
        <v>2790.75393889832</v>
      </c>
    </row>
    <row r="81" spans="1:10" x14ac:dyDescent="0.2">
      <c r="A81" s="20"/>
      <c r="B81" s="21"/>
      <c r="C81" s="22">
        <v>102</v>
      </c>
      <c r="D81" s="50"/>
      <c r="E81" s="42">
        <f t="shared" si="3"/>
        <v>107.37716879534543</v>
      </c>
      <c r="F81" s="49"/>
      <c r="G81" s="40">
        <v>24912</v>
      </c>
      <c r="H81" s="41">
        <v>19</v>
      </c>
      <c r="I81" s="85">
        <f t="shared" si="4"/>
        <v>3771.9068471534165</v>
      </c>
      <c r="J81" s="25">
        <f t="shared" si="5"/>
        <v>2784.0555245945225</v>
      </c>
    </row>
    <row r="82" spans="1:10" x14ac:dyDescent="0.2">
      <c r="A82" s="20"/>
      <c r="B82" s="21"/>
      <c r="C82" s="22">
        <v>103</v>
      </c>
      <c r="D82" s="50"/>
      <c r="E82" s="42">
        <f t="shared" si="3"/>
        <v>107.63274415115865</v>
      </c>
      <c r="F82" s="49"/>
      <c r="G82" s="40">
        <v>24912</v>
      </c>
      <c r="H82" s="41">
        <v>19</v>
      </c>
      <c r="I82" s="85">
        <f t="shared" si="4"/>
        <v>3762.9955208617807</v>
      </c>
      <c r="J82" s="25">
        <f t="shared" si="5"/>
        <v>2777.4447484137836</v>
      </c>
    </row>
    <row r="83" spans="1:10" x14ac:dyDescent="0.2">
      <c r="A83" s="20"/>
      <c r="B83" s="21"/>
      <c r="C83" s="22">
        <v>104</v>
      </c>
      <c r="D83" s="50"/>
      <c r="E83" s="42">
        <f t="shared" si="3"/>
        <v>107.88620799261858</v>
      </c>
      <c r="F83" s="49"/>
      <c r="G83" s="40">
        <v>24912</v>
      </c>
      <c r="H83" s="41">
        <v>19</v>
      </c>
      <c r="I83" s="85">
        <f t="shared" si="4"/>
        <v>3754.1995171391241</v>
      </c>
      <c r="J83" s="25">
        <f t="shared" si="5"/>
        <v>2770.9195231002404</v>
      </c>
    </row>
    <row r="84" spans="1:10" x14ac:dyDescent="0.2">
      <c r="A84" s="20"/>
      <c r="B84" s="21"/>
      <c r="C84" s="22">
        <v>105</v>
      </c>
      <c r="D84" s="50"/>
      <c r="E84" s="42">
        <f t="shared" si="3"/>
        <v>108.1376007324174</v>
      </c>
      <c r="F84" s="49"/>
      <c r="G84" s="40">
        <v>24912</v>
      </c>
      <c r="H84" s="41">
        <v>19</v>
      </c>
      <c r="I84" s="85">
        <f t="shared" si="4"/>
        <v>3745.5161171566119</v>
      </c>
      <c r="J84" s="25">
        <f t="shared" si="5"/>
        <v>2764.4778317185546</v>
      </c>
    </row>
    <row r="85" spans="1:10" x14ac:dyDescent="0.2">
      <c r="A85" s="32"/>
      <c r="B85" s="33"/>
      <c r="C85" s="22">
        <v>106</v>
      </c>
      <c r="D85" s="51"/>
      <c r="E85" s="42">
        <f t="shared" si="3"/>
        <v>108.38696163403621</v>
      </c>
      <c r="F85" s="49"/>
      <c r="G85" s="40">
        <v>24912</v>
      </c>
      <c r="H85" s="41">
        <v>19</v>
      </c>
      <c r="I85" s="85">
        <f t="shared" si="4"/>
        <v>3736.9426927810046</v>
      </c>
      <c r="J85" s="36">
        <f t="shared" si="5"/>
        <v>2758.1177246149882</v>
      </c>
    </row>
    <row r="86" spans="1:10" x14ac:dyDescent="0.2">
      <c r="A86" s="20"/>
      <c r="B86" s="21"/>
      <c r="C86" s="22">
        <v>107</v>
      </c>
      <c r="D86" s="50"/>
      <c r="E86" s="42">
        <f t="shared" si="3"/>
        <v>108.63432885490964</v>
      </c>
      <c r="F86" s="49"/>
      <c r="G86" s="40">
        <v>24912</v>
      </c>
      <c r="H86" s="41">
        <v>19</v>
      </c>
      <c r="I86" s="85">
        <f t="shared" si="4"/>
        <v>3728.47670269321</v>
      </c>
      <c r="J86" s="25">
        <f t="shared" si="5"/>
        <v>2751.8373165379894</v>
      </c>
    </row>
    <row r="87" spans="1:10" x14ac:dyDescent="0.2">
      <c r="A87" s="20"/>
      <c r="B87" s="21"/>
      <c r="C87" s="22">
        <v>108</v>
      </c>
      <c r="D87" s="50"/>
      <c r="E87" s="42">
        <f t="shared" si="3"/>
        <v>108.87973948758253</v>
      </c>
      <c r="F87" s="49"/>
      <c r="G87" s="40">
        <v>24912</v>
      </c>
      <c r="H87" s="41">
        <v>19</v>
      </c>
      <c r="I87" s="85">
        <f t="shared" si="4"/>
        <v>3720.1156887086286</v>
      </c>
      <c r="J87" s="25">
        <f t="shared" si="5"/>
        <v>2745.6347839084779</v>
      </c>
    </row>
    <row r="88" spans="1:10" x14ac:dyDescent="0.2">
      <c r="A88" s="20"/>
      <c r="B88" s="21"/>
      <c r="C88" s="22">
        <v>109</v>
      </c>
      <c r="D88" s="50"/>
      <c r="E88" s="42">
        <f t="shared" si="3"/>
        <v>109.12322959896984</v>
      </c>
      <c r="F88" s="49"/>
      <c r="G88" s="40">
        <v>24912</v>
      </c>
      <c r="H88" s="41">
        <v>19</v>
      </c>
      <c r="I88" s="85">
        <f t="shared" si="4"/>
        <v>3711.8572722870026</v>
      </c>
      <c r="J88" s="25">
        <f t="shared" si="5"/>
        <v>2739.5083622307138</v>
      </c>
    </row>
    <row r="89" spans="1:10" x14ac:dyDescent="0.2">
      <c r="A89" s="20"/>
      <c r="B89" s="21"/>
      <c r="C89" s="22">
        <v>110</v>
      </c>
      <c r="D89" s="50"/>
      <c r="E89" s="42">
        <f t="shared" si="3"/>
        <v>109.36483426782421</v>
      </c>
      <c r="F89" s="49"/>
      <c r="G89" s="40">
        <v>24912</v>
      </c>
      <c r="H89" s="41">
        <v>19</v>
      </c>
      <c r="I89" s="85">
        <f t="shared" si="4"/>
        <v>3703.6991512202944</v>
      </c>
      <c r="J89" s="25">
        <f t="shared" si="5"/>
        <v>2733.4563436352328</v>
      </c>
    </row>
    <row r="90" spans="1:10" x14ac:dyDescent="0.2">
      <c r="A90" s="20"/>
      <c r="B90" s="21"/>
      <c r="C90" s="22">
        <v>111</v>
      </c>
      <c r="D90" s="50"/>
      <c r="E90" s="42">
        <f t="shared" si="3"/>
        <v>109.60458762050739</v>
      </c>
      <c r="F90" s="49"/>
      <c r="G90" s="40">
        <v>24912</v>
      </c>
      <c r="H90" s="41">
        <v>19</v>
      </c>
      <c r="I90" s="85">
        <f t="shared" si="4"/>
        <v>3695.6390964879815</v>
      </c>
      <c r="J90" s="25">
        <f t="shared" si="5"/>
        <v>2727.47707454598</v>
      </c>
    </row>
    <row r="91" spans="1:10" x14ac:dyDescent="0.2">
      <c r="A91" s="20"/>
      <c r="B91" s="21"/>
      <c r="C91" s="22">
        <v>112</v>
      </c>
      <c r="D91" s="50"/>
      <c r="E91" s="42">
        <f t="shared" si="3"/>
        <v>109.84252286515826</v>
      </c>
      <c r="F91" s="49"/>
      <c r="G91" s="40">
        <v>24912</v>
      </c>
      <c r="H91" s="41">
        <v>19</v>
      </c>
      <c r="I91" s="85">
        <f t="shared" si="4"/>
        <v>3687.6749492697882</v>
      </c>
      <c r="J91" s="25">
        <f t="shared" si="5"/>
        <v>2721.5689534642343</v>
      </c>
    </row>
    <row r="92" spans="1:10" x14ac:dyDescent="0.2">
      <c r="A92" s="20"/>
      <c r="B92" s="21"/>
      <c r="C92" s="22">
        <v>113</v>
      </c>
      <c r="D92" s="50"/>
      <c r="E92" s="42">
        <f t="shared" si="3"/>
        <v>110.07867232434162</v>
      </c>
      <c r="F92" s="49"/>
      <c r="G92" s="40">
        <v>24912</v>
      </c>
      <c r="H92" s="41">
        <v>19</v>
      </c>
      <c r="I92" s="85">
        <f t="shared" si="4"/>
        <v>3679.8046181066638</v>
      </c>
      <c r="J92" s="25">
        <f t="shared" si="5"/>
        <v>2715.7304288625101</v>
      </c>
    </row>
    <row r="93" spans="1:10" x14ac:dyDescent="0.2">
      <c r="A93" s="20"/>
      <c r="B93" s="21"/>
      <c r="C93" s="22">
        <v>114</v>
      </c>
      <c r="D93" s="50"/>
      <c r="E93" s="42">
        <f t="shared" si="3"/>
        <v>110.31306746625893</v>
      </c>
      <c r="F93" s="49"/>
      <c r="G93" s="40">
        <v>24912</v>
      </c>
      <c r="H93" s="41">
        <v>19</v>
      </c>
      <c r="I93" s="85">
        <f t="shared" si="4"/>
        <v>3672.0260762013263</v>
      </c>
      <c r="J93" s="25">
        <f t="shared" si="5"/>
        <v>2709.9599971819925</v>
      </c>
    </row>
    <row r="94" spans="1:10" x14ac:dyDescent="0.2">
      <c r="A94" s="20"/>
      <c r="B94" s="21"/>
      <c r="C94" s="22">
        <v>115</v>
      </c>
      <c r="D94" s="50"/>
      <c r="E94" s="42">
        <f t="shared" si="3"/>
        <v>110.54573893459605</v>
      </c>
      <c r="F94" s="49"/>
      <c r="G94" s="40">
        <v>24912</v>
      </c>
      <c r="H94" s="41">
        <v>19</v>
      </c>
      <c r="I94" s="85">
        <f t="shared" si="4"/>
        <v>3664.3373588503446</v>
      </c>
      <c r="J94" s="25">
        <f t="shared" si="5"/>
        <v>2704.2562009275548</v>
      </c>
    </row>
    <row r="95" spans="1:10" x14ac:dyDescent="0.2">
      <c r="A95" s="20"/>
      <c r="B95" s="21"/>
      <c r="C95" s="22">
        <v>116</v>
      </c>
      <c r="D95" s="50"/>
      <c r="E95" s="42">
        <f t="shared" si="3"/>
        <v>110.77671657707884</v>
      </c>
      <c r="F95" s="49"/>
      <c r="G95" s="40">
        <v>24912</v>
      </c>
      <c r="H95" s="41">
        <v>19</v>
      </c>
      <c r="I95" s="85">
        <f t="shared" si="4"/>
        <v>3656.7365610002307</v>
      </c>
      <c r="J95" s="25">
        <f t="shared" si="5"/>
        <v>2698.6176268547706</v>
      </c>
    </row>
    <row r="96" spans="1:10" x14ac:dyDescent="0.2">
      <c r="A96" s="20"/>
      <c r="B96" s="21"/>
      <c r="C96" s="22">
        <v>117</v>
      </c>
      <c r="D96" s="50"/>
      <c r="E96" s="42">
        <f t="shared" si="3"/>
        <v>111.00602947280306</v>
      </c>
      <c r="F96" s="49"/>
      <c r="G96" s="40">
        <v>24912</v>
      </c>
      <c r="H96" s="41">
        <v>19</v>
      </c>
      <c r="I96" s="85">
        <f t="shared" si="4"/>
        <v>3649.2218349205164</v>
      </c>
      <c r="J96" s="25">
        <f t="shared" si="5"/>
        <v>2693.0429042437063</v>
      </c>
    </row>
    <row r="97" spans="1:10" x14ac:dyDescent="0.2">
      <c r="A97" s="20"/>
      <c r="B97" s="21"/>
      <c r="C97" s="22">
        <v>118</v>
      </c>
      <c r="D97" s="50"/>
      <c r="E97" s="42">
        <f t="shared" si="3"/>
        <v>111.23370595840126</v>
      </c>
      <c r="F97" s="49"/>
      <c r="G97" s="40">
        <v>24912</v>
      </c>
      <c r="H97" s="41">
        <v>19</v>
      </c>
      <c r="I97" s="85">
        <f t="shared" si="4"/>
        <v>3641.7913879872312</v>
      </c>
      <c r="J97" s="25">
        <f t="shared" si="5"/>
        <v>2687.530703254622</v>
      </c>
    </row>
    <row r="98" spans="1:10" x14ac:dyDescent="0.2">
      <c r="A98" s="20"/>
      <c r="B98" s="21"/>
      <c r="C98" s="22">
        <v>119</v>
      </c>
      <c r="D98" s="50"/>
      <c r="E98" s="42">
        <f t="shared" si="3"/>
        <v>111.45977365310566</v>
      </c>
      <c r="F98" s="49"/>
      <c r="G98" s="40">
        <v>24912</v>
      </c>
      <c r="H98" s="41">
        <v>19</v>
      </c>
      <c r="I98" s="85">
        <f t="shared" si="4"/>
        <v>3634.4434805706401</v>
      </c>
      <c r="J98" s="25">
        <f t="shared" si="5"/>
        <v>2682.0797333610089</v>
      </c>
    </row>
    <row r="99" spans="1:10" x14ac:dyDescent="0.2">
      <c r="A99" s="20"/>
      <c r="B99" s="21"/>
      <c r="C99" s="22">
        <v>120</v>
      </c>
      <c r="D99" s="50"/>
      <c r="E99" s="42">
        <f t="shared" si="3"/>
        <v>111.68425948276226</v>
      </c>
      <c r="F99" s="49"/>
      <c r="G99" s="40">
        <v>24912</v>
      </c>
      <c r="H99" s="41">
        <v>19</v>
      </c>
      <c r="I99" s="85">
        <f t="shared" si="4"/>
        <v>3627.1764240214789</v>
      </c>
      <c r="J99" s="25">
        <f t="shared" si="5"/>
        <v>2676.6887418556962</v>
      </c>
    </row>
    <row r="100" spans="1:10" x14ac:dyDescent="0.2">
      <c r="A100" s="20"/>
      <c r="B100" s="21"/>
      <c r="C100" s="22">
        <v>121</v>
      </c>
      <c r="D100" s="50"/>
      <c r="E100" s="42">
        <f t="shared" si="3"/>
        <v>111.90718970284848</v>
      </c>
      <c r="F100" s="49"/>
      <c r="G100" s="40">
        <v>24912</v>
      </c>
      <c r="H100" s="41">
        <v>19</v>
      </c>
      <c r="I100" s="85">
        <f t="shared" si="4"/>
        <v>3619.9885787502953</v>
      </c>
      <c r="J100" s="25">
        <f t="shared" si="5"/>
        <v>2671.3565124260349</v>
      </c>
    </row>
    <row r="101" spans="1:10" x14ac:dyDescent="0.2">
      <c r="A101" s="20"/>
      <c r="B101" s="21"/>
      <c r="C101" s="22">
        <v>122</v>
      </c>
      <c r="D101" s="50"/>
      <c r="E101" s="42">
        <f t="shared" si="3"/>
        <v>112.12858992054346</v>
      </c>
      <c r="F101" s="49"/>
      <c r="G101" s="40">
        <v>24912</v>
      </c>
      <c r="H101" s="41">
        <v>19</v>
      </c>
      <c r="I101" s="85">
        <f t="shared" si="4"/>
        <v>3612.8783523948459</v>
      </c>
      <c r="J101" s="25">
        <f t="shared" si="5"/>
        <v>2666.0818637943958</v>
      </c>
    </row>
    <row r="102" spans="1:10" x14ac:dyDescent="0.2">
      <c r="A102" s="20"/>
      <c r="B102" s="21"/>
      <c r="C102" s="22">
        <v>123</v>
      </c>
      <c r="D102" s="50"/>
      <c r="E102" s="42">
        <f t="shared" si="3"/>
        <v>112.34848511589769</v>
      </c>
      <c r="F102" s="49"/>
      <c r="G102" s="40">
        <v>24912</v>
      </c>
      <c r="H102" s="41">
        <v>19</v>
      </c>
      <c r="I102" s="85">
        <f t="shared" si="4"/>
        <v>3605.8441980707894</v>
      </c>
      <c r="J102" s="25">
        <f t="shared" si="5"/>
        <v>2660.8636484204667</v>
      </c>
    </row>
    <row r="103" spans="1:10" x14ac:dyDescent="0.2">
      <c r="A103" s="20"/>
      <c r="B103" s="21"/>
      <c r="C103" s="22">
        <v>124</v>
      </c>
      <c r="D103" s="50"/>
      <c r="E103" s="42">
        <f t="shared" si="3"/>
        <v>112.56689966214542</v>
      </c>
      <c r="F103" s="49"/>
      <c r="G103" s="40">
        <v>24912</v>
      </c>
      <c r="H103" s="41">
        <v>19</v>
      </c>
      <c r="I103" s="85">
        <f t="shared" si="4"/>
        <v>3598.8846127012512</v>
      </c>
      <c r="J103" s="25">
        <f t="shared" si="5"/>
        <v>2655.7007512620553</v>
      </c>
    </row>
    <row r="104" spans="1:10" x14ac:dyDescent="0.2">
      <c r="A104" s="20"/>
      <c r="B104" s="21"/>
      <c r="C104" s="22">
        <v>125</v>
      </c>
      <c r="D104" s="50"/>
      <c r="E104" s="42">
        <f t="shared" si="3"/>
        <v>112.78385734520118</v>
      </c>
      <c r="F104" s="49"/>
      <c r="G104" s="40">
        <v>24912</v>
      </c>
      <c r="H104" s="41">
        <v>19</v>
      </c>
      <c r="I104" s="85">
        <f t="shared" si="4"/>
        <v>3591.9981354210722</v>
      </c>
      <c r="J104" s="25">
        <f t="shared" si="5"/>
        <v>2650.5920885912992</v>
      </c>
    </row>
    <row r="105" spans="1:10" x14ac:dyDescent="0.2">
      <c r="A105" s="20"/>
      <c r="B105" s="21"/>
      <c r="C105" s="22">
        <v>126</v>
      </c>
      <c r="D105" s="50"/>
      <c r="E105" s="42">
        <f t="shared" si="3"/>
        <v>112.99938138237977</v>
      </c>
      <c r="F105" s="49"/>
      <c r="G105" s="40">
        <v>24912</v>
      </c>
      <c r="H105" s="41">
        <v>19</v>
      </c>
      <c r="I105" s="85">
        <f t="shared" si="4"/>
        <v>3585.1833460518133</v>
      </c>
      <c r="J105" s="25">
        <f t="shared" si="5"/>
        <v>2645.536606863363</v>
      </c>
    </row>
    <row r="106" spans="1:10" x14ac:dyDescent="0.2">
      <c r="A106" s="20"/>
      <c r="B106" s="21"/>
      <c r="C106" s="22">
        <v>127</v>
      </c>
      <c r="D106" s="50"/>
      <c r="E106" s="42">
        <f t="shared" si="3"/>
        <v>113.21349444037615</v>
      </c>
      <c r="F106" s="49"/>
      <c r="G106" s="40">
        <v>24912</v>
      </c>
      <c r="H106" s="41">
        <v>19</v>
      </c>
      <c r="I106" s="85">
        <f t="shared" si="4"/>
        <v>3578.4388636438343</v>
      </c>
      <c r="J106" s="25">
        <f t="shared" si="5"/>
        <v>2640.5332816348919</v>
      </c>
    </row>
    <row r="107" spans="1:10" x14ac:dyDescent="0.2">
      <c r="A107" s="20"/>
      <c r="B107" s="21"/>
      <c r="C107" s="22">
        <v>128</v>
      </c>
      <c r="D107" s="50"/>
      <c r="E107" s="42">
        <f t="shared" si="3"/>
        <v>113.42621865254014</v>
      </c>
      <c r="F107" s="49"/>
      <c r="G107" s="40">
        <v>24912</v>
      </c>
      <c r="H107" s="41">
        <v>19</v>
      </c>
      <c r="I107" s="85">
        <f t="shared" si="4"/>
        <v>3571.7633450819926</v>
      </c>
      <c r="J107" s="25">
        <f t="shared" si="5"/>
        <v>2635.5811165296677</v>
      </c>
    </row>
    <row r="108" spans="1:10" x14ac:dyDescent="0.2">
      <c r="A108" s="20"/>
      <c r="B108" s="21"/>
      <c r="C108" s="22">
        <v>129</v>
      </c>
      <c r="D108" s="50"/>
      <c r="E108" s="42">
        <f t="shared" si="3"/>
        <v>113.63757563547922</v>
      </c>
      <c r="F108" s="49"/>
      <c r="G108" s="40">
        <v>24912</v>
      </c>
      <c r="H108" s="41">
        <v>19</v>
      </c>
      <c r="I108" s="85">
        <f t="shared" si="4"/>
        <v>3565.1554837516724</v>
      </c>
      <c r="J108" s="25">
        <f t="shared" si="5"/>
        <v>2630.6791422490151</v>
      </c>
    </row>
    <row r="109" spans="1:10" x14ac:dyDescent="0.2">
      <c r="A109" s="20"/>
      <c r="B109" s="21"/>
      <c r="C109" s="22">
        <v>130</v>
      </c>
      <c r="D109" s="50"/>
      <c r="E109" s="42">
        <f t="shared" si="3"/>
        <v>113.84758650501985</v>
      </c>
      <c r="F109" s="49"/>
      <c r="G109" s="40">
        <v>24912</v>
      </c>
      <c r="H109" s="41">
        <v>19</v>
      </c>
      <c r="I109" s="85">
        <f t="shared" si="4"/>
        <v>3558.614008262105</v>
      </c>
      <c r="J109" s="25">
        <f t="shared" si="5"/>
        <v>2625.8264156247069</v>
      </c>
    </row>
    <row r="110" spans="1:10" x14ac:dyDescent="0.2">
      <c r="A110" s="20"/>
      <c r="B110" s="21"/>
      <c r="C110" s="22">
        <v>131</v>
      </c>
      <c r="D110" s="50"/>
      <c r="E110" s="42">
        <f t="shared" si="3"/>
        <v>114.05627189155763</v>
      </c>
      <c r="F110" s="49"/>
      <c r="G110" s="40">
        <v>24912</v>
      </c>
      <c r="H110" s="41">
        <v>19</v>
      </c>
      <c r="I110" s="85">
        <f t="shared" si="4"/>
        <v>3552.1376812240701</v>
      </c>
      <c r="J110" s="25">
        <f t="shared" si="5"/>
        <v>2621.0220187122177</v>
      </c>
    </row>
    <row r="111" spans="1:10" x14ac:dyDescent="0.2">
      <c r="A111" s="20"/>
      <c r="B111" s="21"/>
      <c r="C111" s="22">
        <v>132</v>
      </c>
      <c r="D111" s="50"/>
      <c r="E111" s="42">
        <f t="shared" si="3"/>
        <v>114.26365195482359</v>
      </c>
      <c r="F111" s="49"/>
      <c r="G111" s="40">
        <v>24912</v>
      </c>
      <c r="H111" s="41">
        <v>19</v>
      </c>
      <c r="I111" s="85">
        <f t="shared" si="4"/>
        <v>3545.7252980792596</v>
      </c>
      <c r="J111" s="25">
        <f t="shared" si="5"/>
        <v>2616.2650579222991</v>
      </c>
    </row>
    <row r="112" spans="1:10" x14ac:dyDescent="0.2">
      <c r="A112" s="20"/>
      <c r="B112" s="21"/>
      <c r="C112" s="22">
        <v>133</v>
      </c>
      <c r="D112" s="50"/>
      <c r="E112" s="42">
        <f t="shared" si="3"/>
        <v>114.46974639809321</v>
      </c>
      <c r="F112" s="49"/>
      <c r="G112" s="40">
        <v>24912</v>
      </c>
      <c r="H112" s="41">
        <v>19</v>
      </c>
      <c r="I112" s="85">
        <f t="shared" si="4"/>
        <v>3539.3756859787422</v>
      </c>
      <c r="J112" s="25">
        <f t="shared" si="5"/>
        <v>2611.5546631889774</v>
      </c>
    </row>
    <row r="113" spans="1:10" x14ac:dyDescent="0.2">
      <c r="A113" s="20"/>
      <c r="B113" s="21"/>
      <c r="C113" s="22">
        <v>134</v>
      </c>
      <c r="D113" s="50"/>
      <c r="E113" s="42">
        <f t="shared" si="3"/>
        <v>114.67457448186336</v>
      </c>
      <c r="F113" s="49"/>
      <c r="G113" s="40">
        <v>24912</v>
      </c>
      <c r="H113" s="41">
        <v>19</v>
      </c>
      <c r="I113" s="85">
        <f t="shared" si="4"/>
        <v>3533.0877027080992</v>
      </c>
      <c r="J113" s="25">
        <f t="shared" si="5"/>
        <v>2606.8899871721801</v>
      </c>
    </row>
    <row r="114" spans="1:10" x14ac:dyDescent="0.2">
      <c r="A114" s="20"/>
      <c r="B114" s="21"/>
      <c r="C114" s="22">
        <v>135</v>
      </c>
      <c r="D114" s="50"/>
      <c r="E114" s="42">
        <f t="shared" si="3"/>
        <v>114.87815503702082</v>
      </c>
      <c r="F114" s="49"/>
      <c r="G114" s="40">
        <v>24912</v>
      </c>
      <c r="H114" s="41">
        <v>19</v>
      </c>
      <c r="I114" s="85">
        <f t="shared" si="4"/>
        <v>3526.860235656955</v>
      </c>
      <c r="J114" s="25">
        <f t="shared" si="5"/>
        <v>2602.2702044932898</v>
      </c>
    </row>
    <row r="115" spans="1:10" x14ac:dyDescent="0.2">
      <c r="A115" s="20"/>
      <c r="B115" s="21"/>
      <c r="C115" s="22">
        <v>136</v>
      </c>
      <c r="D115" s="50"/>
      <c r="E115" s="42">
        <f t="shared" si="3"/>
        <v>115.08050647752461</v>
      </c>
      <c r="F115" s="49"/>
      <c r="G115" s="40">
        <v>24912</v>
      </c>
      <c r="H115" s="41">
        <v>19</v>
      </c>
      <c r="I115" s="85">
        <f t="shared" si="4"/>
        <v>3520.6922008307461</v>
      </c>
      <c r="J115" s="25">
        <f t="shared" si="5"/>
        <v>2597.694511002037</v>
      </c>
    </row>
    <row r="116" spans="1:10" x14ac:dyDescent="0.2">
      <c r="A116" s="20"/>
      <c r="B116" s="21"/>
      <c r="C116" s="22">
        <v>137</v>
      </c>
      <c r="D116" s="50"/>
      <c r="E116" s="42">
        <f t="shared" si="3"/>
        <v>115.28164681262407</v>
      </c>
      <c r="F116" s="49"/>
      <c r="G116" s="40">
        <v>24912</v>
      </c>
      <c r="H116" s="41">
        <v>19</v>
      </c>
      <c r="I116" s="85">
        <f t="shared" si="4"/>
        <v>3514.5825419026851</v>
      </c>
      <c r="J116" s="25">
        <f t="shared" si="5"/>
        <v>2593.1621230732085</v>
      </c>
    </row>
    <row r="117" spans="1:10" x14ac:dyDescent="0.2">
      <c r="A117" s="20"/>
      <c r="B117" s="21"/>
      <c r="C117" s="22">
        <v>138</v>
      </c>
      <c r="D117" s="50"/>
      <c r="E117" s="42">
        <f t="shared" si="3"/>
        <v>115.48159365863251</v>
      </c>
      <c r="F117" s="49"/>
      <c r="G117" s="40">
        <v>24912</v>
      </c>
      <c r="H117" s="41">
        <v>19</v>
      </c>
      <c r="I117" s="85">
        <f t="shared" si="4"/>
        <v>3508.5302293040072</v>
      </c>
      <c r="J117" s="25">
        <f t="shared" si="5"/>
        <v>2588.6722769317557</v>
      </c>
    </row>
    <row r="118" spans="1:10" x14ac:dyDescent="0.2">
      <c r="A118" s="20"/>
      <c r="B118" s="21"/>
      <c r="C118" s="22">
        <v>139</v>
      </c>
      <c r="D118" s="50"/>
      <c r="E118" s="42">
        <f t="shared" si="3"/>
        <v>115.68036425027563</v>
      </c>
      <c r="F118" s="49"/>
      <c r="G118" s="40">
        <v>24912</v>
      </c>
      <c r="H118" s="41">
        <v>19</v>
      </c>
      <c r="I118" s="85">
        <f t="shared" si="4"/>
        <v>3502.5342593506739</v>
      </c>
      <c r="J118" s="25">
        <f t="shared" si="5"/>
        <v>2584.2242280049504</v>
      </c>
    </row>
    <row r="119" spans="1:10" x14ac:dyDescent="0.2">
      <c r="A119" s="20"/>
      <c r="B119" s="21"/>
      <c r="C119" s="22">
        <v>140</v>
      </c>
      <c r="D119" s="50"/>
      <c r="E119" s="42">
        <f t="shared" si="3"/>
        <v>115.87797545163359</v>
      </c>
      <c r="F119" s="49"/>
      <c r="G119" s="40">
        <v>24912</v>
      </c>
      <c r="H119" s="41">
        <v>19</v>
      </c>
      <c r="I119" s="85">
        <f t="shared" si="4"/>
        <v>3496.5936534048165</v>
      </c>
      <c r="J119" s="25">
        <f t="shared" si="5"/>
        <v>2579.8172503003084</v>
      </c>
    </row>
    <row r="120" spans="1:10" x14ac:dyDescent="0.2">
      <c r="A120" s="20"/>
      <c r="B120" s="21"/>
      <c r="C120" s="22">
        <v>141</v>
      </c>
      <c r="D120" s="50"/>
      <c r="E120" s="42">
        <f t="shared" si="3"/>
        <v>116.07444376669319</v>
      </c>
      <c r="F120" s="49"/>
      <c r="G120" s="40">
        <v>24912</v>
      </c>
      <c r="H120" s="41">
        <v>19</v>
      </c>
      <c r="I120" s="85">
        <f t="shared" si="4"/>
        <v>3490.7074570693007</v>
      </c>
      <c r="J120" s="25">
        <f t="shared" si="5"/>
        <v>2575.4506358080862</v>
      </c>
    </row>
    <row r="121" spans="1:10" x14ac:dyDescent="0.2">
      <c r="A121" s="20"/>
      <c r="B121" s="21"/>
      <c r="C121" s="22">
        <v>142</v>
      </c>
      <c r="D121" s="50"/>
      <c r="E121" s="42">
        <f t="shared" si="3"/>
        <v>116.2697853495275</v>
      </c>
      <c r="F121" s="49"/>
      <c r="G121" s="40">
        <v>24912</v>
      </c>
      <c r="H121" s="41">
        <v>19</v>
      </c>
      <c r="I121" s="85">
        <f t="shared" si="4"/>
        <v>3484.8747394138686</v>
      </c>
      <c r="J121" s="25">
        <f t="shared" si="5"/>
        <v>2571.1236939272017</v>
      </c>
    </row>
    <row r="122" spans="1:10" x14ac:dyDescent="0.2">
      <c r="A122" s="20"/>
      <c r="B122" s="21"/>
      <c r="C122" s="22">
        <v>143</v>
      </c>
      <c r="D122" s="50"/>
      <c r="E122" s="42">
        <f t="shared" si="3"/>
        <v>116.4640160141182</v>
      </c>
      <c r="F122" s="49"/>
      <c r="G122" s="40">
        <v>24912</v>
      </c>
      <c r="H122" s="41">
        <v>19</v>
      </c>
      <c r="I122" s="85">
        <f t="shared" si="4"/>
        <v>3479.0945922313872</v>
      </c>
      <c r="J122" s="25">
        <f t="shared" si="5"/>
        <v>2566.8357509134917</v>
      </c>
    </row>
    <row r="123" spans="1:10" x14ac:dyDescent="0.2">
      <c r="A123" s="20"/>
      <c r="B123" s="21"/>
      <c r="C123" s="22">
        <v>144</v>
      </c>
      <c r="D123" s="50"/>
      <c r="E123" s="42">
        <f t="shared" si="3"/>
        <v>116.65715124383574</v>
      </c>
      <c r="F123" s="49"/>
      <c r="G123" s="40">
        <v>24912</v>
      </c>
      <c r="H123" s="41">
        <v>19</v>
      </c>
      <c r="I123" s="85">
        <f t="shared" si="4"/>
        <v>3473.366129322857</v>
      </c>
      <c r="J123" s="25">
        <f t="shared" si="5"/>
        <v>2562.5861493493003</v>
      </c>
    </row>
    <row r="124" spans="1:10" x14ac:dyDescent="0.2">
      <c r="A124" s="20"/>
      <c r="B124" s="21"/>
      <c r="C124" s="22">
        <v>145</v>
      </c>
      <c r="D124" s="50"/>
      <c r="E124" s="42">
        <f t="shared" si="3"/>
        <v>116.84920620059123</v>
      </c>
      <c r="F124" s="49"/>
      <c r="G124" s="40">
        <v>24912</v>
      </c>
      <c r="H124" s="41">
        <v>19</v>
      </c>
      <c r="I124" s="85">
        <f t="shared" si="4"/>
        <v>3467.6884858098515</v>
      </c>
      <c r="J124" s="25">
        <f t="shared" si="5"/>
        <v>2558.374247633421</v>
      </c>
    </row>
    <row r="125" spans="1:10" x14ac:dyDescent="0.2">
      <c r="A125" s="20"/>
      <c r="B125" s="21"/>
      <c r="C125" s="22">
        <v>146</v>
      </c>
      <c r="D125" s="50"/>
      <c r="E125" s="42">
        <f t="shared" si="3"/>
        <v>117.04019573367414</v>
      </c>
      <c r="F125" s="49"/>
      <c r="G125" s="40">
        <v>24912</v>
      </c>
      <c r="H125" s="41">
        <v>19</v>
      </c>
      <c r="I125" s="85">
        <f t="shared" si="4"/>
        <v>3462.0608174731369</v>
      </c>
      <c r="J125" s="25">
        <f t="shared" si="5"/>
        <v>2554.1994194904573</v>
      </c>
    </row>
    <row r="126" spans="1:10" x14ac:dyDescent="0.2">
      <c r="A126" s="20"/>
      <c r="B126" s="21"/>
      <c r="C126" s="22">
        <v>147</v>
      </c>
      <c r="D126" s="50"/>
      <c r="E126" s="42">
        <f t="shared" si="3"/>
        <v>117.23013438828812</v>
      </c>
      <c r="F126" s="49"/>
      <c r="G126" s="40">
        <v>24912</v>
      </c>
      <c r="H126" s="41">
        <v>19</v>
      </c>
      <c r="I126" s="85">
        <f t="shared" si="4"/>
        <v>3456.4823001163377</v>
      </c>
      <c r="J126" s="25">
        <f t="shared" si="5"/>
        <v>2550.0610534987663</v>
      </c>
    </row>
    <row r="127" spans="1:10" x14ac:dyDescent="0.2">
      <c r="A127" s="20"/>
      <c r="B127" s="21"/>
      <c r="C127" s="22">
        <v>148</v>
      </c>
      <c r="D127" s="50"/>
      <c r="E127" s="42">
        <f t="shared" si="3"/>
        <v>117.41903641379764</v>
      </c>
      <c r="F127" s="49"/>
      <c r="G127" s="40">
        <v>24912</v>
      </c>
      <c r="H127" s="41">
        <v>19</v>
      </c>
      <c r="I127" s="85">
        <f t="shared" si="4"/>
        <v>3450.9521289534887</v>
      </c>
      <c r="J127" s="25">
        <f t="shared" si="5"/>
        <v>2545.9585526361188</v>
      </c>
    </row>
    <row r="128" spans="1:10" x14ac:dyDescent="0.2">
      <c r="A128" s="20"/>
      <c r="B128" s="21"/>
      <c r="C128" s="22">
        <v>149</v>
      </c>
      <c r="D128" s="50"/>
      <c r="E128" s="42">
        <f t="shared" si="3"/>
        <v>117.60691577169679</v>
      </c>
      <c r="F128" s="49"/>
      <c r="G128" s="40">
        <v>24912</v>
      </c>
      <c r="H128" s="41">
        <v>19</v>
      </c>
      <c r="I128" s="85">
        <f t="shared" si="4"/>
        <v>3445.4695180194508</v>
      </c>
      <c r="J128" s="25">
        <f t="shared" si="5"/>
        <v>2541.8913338423222</v>
      </c>
    </row>
    <row r="129" spans="1:10" x14ac:dyDescent="0.2">
      <c r="A129" s="20"/>
      <c r="B129" s="21"/>
      <c r="C129" s="22">
        <v>150</v>
      </c>
      <c r="D129" s="50"/>
      <c r="E129" s="42">
        <f t="shared" si="3"/>
        <v>117.79378614331168</v>
      </c>
      <c r="F129" s="49"/>
      <c r="G129" s="40">
        <v>24912</v>
      </c>
      <c r="H129" s="41">
        <v>19</v>
      </c>
      <c r="I129" s="85">
        <f t="shared" si="4"/>
        <v>3440.0336996021665</v>
      </c>
      <c r="J129" s="25">
        <f t="shared" si="5"/>
        <v>2537.8588275980464</v>
      </c>
    </row>
    <row r="130" spans="1:10" x14ac:dyDescent="0.2">
      <c r="A130" s="20"/>
      <c r="B130" s="21"/>
      <c r="C130" s="22">
        <v>151</v>
      </c>
      <c r="D130" s="50"/>
      <c r="E130" s="42">
        <f t="shared" si="3"/>
        <v>117.97966093724689</v>
      </c>
      <c r="F130" s="49"/>
      <c r="G130" s="40">
        <v>24912</v>
      </c>
      <c r="H130" s="41">
        <v>19</v>
      </c>
      <c r="I130" s="85">
        <f t="shared" si="4"/>
        <v>3434.6439236958167</v>
      </c>
      <c r="J130" s="25">
        <f t="shared" si="5"/>
        <v>2533.8604775191516</v>
      </c>
    </row>
    <row r="131" spans="1:10" x14ac:dyDescent="0.2">
      <c r="A131" s="20"/>
      <c r="B131" s="21"/>
      <c r="C131" s="22">
        <v>152</v>
      </c>
      <c r="D131" s="50"/>
      <c r="E131" s="42">
        <f t="shared" si="3"/>
        <v>118.16455329658622</v>
      </c>
      <c r="F131" s="49"/>
      <c r="G131" s="40">
        <v>24912</v>
      </c>
      <c r="H131" s="41">
        <v>19</v>
      </c>
      <c r="I131" s="85">
        <f t="shared" si="4"/>
        <v>3429.2994574739537</v>
      </c>
      <c r="J131" s="25">
        <f t="shared" si="5"/>
        <v>2529.8957399658407</v>
      </c>
    </row>
    <row r="132" spans="1:10" x14ac:dyDescent="0.2">
      <c r="A132" s="20"/>
      <c r="B132" s="21"/>
      <c r="C132" s="22">
        <v>153</v>
      </c>
      <c r="D132" s="50"/>
      <c r="E132" s="42">
        <f t="shared" si="3"/>
        <v>118.34847610585722</v>
      </c>
      <c r="F132" s="49"/>
      <c r="G132" s="40">
        <v>24912</v>
      </c>
      <c r="H132" s="41">
        <v>19</v>
      </c>
      <c r="I132" s="85">
        <f t="shared" si="4"/>
        <v>3423.9995847817786</v>
      </c>
      <c r="J132" s="25">
        <f t="shared" si="5"/>
        <v>2525.9640836660074</v>
      </c>
    </row>
    <row r="133" spans="1:10" x14ac:dyDescent="0.2">
      <c r="A133" s="20"/>
      <c r="B133" s="21"/>
      <c r="C133" s="22">
        <v>154</v>
      </c>
      <c r="D133" s="50"/>
      <c r="E133" s="42">
        <f t="shared" si="3"/>
        <v>118.53144199776901</v>
      </c>
      <c r="F133" s="49"/>
      <c r="G133" s="40">
        <v>24912</v>
      </c>
      <c r="H133" s="41">
        <v>19</v>
      </c>
      <c r="I133" s="85">
        <f t="shared" si="4"/>
        <v>3418.7436056467182</v>
      </c>
      <c r="J133" s="25">
        <f t="shared" si="5"/>
        <v>2522.0649893521645</v>
      </c>
    </row>
    <row r="134" spans="1:10" x14ac:dyDescent="0.2">
      <c r="A134" s="20"/>
      <c r="B134" s="21"/>
      <c r="C134" s="22">
        <v>155</v>
      </c>
      <c r="D134" s="50"/>
      <c r="E134" s="42">
        <f t="shared" si="3"/>
        <v>118.71346335973186</v>
      </c>
      <c r="F134" s="49"/>
      <c r="G134" s="40">
        <v>24912</v>
      </c>
      <c r="H134" s="41">
        <v>19</v>
      </c>
      <c r="I134" s="85">
        <f t="shared" si="4"/>
        <v>3413.5308358065436</v>
      </c>
      <c r="J134" s="25">
        <f t="shared" si="5"/>
        <v>2518.1979494113821</v>
      </c>
    </row>
    <row r="135" spans="1:10" x14ac:dyDescent="0.2">
      <c r="A135" s="20"/>
      <c r="B135" s="21"/>
      <c r="C135" s="22">
        <v>156</v>
      </c>
      <c r="D135" s="50"/>
      <c r="E135" s="42">
        <f t="shared" si="3"/>
        <v>118.89455234016739</v>
      </c>
      <c r="F135" s="49"/>
      <c r="G135" s="40">
        <v>24912</v>
      </c>
      <c r="H135" s="41">
        <v>19</v>
      </c>
      <c r="I135" s="85">
        <f t="shared" si="4"/>
        <v>3408.3606062542722</v>
      </c>
      <c r="J135" s="25">
        <f t="shared" si="5"/>
        <v>2514.3624675476794</v>
      </c>
    </row>
    <row r="136" spans="1:10" x14ac:dyDescent="0.2">
      <c r="A136" s="20"/>
      <c r="B136" s="21"/>
      <c r="C136" s="22">
        <v>157</v>
      </c>
      <c r="D136" s="50"/>
      <c r="E136" s="42">
        <f t="shared" si="3"/>
        <v>119.0747208546169</v>
      </c>
      <c r="F136" s="49"/>
      <c r="G136" s="40">
        <v>24912</v>
      </c>
      <c r="H136" s="41">
        <v>19</v>
      </c>
      <c r="I136" s="85">
        <f t="shared" si="4"/>
        <v>3403.232262799173</v>
      </c>
      <c r="J136" s="25">
        <f t="shared" si="5"/>
        <v>2510.5580584563595</v>
      </c>
    </row>
    <row r="137" spans="1:10" x14ac:dyDescent="0.2">
      <c r="A137" s="20"/>
      <c r="B137" s="21"/>
      <c r="C137" s="22">
        <v>158</v>
      </c>
      <c r="D137" s="50"/>
      <c r="E137" s="42">
        <f t="shared" si="3"/>
        <v>119.2539805916559</v>
      </c>
      <c r="F137" s="49"/>
      <c r="G137" s="40">
        <v>24912</v>
      </c>
      <c r="H137" s="41">
        <v>19</v>
      </c>
      <c r="I137" s="85">
        <f t="shared" si="4"/>
        <v>3398.1451656431832</v>
      </c>
      <c r="J137" s="25">
        <f t="shared" si="5"/>
        <v>2506.7842475097796</v>
      </c>
    </row>
    <row r="138" spans="1:10" x14ac:dyDescent="0.2">
      <c r="A138" s="20"/>
      <c r="B138" s="21"/>
      <c r="C138" s="22">
        <v>159</v>
      </c>
      <c r="D138" s="50"/>
      <c r="E138" s="42">
        <f t="shared" ref="E138:E201" si="6">(5.6*LN(C138)+(C138)/108)/0.25</f>
        <v>119.43234301862206</v>
      </c>
      <c r="F138" s="49"/>
      <c r="G138" s="40">
        <v>24912</v>
      </c>
      <c r="H138" s="41">
        <v>19</v>
      </c>
      <c r="I138" s="85">
        <f t="shared" ref="I138:I201" si="7">12*1.348*(1/E138*G138)+H138</f>
        <v>3393.0986889721107</v>
      </c>
      <c r="J138" s="25">
        <f t="shared" ref="J138:J201" si="8">12*(1/E138*G138)</f>
        <v>2503.0405704540876</v>
      </c>
    </row>
    <row r="139" spans="1:10" x14ac:dyDescent="0.2">
      <c r="A139" s="20"/>
      <c r="B139" s="21"/>
      <c r="C139" s="22">
        <v>160</v>
      </c>
      <c r="D139" s="50"/>
      <c r="E139" s="42">
        <f t="shared" si="6"/>
        <v>119.60981938716363</v>
      </c>
      <c r="F139" s="49"/>
      <c r="G139" s="40">
        <v>24912</v>
      </c>
      <c r="H139" s="41">
        <v>19</v>
      </c>
      <c r="I139" s="85">
        <f t="shared" si="7"/>
        <v>3388.0922205610068</v>
      </c>
      <c r="J139" s="25">
        <f t="shared" si="8"/>
        <v>2499.3265731164738</v>
      </c>
    </row>
    <row r="140" spans="1:10" x14ac:dyDescent="0.2">
      <c r="A140" s="20"/>
      <c r="B140" s="21"/>
      <c r="C140" s="22">
        <v>161</v>
      </c>
      <c r="D140" s="50"/>
      <c r="E140" s="42">
        <f t="shared" si="6"/>
        <v>119.78642073861492</v>
      </c>
      <c r="F140" s="49"/>
      <c r="G140" s="40">
        <v>24912</v>
      </c>
      <c r="H140" s="41">
        <v>19</v>
      </c>
      <c r="I140" s="85">
        <f t="shared" si="7"/>
        <v>3383.1251613931445</v>
      </c>
      <c r="J140" s="25">
        <f t="shared" si="8"/>
        <v>2495.6418111225103</v>
      </c>
    </row>
    <row r="141" spans="1:10" x14ac:dyDescent="0.2">
      <c r="A141" s="20"/>
      <c r="B141" s="21"/>
      <c r="C141" s="22">
        <v>162</v>
      </c>
      <c r="D141" s="50"/>
      <c r="E141" s="42">
        <f t="shared" si="6"/>
        <v>119.96215790920539</v>
      </c>
      <c r="F141" s="49"/>
      <c r="G141" s="40">
        <v>24912</v>
      </c>
      <c r="H141" s="41">
        <v>19</v>
      </c>
      <c r="I141" s="85">
        <f t="shared" si="7"/>
        <v>3378.196925292033</v>
      </c>
      <c r="J141" s="25">
        <f t="shared" si="8"/>
        <v>2491.9858496231695</v>
      </c>
    </row>
    <row r="142" spans="1:10" x14ac:dyDescent="0.2">
      <c r="A142" s="20"/>
      <c r="B142" s="21"/>
      <c r="C142" s="22">
        <v>163</v>
      </c>
      <c r="D142" s="50"/>
      <c r="E142" s="42">
        <f t="shared" si="6"/>
        <v>120.13704153510851</v>
      </c>
      <c r="F142" s="49"/>
      <c r="G142" s="40">
        <v>24912</v>
      </c>
      <c r="H142" s="41">
        <v>19</v>
      </c>
      <c r="I142" s="85">
        <f t="shared" si="7"/>
        <v>3373.3069385659492</v>
      </c>
      <c r="J142" s="25">
        <f t="shared" si="8"/>
        <v>2488.3582630311193</v>
      </c>
    </row>
    <row r="143" spans="1:10" x14ac:dyDescent="0.2">
      <c r="A143" s="20"/>
      <c r="B143" s="21"/>
      <c r="C143" s="22">
        <v>164</v>
      </c>
      <c r="D143" s="50"/>
      <c r="E143" s="42">
        <f t="shared" si="6"/>
        <v>120.31108205733612</v>
      </c>
      <c r="F143" s="49"/>
      <c r="G143" s="40">
        <v>24912</v>
      </c>
      <c r="H143" s="41">
        <v>19</v>
      </c>
      <c r="I143" s="85">
        <f t="shared" si="7"/>
        <v>3368.4546396644937</v>
      </c>
      <c r="J143" s="25">
        <f t="shared" si="8"/>
        <v>2484.7586347659444</v>
      </c>
    </row>
    <row r="144" spans="1:10" x14ac:dyDescent="0.2">
      <c r="A144" s="20"/>
      <c r="B144" s="21"/>
      <c r="C144" s="22">
        <v>165</v>
      </c>
      <c r="D144" s="50"/>
      <c r="E144" s="42">
        <f t="shared" si="6"/>
        <v>120.48428972648411</v>
      </c>
      <c r="F144" s="49"/>
      <c r="G144" s="40">
        <v>24912</v>
      </c>
      <c r="H144" s="41">
        <v>19</v>
      </c>
      <c r="I144" s="85">
        <f t="shared" si="7"/>
        <v>3363.6394788466787</v>
      </c>
      <c r="J144" s="25">
        <f t="shared" si="8"/>
        <v>2481.1865570079217</v>
      </c>
    </row>
    <row r="145" spans="1:10" x14ac:dyDescent="0.2">
      <c r="A145" s="20"/>
      <c r="B145" s="21"/>
      <c r="C145" s="22">
        <v>166</v>
      </c>
      <c r="D145" s="50"/>
      <c r="E145" s="42">
        <f t="shared" si="6"/>
        <v>120.65667460733472</v>
      </c>
      <c r="F145" s="49"/>
      <c r="G145" s="40">
        <v>24912</v>
      </c>
      <c r="H145" s="41">
        <v>19</v>
      </c>
      <c r="I145" s="85">
        <f t="shared" si="7"/>
        <v>3358.8609178600973</v>
      </c>
      <c r="J145" s="25">
        <f t="shared" si="8"/>
        <v>2477.6416304600125</v>
      </c>
    </row>
    <row r="146" spans="1:10" x14ac:dyDescent="0.2">
      <c r="A146" s="20"/>
      <c r="B146" s="21"/>
      <c r="C146" s="22">
        <v>167</v>
      </c>
      <c r="D146" s="50"/>
      <c r="E146" s="42">
        <f t="shared" si="6"/>
        <v>120.82824658332051</v>
      </c>
      <c r="F146" s="49"/>
      <c r="G146" s="40">
        <v>24912</v>
      </c>
      <c r="H146" s="41">
        <v>19</v>
      </c>
      <c r="I146" s="85">
        <f t="shared" si="7"/>
        <v>3354.1184296307429</v>
      </c>
      <c r="J146" s="25">
        <f t="shared" si="8"/>
        <v>2474.1234641177616</v>
      </c>
    </row>
    <row r="147" spans="1:10" x14ac:dyDescent="0.2">
      <c r="A147" s="20"/>
      <c r="B147" s="21"/>
      <c r="C147" s="22">
        <v>168</v>
      </c>
      <c r="D147" s="50"/>
      <c r="E147" s="42">
        <f t="shared" si="6"/>
        <v>120.99901536085521</v>
      </c>
      <c r="F147" s="49"/>
      <c r="G147" s="40">
        <v>24912</v>
      </c>
      <c r="H147" s="41">
        <v>19</v>
      </c>
      <c r="I147" s="85">
        <f t="shared" si="7"/>
        <v>3349.4114979630517</v>
      </c>
      <c r="J147" s="25">
        <f t="shared" si="8"/>
        <v>2470.631675046774</v>
      </c>
    </row>
    <row r="148" spans="1:10" x14ac:dyDescent="0.2">
      <c r="A148" s="20"/>
      <c r="B148" s="21"/>
      <c r="C148" s="22">
        <v>169</v>
      </c>
      <c r="D148" s="50"/>
      <c r="E148" s="42">
        <f t="shared" si="6"/>
        <v>121.1689904735361</v>
      </c>
      <c r="F148" s="49"/>
      <c r="G148" s="40">
        <v>24912</v>
      </c>
      <c r="H148" s="41">
        <v>19</v>
      </c>
      <c r="I148" s="85">
        <f t="shared" si="7"/>
        <v>3344.7396172497783</v>
      </c>
      <c r="J148" s="25">
        <f t="shared" si="8"/>
        <v>2467.1658881674912</v>
      </c>
    </row>
    <row r="149" spans="1:10" x14ac:dyDescent="0.2">
      <c r="A149" s="20"/>
      <c r="B149" s="21"/>
      <c r="C149" s="22">
        <v>170</v>
      </c>
      <c r="D149" s="50"/>
      <c r="E149" s="42">
        <f t="shared" si="6"/>
        <v>121.33818128622215</v>
      </c>
      <c r="F149" s="49"/>
      <c r="G149" s="40">
        <v>24912</v>
      </c>
      <c r="H149" s="41">
        <v>19</v>
      </c>
      <c r="I149" s="85">
        <f t="shared" si="7"/>
        <v>3340.1022921913341</v>
      </c>
      <c r="J149" s="25">
        <f t="shared" si="8"/>
        <v>2463.7257360469835</v>
      </c>
    </row>
    <row r="150" spans="1:10" x14ac:dyDescent="0.2">
      <c r="A150" s="20"/>
      <c r="B150" s="21"/>
      <c r="C150" s="22">
        <v>171</v>
      </c>
      <c r="D150" s="50"/>
      <c r="E150" s="42">
        <f t="shared" si="6"/>
        <v>121.5065969989929</v>
      </c>
      <c r="F150" s="49"/>
      <c r="G150" s="40">
        <v>24912</v>
      </c>
      <c r="H150" s="41">
        <v>19</v>
      </c>
      <c r="I150" s="85">
        <f t="shared" si="7"/>
        <v>3335.4990375241937</v>
      </c>
      <c r="J150" s="25">
        <f t="shared" si="8"/>
        <v>2460.3108586974727</v>
      </c>
    </row>
    <row r="151" spans="1:10" x14ac:dyDescent="0.2">
      <c r="A151" s="20"/>
      <c r="B151" s="21"/>
      <c r="C151" s="22">
        <v>172</v>
      </c>
      <c r="D151" s="50"/>
      <c r="E151" s="42">
        <f t="shared" si="6"/>
        <v>121.67424665099171</v>
      </c>
      <c r="F151" s="49"/>
      <c r="G151" s="40">
        <v>24912</v>
      </c>
      <c r="H151" s="41">
        <v>19</v>
      </c>
      <c r="I151" s="85">
        <f t="shared" si="7"/>
        <v>3330.9293777580633</v>
      </c>
      <c r="J151" s="25">
        <f t="shared" si="8"/>
        <v>2456.9209033813522</v>
      </c>
    </row>
    <row r="152" spans="1:10" x14ac:dyDescent="0.2">
      <c r="A152" s="20"/>
      <c r="B152" s="21"/>
      <c r="C152" s="22">
        <v>173</v>
      </c>
      <c r="D152" s="50"/>
      <c r="E152" s="42">
        <f t="shared" si="6"/>
        <v>121.84113912415765</v>
      </c>
      <c r="F152" s="49"/>
      <c r="G152" s="40">
        <v>24912</v>
      </c>
      <c r="H152" s="41">
        <v>19</v>
      </c>
      <c r="I152" s="85">
        <f t="shared" si="7"/>
        <v>3326.3928469214488</v>
      </c>
      <c r="J152" s="25">
        <f t="shared" si="8"/>
        <v>2453.5555244224392</v>
      </c>
    </row>
    <row r="153" spans="1:10" x14ac:dyDescent="0.2">
      <c r="A153" s="20"/>
      <c r="B153" s="21"/>
      <c r="C153" s="22">
        <v>174</v>
      </c>
      <c r="D153" s="50"/>
      <c r="E153" s="42">
        <f t="shared" si="6"/>
        <v>122.00728314684989</v>
      </c>
      <c r="F153" s="49"/>
      <c r="G153" s="40">
        <v>24912</v>
      </c>
      <c r="H153" s="41">
        <v>19</v>
      </c>
      <c r="I153" s="85">
        <f t="shared" si="7"/>
        <v>3321.888988315322</v>
      </c>
      <c r="J153" s="25">
        <f t="shared" si="8"/>
        <v>2450.2143830232358</v>
      </c>
    </row>
    <row r="154" spans="1:10" x14ac:dyDescent="0.2">
      <c r="A154" s="20"/>
      <c r="B154" s="21"/>
      <c r="C154" s="22">
        <v>175</v>
      </c>
      <c r="D154" s="50"/>
      <c r="E154" s="42">
        <f t="shared" si="6"/>
        <v>122.1726872973682</v>
      </c>
      <c r="F154" s="49"/>
      <c r="G154" s="40">
        <v>24912</v>
      </c>
      <c r="H154" s="41">
        <v>19</v>
      </c>
      <c r="I154" s="85">
        <f t="shared" si="7"/>
        <v>3317.4173542745739</v>
      </c>
      <c r="J154" s="25">
        <f t="shared" si="8"/>
        <v>2446.8971470879624</v>
      </c>
    </row>
    <row r="155" spans="1:10" x14ac:dyDescent="0.2">
      <c r="A155" s="20"/>
      <c r="B155" s="21"/>
      <c r="C155" s="22">
        <v>176</v>
      </c>
      <c r="D155" s="50"/>
      <c r="E155" s="42">
        <f t="shared" si="6"/>
        <v>122.33736000737311</v>
      </c>
      <c r="F155" s="49"/>
      <c r="G155" s="40">
        <v>24912</v>
      </c>
      <c r="H155" s="41">
        <v>19</v>
      </c>
      <c r="I155" s="85">
        <f t="shared" si="7"/>
        <v>3312.9775059369695</v>
      </c>
      <c r="J155" s="25">
        <f t="shared" si="8"/>
        <v>2443.6034910511644</v>
      </c>
    </row>
    <row r="156" spans="1:10" x14ac:dyDescent="0.2">
      <c r="A156" s="20"/>
      <c r="B156" s="21"/>
      <c r="C156" s="22">
        <v>177</v>
      </c>
      <c r="D156" s="50"/>
      <c r="E156" s="42">
        <f t="shared" si="6"/>
        <v>122.50130956520931</v>
      </c>
      <c r="F156" s="49"/>
      <c r="G156" s="40">
        <v>24912</v>
      </c>
      <c r="H156" s="41">
        <v>19</v>
      </c>
      <c r="I156" s="85">
        <f t="shared" si="7"/>
        <v>3308.569013019322</v>
      </c>
      <c r="J156" s="25">
        <f t="shared" si="8"/>
        <v>2440.3330957116627</v>
      </c>
    </row>
    <row r="157" spans="1:10" x14ac:dyDescent="0.2">
      <c r="A157" s="20"/>
      <c r="B157" s="21"/>
      <c r="C157" s="22">
        <v>178</v>
      </c>
      <c r="D157" s="50"/>
      <c r="E157" s="42">
        <f t="shared" si="6"/>
        <v>122.66454411913529</v>
      </c>
      <c r="F157" s="49"/>
      <c r="G157" s="40">
        <v>24912</v>
      </c>
      <c r="H157" s="41">
        <v>19</v>
      </c>
      <c r="I157" s="85">
        <f t="shared" si="7"/>
        <v>3304.1914536006252</v>
      </c>
      <c r="J157" s="25">
        <f t="shared" si="8"/>
        <v>2437.0856480716802</v>
      </c>
    </row>
    <row r="158" spans="1:10" x14ac:dyDescent="0.2">
      <c r="A158" s="20"/>
      <c r="B158" s="21"/>
      <c r="C158" s="22">
        <v>179</v>
      </c>
      <c r="D158" s="50"/>
      <c r="E158" s="42">
        <f t="shared" si="6"/>
        <v>122.82707168046254</v>
      </c>
      <c r="F158" s="49"/>
      <c r="G158" s="40">
        <v>24912</v>
      </c>
      <c r="H158" s="41">
        <v>19</v>
      </c>
      <c r="I158" s="85">
        <f t="shared" si="7"/>
        <v>3299.8444139118833</v>
      </c>
      <c r="J158" s="25">
        <f t="shared" si="8"/>
        <v>2433.8608411809223</v>
      </c>
    </row>
    <row r="159" spans="1:10" x14ac:dyDescent="0.2">
      <c r="A159" s="20"/>
      <c r="B159" s="21"/>
      <c r="C159" s="22">
        <v>180</v>
      </c>
      <c r="D159" s="50"/>
      <c r="E159" s="42">
        <f t="shared" si="6"/>
        <v>122.98890012660738</v>
      </c>
      <c r="F159" s="49"/>
      <c r="G159" s="40">
        <v>24912</v>
      </c>
      <c r="H159" s="41">
        <v>19</v>
      </c>
      <c r="I159" s="85">
        <f t="shared" si="7"/>
        <v>3295.5274881324044</v>
      </c>
      <c r="J159" s="25">
        <f t="shared" si="8"/>
        <v>2430.6583739854632</v>
      </c>
    </row>
    <row r="160" spans="1:10" x14ac:dyDescent="0.2">
      <c r="A160" s="20"/>
      <c r="B160" s="21"/>
      <c r="C160" s="22">
        <v>181</v>
      </c>
      <c r="D160" s="50"/>
      <c r="E160" s="42">
        <f t="shared" si="6"/>
        <v>123.15003720405821</v>
      </c>
      <c r="F160" s="49"/>
      <c r="G160" s="40">
        <v>24912</v>
      </c>
      <c r="H160" s="41">
        <v>19</v>
      </c>
      <c r="I160" s="85">
        <f t="shared" si="7"/>
        <v>3291.2402781923042</v>
      </c>
      <c r="J160" s="25">
        <f t="shared" si="8"/>
        <v>2427.4779511812344</v>
      </c>
    </row>
    <row r="161" spans="1:10" x14ac:dyDescent="0.2">
      <c r="A161" s="20"/>
      <c r="B161" s="21"/>
      <c r="C161" s="22">
        <v>182</v>
      </c>
      <c r="D161" s="50"/>
      <c r="E161" s="42">
        <f t="shared" si="6"/>
        <v>123.31049053126094</v>
      </c>
      <c r="F161" s="49"/>
      <c r="G161" s="40">
        <v>24912</v>
      </c>
      <c r="H161" s="41">
        <v>19</v>
      </c>
      <c r="I161" s="85">
        <f t="shared" si="7"/>
        <v>3286.9823935810214</v>
      </c>
      <c r="J161" s="25">
        <f t="shared" si="8"/>
        <v>2424.319283071974</v>
      </c>
    </row>
    <row r="162" spans="1:10" x14ac:dyDescent="0.2">
      <c r="A162" s="20"/>
      <c r="B162" s="21"/>
      <c r="C162" s="22">
        <v>183</v>
      </c>
      <c r="D162" s="50"/>
      <c r="E162" s="42">
        <f t="shared" si="6"/>
        <v>123.4702676014256</v>
      </c>
      <c r="F162" s="49"/>
      <c r="G162" s="40">
        <v>24912</v>
      </c>
      <c r="H162" s="41">
        <v>19</v>
      </c>
      <c r="I162" s="85">
        <f t="shared" si="7"/>
        <v>3282.7534511616077</v>
      </c>
      <c r="J162" s="25">
        <f t="shared" si="8"/>
        <v>2421.1820854314592</v>
      </c>
    </row>
    <row r="163" spans="1:10" x14ac:dyDescent="0.2">
      <c r="A163" s="20"/>
      <c r="B163" s="21"/>
      <c r="C163" s="22">
        <v>184</v>
      </c>
      <c r="D163" s="50"/>
      <c r="E163" s="42">
        <f t="shared" si="6"/>
        <v>123.62937578525609</v>
      </c>
      <c r="F163" s="49"/>
      <c r="G163" s="40">
        <v>24912</v>
      </c>
      <c r="H163" s="41">
        <v>19</v>
      </c>
      <c r="I163" s="85">
        <f t="shared" si="7"/>
        <v>3278.5530749906011</v>
      </c>
      <c r="J163" s="25">
        <f t="shared" si="8"/>
        <v>2418.0660793698817</v>
      </c>
    </row>
    <row r="164" spans="1:10" x14ac:dyDescent="0.2">
      <c r="A164" s="20"/>
      <c r="B164" s="21"/>
      <c r="C164" s="22">
        <v>185</v>
      </c>
      <c r="D164" s="50"/>
      <c r="E164" s="42">
        <f t="shared" si="6"/>
        <v>123.7878223336063</v>
      </c>
      <c r="F164" s="49"/>
      <c r="G164" s="40">
        <v>24912</v>
      </c>
      <c r="H164" s="41">
        <v>19</v>
      </c>
      <c r="I164" s="85">
        <f t="shared" si="7"/>
        <v>3274.3808961432774</v>
      </c>
      <c r="J164" s="25">
        <f t="shared" si="8"/>
        <v>2414.9709912042113</v>
      </c>
    </row>
    <row r="165" spans="1:10" x14ac:dyDescent="0.2">
      <c r="A165" s="20"/>
      <c r="B165" s="21"/>
      <c r="C165" s="22">
        <v>186</v>
      </c>
      <c r="D165" s="50"/>
      <c r="E165" s="42">
        <f t="shared" si="6"/>
        <v>123.9456143800646</v>
      </c>
      <c r="F165" s="49"/>
      <c r="G165" s="40">
        <v>24912</v>
      </c>
      <c r="H165" s="41">
        <v>19</v>
      </c>
      <c r="I165" s="85">
        <f t="shared" si="7"/>
        <v>3270.2365525440869</v>
      </c>
      <c r="J165" s="25">
        <f t="shared" si="8"/>
        <v>2411.8965523324086</v>
      </c>
    </row>
    <row r="166" spans="1:10" x14ac:dyDescent="0.2">
      <c r="A166" s="20"/>
      <c r="B166" s="21"/>
      <c r="C166" s="22">
        <v>187</v>
      </c>
      <c r="D166" s="50"/>
      <c r="E166" s="42">
        <f t="shared" si="6"/>
        <v>124.10275894346866</v>
      </c>
      <c r="F166" s="49"/>
      <c r="G166" s="40">
        <v>24912</v>
      </c>
      <c r="H166" s="41">
        <v>19</v>
      </c>
      <c r="I166" s="85">
        <f t="shared" si="7"/>
        <v>3266.1196888021163</v>
      </c>
      <c r="J166" s="25">
        <f t="shared" si="8"/>
        <v>2408.842499111362</v>
      </c>
    </row>
    <row r="167" spans="1:10" x14ac:dyDescent="0.2">
      <c r="A167" s="20"/>
      <c r="B167" s="21"/>
      <c r="C167" s="22">
        <v>188</v>
      </c>
      <c r="D167" s="50"/>
      <c r="E167" s="42">
        <f t="shared" si="6"/>
        <v>124.25926293035381</v>
      </c>
      <c r="F167" s="49"/>
      <c r="G167" s="40">
        <v>24912</v>
      </c>
      <c r="H167" s="41">
        <v>19</v>
      </c>
      <c r="I167" s="85">
        <f t="shared" si="7"/>
        <v>3262.0299560513622</v>
      </c>
      <c r="J167" s="25">
        <f t="shared" si="8"/>
        <v>2405.8085727383991</v>
      </c>
    </row>
    <row r="168" spans="1:10" x14ac:dyDescent="0.2">
      <c r="A168" s="20"/>
      <c r="B168" s="21"/>
      <c r="C168" s="22">
        <v>189</v>
      </c>
      <c r="D168" s="50"/>
      <c r="E168" s="42">
        <f t="shared" si="6"/>
        <v>124.41513313733599</v>
      </c>
      <c r="F168" s="49"/>
      <c r="G168" s="40">
        <v>24912</v>
      </c>
      <c r="H168" s="41">
        <v>19</v>
      </c>
      <c r="I168" s="85">
        <f t="shared" si="7"/>
        <v>3257.9670117956903</v>
      </c>
      <c r="J168" s="25">
        <f t="shared" si="8"/>
        <v>2402.7945191362683</v>
      </c>
    </row>
    <row r="169" spans="1:10" x14ac:dyDescent="0.2">
      <c r="A169" s="20"/>
      <c r="B169" s="21"/>
      <c r="C169" s="22">
        <v>190</v>
      </c>
      <c r="D169" s="50"/>
      <c r="E169" s="42">
        <f t="shared" si="6"/>
        <v>124.57037625343192</v>
      </c>
      <c r="F169" s="49"/>
      <c r="G169" s="40">
        <v>24912</v>
      </c>
      <c r="H169" s="41">
        <v>19</v>
      </c>
      <c r="I169" s="85">
        <f t="shared" si="7"/>
        <v>3253.9305197582885</v>
      </c>
      <c r="J169" s="25">
        <f t="shared" si="8"/>
        <v>2399.8000888414599</v>
      </c>
    </row>
    <row r="170" spans="1:10" x14ac:dyDescent="0.2">
      <c r="A170" s="20"/>
      <c r="B170" s="21"/>
      <c r="C170" s="22">
        <v>191</v>
      </c>
      <c r="D170" s="50"/>
      <c r="E170" s="42">
        <f t="shared" si="6"/>
        <v>124.72499886231857</v>
      </c>
      <c r="F170" s="49"/>
      <c r="G170" s="40">
        <v>24912</v>
      </c>
      <c r="H170" s="41">
        <v>19</v>
      </c>
      <c r="I170" s="85">
        <f t="shared" si="7"/>
        <v>3249.9201497354811</v>
      </c>
      <c r="J170" s="25">
        <f t="shared" si="8"/>
        <v>2396.8250368957574</v>
      </c>
    </row>
    <row r="171" spans="1:10" x14ac:dyDescent="0.2">
      <c r="A171" s="20"/>
      <c r="B171" s="21"/>
      <c r="C171" s="22">
        <v>192</v>
      </c>
      <c r="D171" s="50"/>
      <c r="E171" s="42">
        <f t="shared" si="6"/>
        <v>124.87900744453341</v>
      </c>
      <c r="F171" s="49"/>
      <c r="G171" s="40">
        <v>24912</v>
      </c>
      <c r="H171" s="41">
        <v>19</v>
      </c>
      <c r="I171" s="85">
        <f t="shared" si="7"/>
        <v>3245.9355774547384</v>
      </c>
      <c r="J171" s="25">
        <f t="shared" si="8"/>
        <v>2393.8691227409035</v>
      </c>
    </row>
    <row r="172" spans="1:10" x14ac:dyDescent="0.2">
      <c r="A172" s="20"/>
      <c r="B172" s="21"/>
      <c r="C172" s="22">
        <v>193</v>
      </c>
      <c r="D172" s="50"/>
      <c r="E172" s="42">
        <f t="shared" si="6"/>
        <v>125.03240837961758</v>
      </c>
      <c r="F172" s="49"/>
      <c r="G172" s="40">
        <v>24912</v>
      </c>
      <c r="H172" s="41">
        <v>19</v>
      </c>
      <c r="I172" s="85">
        <f t="shared" si="7"/>
        <v>3241.9764844367514</v>
      </c>
      <c r="J172" s="25">
        <f t="shared" si="8"/>
        <v>2390.9321101162841</v>
      </c>
    </row>
    <row r="173" spans="1:10" x14ac:dyDescent="0.2">
      <c r="A173" s="20"/>
      <c r="B173" s="21"/>
      <c r="C173" s="22">
        <v>194</v>
      </c>
      <c r="D173" s="50"/>
      <c r="E173" s="42">
        <f t="shared" si="6"/>
        <v>125.18520794820374</v>
      </c>
      <c r="F173" s="49"/>
      <c r="G173" s="40">
        <v>24912</v>
      </c>
      <c r="H173" s="41">
        <v>19</v>
      </c>
      <c r="I173" s="85">
        <f t="shared" si="7"/>
        <v>3238.042557861424</v>
      </c>
      <c r="J173" s="25">
        <f t="shared" si="8"/>
        <v>2388.0137669595133</v>
      </c>
    </row>
    <row r="174" spans="1:10" x14ac:dyDescent="0.2">
      <c r="A174" s="20"/>
      <c r="B174" s="21"/>
      <c r="C174" s="22">
        <v>195</v>
      </c>
      <c r="D174" s="50"/>
      <c r="E174" s="42">
        <f t="shared" si="6"/>
        <v>125.33741233405014</v>
      </c>
      <c r="F174" s="49"/>
      <c r="G174" s="40">
        <v>24912</v>
      </c>
      <c r="H174" s="41">
        <v>19</v>
      </c>
      <c r="I174" s="85">
        <f t="shared" si="7"/>
        <v>3234.133490437669</v>
      </c>
      <c r="J174" s="25">
        <f t="shared" si="8"/>
        <v>2385.1138653098433</v>
      </c>
    </row>
    <row r="175" spans="1:10" x14ac:dyDescent="0.2">
      <c r="A175" s="20"/>
      <c r="B175" s="21"/>
      <c r="C175" s="22">
        <v>196</v>
      </c>
      <c r="D175" s="50"/>
      <c r="E175" s="42">
        <f t="shared" si="6"/>
        <v>125.48902762602282</v>
      </c>
      <c r="F175" s="49"/>
      <c r="G175" s="40">
        <v>24912</v>
      </c>
      <c r="H175" s="41">
        <v>19</v>
      </c>
      <c r="I175" s="85">
        <f t="shared" si="7"/>
        <v>3230.2489802768569</v>
      </c>
      <c r="J175" s="25">
        <f t="shared" si="8"/>
        <v>2382.2321812142854</v>
      </c>
    </row>
    <row r="176" spans="1:10" x14ac:dyDescent="0.2">
      <c r="A176" s="20"/>
      <c r="B176" s="21"/>
      <c r="C176" s="22">
        <v>197</v>
      </c>
      <c r="D176" s="50"/>
      <c r="E176" s="42">
        <f t="shared" si="6"/>
        <v>125.64005982002722</v>
      </c>
      <c r="F176" s="49"/>
      <c r="G176" s="40">
        <v>24912</v>
      </c>
      <c r="H176" s="41">
        <v>19</v>
      </c>
      <c r="I176" s="85">
        <f t="shared" si="7"/>
        <v>3226.3887307698096</v>
      </c>
      <c r="J176" s="25">
        <f t="shared" si="8"/>
        <v>2379.3684946363569</v>
      </c>
    </row>
    <row r="177" spans="1:10" x14ac:dyDescent="0.2">
      <c r="A177" s="20"/>
      <c r="B177" s="21"/>
      <c r="C177" s="22">
        <v>198</v>
      </c>
      <c r="D177" s="50"/>
      <c r="E177" s="42">
        <f t="shared" si="6"/>
        <v>125.79051482089091</v>
      </c>
      <c r="F177" s="49"/>
      <c r="G177" s="40">
        <v>24912</v>
      </c>
      <c r="H177" s="41">
        <v>19</v>
      </c>
      <c r="I177" s="85">
        <f t="shared" si="7"/>
        <v>3222.5524504672344</v>
      </c>
      <c r="J177" s="25">
        <f t="shared" si="8"/>
        <v>2376.5225893673842</v>
      </c>
    </row>
    <row r="178" spans="1:10" x14ac:dyDescent="0.2">
      <c r="A178" s="20"/>
      <c r="B178" s="21"/>
      <c r="C178" s="22">
        <v>199</v>
      </c>
      <c r="D178" s="50"/>
      <c r="E178" s="42">
        <f t="shared" si="6"/>
        <v>125.94039844419899</v>
      </c>
      <c r="F178" s="49"/>
      <c r="G178" s="40">
        <v>24912</v>
      </c>
      <c r="H178" s="41">
        <v>19</v>
      </c>
      <c r="I178" s="85">
        <f t="shared" si="7"/>
        <v>3218.7398529634534</v>
      </c>
      <c r="J178" s="25">
        <f t="shared" si="8"/>
        <v>2373.6942529402472</v>
      </c>
    </row>
    <row r="179" spans="1:10" x14ac:dyDescent="0.2">
      <c r="A179" s="20"/>
      <c r="B179" s="21"/>
      <c r="C179" s="22">
        <v>200</v>
      </c>
      <c r="D179" s="50"/>
      <c r="E179" s="42">
        <f t="shared" si="6"/>
        <v>126.08971641808341</v>
      </c>
      <c r="F179" s="49"/>
      <c r="G179" s="40">
        <v>24912</v>
      </c>
      <c r="H179" s="41">
        <v>19</v>
      </c>
      <c r="I179" s="85">
        <f t="shared" si="7"/>
        <v>3214.9506567833505</v>
      </c>
      <c r="J179" s="25">
        <f t="shared" si="8"/>
        <v>2370.8832765455122</v>
      </c>
    </row>
    <row r="180" spans="1:10" x14ac:dyDescent="0.2">
      <c r="A180" s="20"/>
      <c r="B180" s="21"/>
      <c r="C180" s="22">
        <v>201</v>
      </c>
      <c r="D180" s="50"/>
      <c r="E180" s="42">
        <f t="shared" si="6"/>
        <v>126.23847438496773</v>
      </c>
      <c r="F180" s="49"/>
      <c r="G180" s="40">
        <v>24912</v>
      </c>
      <c r="H180" s="41">
        <v>19</v>
      </c>
      <c r="I180" s="85">
        <f t="shared" si="7"/>
        <v>3211.1845852724109</v>
      </c>
      <c r="J180" s="25">
        <f t="shared" si="8"/>
        <v>2368.0894549498594</v>
      </c>
    </row>
    <row r="181" spans="1:10" x14ac:dyDescent="0.2">
      <c r="A181" s="20"/>
      <c r="B181" s="21"/>
      <c r="C181" s="22">
        <v>202</v>
      </c>
      <c r="D181" s="50"/>
      <c r="E181" s="42">
        <f t="shared" si="6"/>
        <v>126.38667790326846</v>
      </c>
      <c r="F181" s="49"/>
      <c r="G181" s="40">
        <v>24912</v>
      </c>
      <c r="H181" s="41">
        <v>19</v>
      </c>
      <c r="I181" s="85">
        <f t="shared" si="7"/>
        <v>3207.441366489772</v>
      </c>
      <c r="J181" s="25">
        <f t="shared" si="8"/>
        <v>2365.3125864167446</v>
      </c>
    </row>
    <row r="182" spans="1:10" x14ac:dyDescent="0.2">
      <c r="A182" s="20"/>
      <c r="B182" s="21"/>
      <c r="C182" s="22">
        <v>203</v>
      </c>
      <c r="D182" s="50"/>
      <c r="E182" s="42">
        <f t="shared" si="6"/>
        <v>126.53433244905455</v>
      </c>
      <c r="F182" s="49"/>
      <c r="G182" s="40">
        <v>24912</v>
      </c>
      <c r="H182" s="41">
        <v>19</v>
      </c>
      <c r="I182" s="85">
        <f t="shared" si="7"/>
        <v>3203.7207331041723</v>
      </c>
      <c r="J182" s="25">
        <f t="shared" si="8"/>
        <v>2362.5524726292078</v>
      </c>
    </row>
    <row r="183" spans="1:10" x14ac:dyDescent="0.2">
      <c r="A183" s="20"/>
      <c r="B183" s="21"/>
      <c r="C183" s="22">
        <v>204</v>
      </c>
      <c r="D183" s="50"/>
      <c r="E183" s="42">
        <f t="shared" si="6"/>
        <v>126.68144341766599</v>
      </c>
      <c r="F183" s="49"/>
      <c r="G183" s="40">
        <v>24912</v>
      </c>
      <c r="H183" s="41">
        <v>19</v>
      </c>
      <c r="I183" s="85">
        <f t="shared" si="7"/>
        <v>3200.0224222927041</v>
      </c>
      <c r="J183" s="25">
        <f t="shared" si="8"/>
        <v>2359.8089186147654</v>
      </c>
    </row>
    <row r="184" spans="1:10" x14ac:dyDescent="0.2">
      <c r="A184" s="20"/>
      <c r="B184" s="21"/>
      <c r="C184" s="22">
        <v>205</v>
      </c>
      <c r="D184" s="50"/>
      <c r="E184" s="42">
        <f t="shared" si="6"/>
        <v>126.82801612529293</v>
      </c>
      <c r="F184" s="49"/>
      <c r="G184" s="40">
        <v>24912</v>
      </c>
      <c r="H184" s="41">
        <v>19</v>
      </c>
      <c r="I184" s="85">
        <f t="shared" si="7"/>
        <v>3196.3461756423044</v>
      </c>
      <c r="J184" s="25">
        <f t="shared" si="8"/>
        <v>2357.0817326723327</v>
      </c>
    </row>
    <row r="185" spans="1:10" x14ac:dyDescent="0.2">
      <c r="A185" s="20"/>
      <c r="B185" s="21"/>
      <c r="C185" s="22">
        <v>206</v>
      </c>
      <c r="D185" s="50"/>
      <c r="E185" s="42">
        <f t="shared" si="6"/>
        <v>126.97405581051625</v>
      </c>
      <c r="F185" s="49"/>
      <c r="G185" s="40">
        <v>24912</v>
      </c>
      <c r="H185" s="41">
        <v>19</v>
      </c>
      <c r="I185" s="85">
        <f t="shared" si="7"/>
        <v>3192.691739053867</v>
      </c>
      <c r="J185" s="25">
        <f t="shared" si="8"/>
        <v>2354.3707263010879</v>
      </c>
    </row>
    <row r="186" spans="1:10" x14ac:dyDescent="0.2">
      <c r="A186" s="20"/>
      <c r="B186" s="21"/>
      <c r="C186" s="22">
        <v>207</v>
      </c>
      <c r="D186" s="50"/>
      <c r="E186" s="42">
        <f t="shared" si="6"/>
        <v>127.11956763581092</v>
      </c>
      <c r="F186" s="49"/>
      <c r="G186" s="40">
        <v>24912</v>
      </c>
      <c r="H186" s="41">
        <v>19</v>
      </c>
      <c r="I186" s="85">
        <f t="shared" si="7"/>
        <v>3189.0588626489107</v>
      </c>
      <c r="J186" s="25">
        <f t="shared" si="8"/>
        <v>2351.6757141312391</v>
      </c>
    </row>
    <row r="187" spans="1:10" x14ac:dyDescent="0.2">
      <c r="A187" s="20"/>
      <c r="B187" s="21"/>
      <c r="C187" s="22">
        <v>208</v>
      </c>
      <c r="D187" s="50"/>
      <c r="E187" s="42">
        <f t="shared" si="6"/>
        <v>127.26455668901322</v>
      </c>
      <c r="F187" s="49"/>
      <c r="G187" s="40">
        <v>24912</v>
      </c>
      <c r="H187" s="41">
        <v>19</v>
      </c>
      <c r="I187" s="85">
        <f t="shared" si="7"/>
        <v>3185.4473006787216</v>
      </c>
      <c r="J187" s="25">
        <f t="shared" si="8"/>
        <v>2348.9965138566181</v>
      </c>
    </row>
    <row r="188" spans="1:10" x14ac:dyDescent="0.2">
      <c r="A188" s="20"/>
      <c r="B188" s="21"/>
      <c r="C188" s="22">
        <v>209</v>
      </c>
      <c r="D188" s="50"/>
      <c r="E188" s="42">
        <f t="shared" si="6"/>
        <v>127.4090279847525</v>
      </c>
      <c r="F188" s="49"/>
      <c r="G188" s="40">
        <v>24912</v>
      </c>
      <c r="H188" s="41">
        <v>19</v>
      </c>
      <c r="I188" s="85">
        <f t="shared" si="7"/>
        <v>3181.8568114358877</v>
      </c>
      <c r="J188" s="25">
        <f t="shared" si="8"/>
        <v>2346.332946169056</v>
      </c>
    </row>
    <row r="189" spans="1:10" x14ac:dyDescent="0.2">
      <c r="A189" s="20"/>
      <c r="B189" s="21"/>
      <c r="C189" s="22">
        <v>210</v>
      </c>
      <c r="D189" s="50"/>
      <c r="E189" s="42">
        <f t="shared" si="6"/>
        <v>127.55298646584906</v>
      </c>
      <c r="F189" s="49"/>
      <c r="G189" s="40">
        <v>24912</v>
      </c>
      <c r="H189" s="41">
        <v>19</v>
      </c>
      <c r="I189" s="85">
        <f t="shared" si="7"/>
        <v>3178.2871571681517</v>
      </c>
      <c r="J189" s="25">
        <f t="shared" si="8"/>
        <v>2343.6848346944744</v>
      </c>
    </row>
    <row r="190" spans="1:10" x14ac:dyDescent="0.2">
      <c r="A190" s="20"/>
      <c r="B190" s="21"/>
      <c r="C190" s="22">
        <v>211</v>
      </c>
      <c r="D190" s="50"/>
      <c r="E190" s="42">
        <f t="shared" si="6"/>
        <v>127.6964370046787</v>
      </c>
      <c r="F190" s="49"/>
      <c r="G190" s="40">
        <v>24912</v>
      </c>
      <c r="H190" s="41">
        <v>19</v>
      </c>
      <c r="I190" s="85">
        <f t="shared" si="7"/>
        <v>3174.7381039945171</v>
      </c>
      <c r="J190" s="25">
        <f t="shared" si="8"/>
        <v>2341.0520059306505</v>
      </c>
    </row>
    <row r="191" spans="1:10" x14ac:dyDescent="0.2">
      <c r="A191" s="20"/>
      <c r="B191" s="21"/>
      <c r="C191" s="22">
        <v>212</v>
      </c>
      <c r="D191" s="50"/>
      <c r="E191" s="42">
        <f t="shared" si="6"/>
        <v>127.83938440450491</v>
      </c>
      <c r="F191" s="49"/>
      <c r="G191" s="40">
        <v>24912</v>
      </c>
      <c r="H191" s="41">
        <v>19</v>
      </c>
      <c r="I191" s="85">
        <f t="shared" si="7"/>
        <v>3171.209421823527</v>
      </c>
      <c r="J191" s="25">
        <f t="shared" si="8"/>
        <v>2338.4342891865922</v>
      </c>
    </row>
    <row r="192" spans="1:10" x14ac:dyDescent="0.2">
      <c r="A192" s="20"/>
      <c r="B192" s="21"/>
      <c r="C192" s="22">
        <v>213</v>
      </c>
      <c r="D192" s="50"/>
      <c r="E192" s="42">
        <f t="shared" si="6"/>
        <v>127.98183340078</v>
      </c>
      <c r="F192" s="49"/>
      <c r="G192" s="40">
        <v>24912</v>
      </c>
      <c r="H192" s="41">
        <v>19</v>
      </c>
      <c r="I192" s="85">
        <f t="shared" si="7"/>
        <v>3167.7008842736586</v>
      </c>
      <c r="J192" s="25">
        <f t="shared" si="8"/>
        <v>2335.8315165234853</v>
      </c>
    </row>
    <row r="193" spans="1:10" x14ac:dyDescent="0.2">
      <c r="A193" s="20"/>
      <c r="B193" s="21"/>
      <c r="C193" s="22">
        <v>214</v>
      </c>
      <c r="D193" s="50"/>
      <c r="E193" s="42">
        <f t="shared" si="6"/>
        <v>128.12378866241539</v>
      </c>
      <c r="F193" s="49"/>
      <c r="G193" s="40">
        <v>24912</v>
      </c>
      <c r="H193" s="41">
        <v>19</v>
      </c>
      <c r="I193" s="85">
        <f t="shared" si="7"/>
        <v>3164.2122685957661</v>
      </c>
      <c r="J193" s="25">
        <f t="shared" si="8"/>
        <v>2333.2435226971556</v>
      </c>
    </row>
    <row r="194" spans="1:10" x14ac:dyDescent="0.2">
      <c r="A194" s="20"/>
      <c r="B194" s="21"/>
      <c r="C194" s="22">
        <v>215</v>
      </c>
      <c r="D194" s="50"/>
      <c r="E194" s="42">
        <f t="shared" si="6"/>
        <v>128.26525479302259</v>
      </c>
      <c r="F194" s="49"/>
      <c r="G194" s="40">
        <v>24912</v>
      </c>
      <c r="H194" s="41">
        <v>19</v>
      </c>
      <c r="I194" s="85">
        <f t="shared" si="7"/>
        <v>3160.7433555975072</v>
      </c>
      <c r="J194" s="25">
        <f t="shared" si="8"/>
        <v>2330.6701451020081</v>
      </c>
    </row>
    <row r="195" spans="1:10" x14ac:dyDescent="0.2">
      <c r="A195" s="20"/>
      <c r="B195" s="21"/>
      <c r="C195" s="22">
        <v>216</v>
      </c>
      <c r="D195" s="50"/>
      <c r="E195" s="42">
        <f t="shared" si="6"/>
        <v>128.40623633212527</v>
      </c>
      <c r="F195" s="49"/>
      <c r="G195" s="40">
        <v>24912</v>
      </c>
      <c r="H195" s="41">
        <v>19</v>
      </c>
      <c r="I195" s="85">
        <f t="shared" si="7"/>
        <v>3157.2939295696929</v>
      </c>
      <c r="J195" s="25">
        <f t="shared" si="8"/>
        <v>2328.1112237163888</v>
      </c>
    </row>
    <row r="196" spans="1:10" x14ac:dyDescent="0.2">
      <c r="A196" s="20"/>
      <c r="B196" s="21"/>
      <c r="C196" s="22">
        <v>217</v>
      </c>
      <c r="D196" s="50"/>
      <c r="E196" s="42">
        <f t="shared" si="6"/>
        <v>128.54673775634333</v>
      </c>
      <c r="F196" s="49"/>
      <c r="G196" s="40">
        <v>24912</v>
      </c>
      <c r="H196" s="41">
        <v>19</v>
      </c>
      <c r="I196" s="85">
        <f t="shared" si="7"/>
        <v>3153.8637782145083</v>
      </c>
      <c r="J196" s="25">
        <f t="shared" si="8"/>
        <v>2325.5666010493383</v>
      </c>
    </row>
    <row r="197" spans="1:10" x14ac:dyDescent="0.2">
      <c r="A197" s="20"/>
      <c r="B197" s="21"/>
      <c r="C197" s="22">
        <v>218</v>
      </c>
      <c r="D197" s="50"/>
      <c r="E197" s="42">
        <f t="shared" si="6"/>
        <v>128.68676348054964</v>
      </c>
      <c r="F197" s="49"/>
      <c r="G197" s="40">
        <v>24912</v>
      </c>
      <c r="H197" s="41">
        <v>19</v>
      </c>
      <c r="I197" s="85">
        <f t="shared" si="7"/>
        <v>3150.4526925755495</v>
      </c>
      <c r="J197" s="25">
        <f t="shared" si="8"/>
        <v>2323.0361220886862</v>
      </c>
    </row>
    <row r="198" spans="1:10" x14ac:dyDescent="0.2">
      <c r="A198" s="20"/>
      <c r="B198" s="21"/>
      <c r="C198" s="22">
        <v>219</v>
      </c>
      <c r="D198" s="50"/>
      <c r="E198" s="42">
        <f t="shared" si="6"/>
        <v>128.82631785900071</v>
      </c>
      <c r="F198" s="49"/>
      <c r="G198" s="40">
        <v>24912</v>
      </c>
      <c r="H198" s="41">
        <v>19</v>
      </c>
      <c r="I198" s="85">
        <f t="shared" si="7"/>
        <v>3147.0604669696013</v>
      </c>
      <c r="J198" s="25">
        <f t="shared" si="8"/>
        <v>2320.519634250446</v>
      </c>
    </row>
    <row r="199" spans="1:10" x14ac:dyDescent="0.2">
      <c r="A199" s="20"/>
      <c r="B199" s="21"/>
      <c r="C199" s="22">
        <v>220</v>
      </c>
      <c r="D199" s="50"/>
      <c r="E199" s="42">
        <f t="shared" si="6"/>
        <v>128.96540518644105</v>
      </c>
      <c r="F199" s="49"/>
      <c r="G199" s="40">
        <v>24912</v>
      </c>
      <c r="H199" s="41">
        <v>19</v>
      </c>
      <c r="I199" s="85">
        <f t="shared" si="7"/>
        <v>3143.6868989201421</v>
      </c>
      <c r="J199" s="25">
        <f t="shared" si="8"/>
        <v>2318.0169873294817</v>
      </c>
    </row>
    <row r="200" spans="1:10" x14ac:dyDescent="0.2">
      <c r="A200" s="20"/>
      <c r="B200" s="21"/>
      <c r="C200" s="22">
        <v>221</v>
      </c>
      <c r="D200" s="50"/>
      <c r="E200" s="42">
        <f t="shared" si="6"/>
        <v>129.10402969918283</v>
      </c>
      <c r="F200" s="49"/>
      <c r="G200" s="40">
        <v>24912</v>
      </c>
      <c r="H200" s="41">
        <v>19</v>
      </c>
      <c r="I200" s="85">
        <f t="shared" si="7"/>
        <v>3140.3317890924882</v>
      </c>
      <c r="J200" s="25">
        <f t="shared" si="8"/>
        <v>2315.5280334514005</v>
      </c>
    </row>
    <row r="201" spans="1:10" x14ac:dyDescent="0.2">
      <c r="A201" s="20"/>
      <c r="B201" s="21"/>
      <c r="C201" s="22">
        <v>222</v>
      </c>
      <c r="D201" s="50"/>
      <c r="E201" s="42">
        <f t="shared" si="6"/>
        <v>129.24219557616127</v>
      </c>
      <c r="F201" s="49"/>
      <c r="G201" s="40">
        <v>24912</v>
      </c>
      <c r="H201" s="41">
        <v>19</v>
      </c>
      <c r="I201" s="85">
        <f t="shared" si="7"/>
        <v>3136.9949412305491</v>
      </c>
      <c r="J201" s="25">
        <f t="shared" si="8"/>
        <v>2313.0526270256296</v>
      </c>
    </row>
    <row r="202" spans="1:10" x14ac:dyDescent="0.2">
      <c r="A202" s="20"/>
      <c r="B202" s="21"/>
      <c r="C202" s="22">
        <v>223</v>
      </c>
      <c r="D202" s="50"/>
      <c r="E202" s="42">
        <f t="shared" ref="E202:E265" si="9">(5.6*LN(C202)+(C202)/108)/0.25</f>
        <v>129.37990693996591</v>
      </c>
      <c r="F202" s="49"/>
      <c r="G202" s="40">
        <v>24912</v>
      </c>
      <c r="H202" s="41">
        <v>19</v>
      </c>
      <c r="I202" s="85">
        <f t="shared" ref="I202:I265" si="10">12*1.348*(1/E202*G202)+H202</f>
        <v>3133.6761620951452</v>
      </c>
      <c r="J202" s="25">
        <f t="shared" ref="J202:J265" si="11">12*(1/E202*G202)</f>
        <v>2310.5906246996624</v>
      </c>
    </row>
    <row r="203" spans="1:10" x14ac:dyDescent="0.2">
      <c r="A203" s="20"/>
      <c r="B203" s="21"/>
      <c r="C203" s="22">
        <v>224</v>
      </c>
      <c r="D203" s="50"/>
      <c r="E203" s="42">
        <f t="shared" si="9"/>
        <v>129.51716785784919</v>
      </c>
      <c r="F203" s="49"/>
      <c r="G203" s="40">
        <v>24912</v>
      </c>
      <c r="H203" s="41">
        <v>19</v>
      </c>
      <c r="I203" s="85">
        <f t="shared" si="10"/>
        <v>3130.3752614038362</v>
      </c>
      <c r="J203" s="25">
        <f t="shared" si="11"/>
        <v>2308.1418853144182</v>
      </c>
    </row>
    <row r="204" spans="1:10" x14ac:dyDescent="0.2">
      <c r="A204" s="20"/>
      <c r="B204" s="21"/>
      <c r="C204" s="22">
        <v>225</v>
      </c>
      <c r="D204" s="50"/>
      <c r="E204" s="42">
        <f t="shared" si="9"/>
        <v>129.65398234271234</v>
      </c>
      <c r="F204" s="49"/>
      <c r="G204" s="40">
        <v>24912</v>
      </c>
      <c r="H204" s="41">
        <v>19</v>
      </c>
      <c r="I204" s="85">
        <f t="shared" si="10"/>
        <v>3127.0920517722202</v>
      </c>
      <c r="J204" s="25">
        <f t="shared" si="11"/>
        <v>2305.7062698606974</v>
      </c>
    </row>
    <row r="205" spans="1:10" x14ac:dyDescent="0.2">
      <c r="A205" s="20"/>
      <c r="B205" s="21"/>
      <c r="C205" s="22">
        <v>226</v>
      </c>
      <c r="D205" s="50"/>
      <c r="E205" s="42">
        <f t="shared" si="9"/>
        <v>129.79035435406956</v>
      </c>
      <c r="F205" s="49"/>
      <c r="G205" s="40">
        <v>24912</v>
      </c>
      <c r="H205" s="41">
        <v>19</v>
      </c>
      <c r="I205" s="85">
        <f t="shared" si="10"/>
        <v>3123.8263486566616</v>
      </c>
      <c r="J205" s="25">
        <f t="shared" si="11"/>
        <v>2303.2836414366921</v>
      </c>
    </row>
    <row r="206" spans="1:10" x14ac:dyDescent="0.2">
      <c r="A206" s="20"/>
      <c r="B206" s="21"/>
      <c r="C206" s="22">
        <v>227</v>
      </c>
      <c r="D206" s="50"/>
      <c r="E206" s="42">
        <f t="shared" si="9"/>
        <v>129.92628779899084</v>
      </c>
      <c r="F206" s="49"/>
      <c r="G206" s="40">
        <v>24912</v>
      </c>
      <c r="H206" s="41">
        <v>19</v>
      </c>
      <c r="I206" s="85">
        <f t="shared" si="10"/>
        <v>3120.5779702984019</v>
      </c>
      <c r="J206" s="25">
        <f t="shared" si="11"/>
        <v>2300.8738652065294</v>
      </c>
    </row>
    <row r="207" spans="1:10" x14ac:dyDescent="0.2">
      <c r="A207" s="20"/>
      <c r="B207" s="21"/>
      <c r="C207" s="22">
        <v>228</v>
      </c>
      <c r="D207" s="50"/>
      <c r="E207" s="42">
        <f t="shared" si="9"/>
        <v>130.06178653302393</v>
      </c>
      <c r="F207" s="49"/>
      <c r="G207" s="40">
        <v>24912</v>
      </c>
      <c r="H207" s="41">
        <v>19</v>
      </c>
      <c r="I207" s="85">
        <f t="shared" si="10"/>
        <v>3117.3467376690269</v>
      </c>
      <c r="J207" s="25">
        <f t="shared" si="11"/>
        <v>2298.4768083598119</v>
      </c>
    </row>
    <row r="208" spans="1:10" x14ac:dyDescent="0.2">
      <c r="A208" s="20"/>
      <c r="B208" s="21"/>
      <c r="C208" s="22">
        <v>229</v>
      </c>
      <c r="D208" s="50"/>
      <c r="E208" s="42">
        <f t="shared" si="9"/>
        <v>130.19685436109643</v>
      </c>
      <c r="F208" s="49"/>
      <c r="G208" s="40">
        <v>24912</v>
      </c>
      <c r="H208" s="41">
        <v>19</v>
      </c>
      <c r="I208" s="85">
        <f t="shared" si="10"/>
        <v>3114.1324744172293</v>
      </c>
      <c r="J208" s="25">
        <f t="shared" si="11"/>
        <v>2296.0923400721285</v>
      </c>
    </row>
    <row r="209" spans="1:10" x14ac:dyDescent="0.2">
      <c r="A209" s="20"/>
      <c r="B209" s="21"/>
      <c r="C209" s="22">
        <v>230</v>
      </c>
      <c r="D209" s="50"/>
      <c r="E209" s="42">
        <f t="shared" si="9"/>
        <v>130.33149503839809</v>
      </c>
      <c r="F209" s="49"/>
      <c r="G209" s="40">
        <v>24912</v>
      </c>
      <c r="H209" s="41">
        <v>19</v>
      </c>
      <c r="I209" s="85">
        <f t="shared" si="10"/>
        <v>3110.9350068168533</v>
      </c>
      <c r="J209" s="25">
        <f t="shared" si="11"/>
        <v>2293.720331466508</v>
      </c>
    </row>
    <row r="210" spans="1:10" x14ac:dyDescent="0.2">
      <c r="A210" s="20"/>
      <c r="B210" s="21"/>
      <c r="C210" s="22">
        <v>231</v>
      </c>
      <c r="D210" s="50"/>
      <c r="E210" s="42">
        <f t="shared" si="9"/>
        <v>130.46571227124372</v>
      </c>
      <c r="F210" s="49"/>
      <c r="G210" s="40">
        <v>24912</v>
      </c>
      <c r="H210" s="41">
        <v>19</v>
      </c>
      <c r="I210" s="85">
        <f t="shared" si="10"/>
        <v>3107.7541637161717</v>
      </c>
      <c r="J210" s="25">
        <f t="shared" si="11"/>
        <v>2291.3606555757947</v>
      </c>
    </row>
    <row r="211" spans="1:10" x14ac:dyDescent="0.2">
      <c r="A211" s="20"/>
      <c r="B211" s="21"/>
      <c r="C211" s="22">
        <v>232</v>
      </c>
      <c r="D211" s="50"/>
      <c r="E211" s="42">
        <f t="shared" si="9"/>
        <v>130.59950971791793</v>
      </c>
      <c r="F211" s="49"/>
      <c r="G211" s="40">
        <v>24912</v>
      </c>
      <c r="H211" s="41">
        <v>19</v>
      </c>
      <c r="I211" s="85">
        <f t="shared" si="10"/>
        <v>3104.5897764883625</v>
      </c>
      <c r="J211" s="25">
        <f t="shared" si="11"/>
        <v>2289.0131873059063</v>
      </c>
    </row>
    <row r="212" spans="1:10" x14ac:dyDescent="0.2">
      <c r="A212" s="20"/>
      <c r="B212" s="21"/>
      <c r="C212" s="22">
        <v>233</v>
      </c>
      <c r="D212" s="50"/>
      <c r="E212" s="42">
        <f t="shared" si="9"/>
        <v>130.7328909895013</v>
      </c>
      <c r="F212" s="49"/>
      <c r="G212" s="40">
        <v>24912</v>
      </c>
      <c r="H212" s="41">
        <v>19</v>
      </c>
      <c r="I212" s="85">
        <f t="shared" si="10"/>
        <v>3101.4416789831544</v>
      </c>
      <c r="J212" s="25">
        <f t="shared" si="11"/>
        <v>2286.6778033999658</v>
      </c>
    </row>
    <row r="213" spans="1:10" x14ac:dyDescent="0.2">
      <c r="A213" s="20"/>
      <c r="B213" s="21"/>
      <c r="C213" s="22">
        <v>234</v>
      </c>
      <c r="D213" s="50"/>
      <c r="E213" s="42">
        <f t="shared" si="9"/>
        <v>130.86585965067917</v>
      </c>
      <c r="F213" s="49"/>
      <c r="G213" s="40">
        <v>24912</v>
      </c>
      <c r="H213" s="41">
        <v>19</v>
      </c>
      <c r="I213" s="85">
        <f t="shared" si="10"/>
        <v>3098.309707479606</v>
      </c>
      <c r="J213" s="25">
        <f t="shared" si="11"/>
        <v>2284.3543824032681</v>
      </c>
    </row>
    <row r="214" spans="1:10" x14ac:dyDescent="0.2">
      <c r="A214" s="20"/>
      <c r="B214" s="21"/>
      <c r="C214" s="22">
        <v>235</v>
      </c>
      <c r="D214" s="50"/>
      <c r="E214" s="42">
        <f t="shared" si="9"/>
        <v>130.99841922053287</v>
      </c>
      <c r="F214" s="49"/>
      <c r="G214" s="40">
        <v>24912</v>
      </c>
      <c r="H214" s="41">
        <v>19</v>
      </c>
      <c r="I214" s="85">
        <f t="shared" si="10"/>
        <v>3095.1937006399917</v>
      </c>
      <c r="J214" s="25">
        <f t="shared" si="11"/>
        <v>2282.0428046290735</v>
      </c>
    </row>
    <row r="215" spans="1:10" x14ac:dyDescent="0.2">
      <c r="A215" s="20"/>
      <c r="B215" s="21"/>
      <c r="C215" s="22">
        <v>236</v>
      </c>
      <c r="D215" s="50"/>
      <c r="E215" s="42">
        <f t="shared" si="9"/>
        <v>131.13057317331442</v>
      </c>
      <c r="F215" s="49"/>
      <c r="G215" s="40">
        <v>24912</v>
      </c>
      <c r="H215" s="41">
        <v>19</v>
      </c>
      <c r="I215" s="85">
        <f t="shared" si="10"/>
        <v>3092.093499464756</v>
      </c>
      <c r="J215" s="25">
        <f t="shared" si="11"/>
        <v>2279.7429521251897</v>
      </c>
    </row>
    <row r="216" spans="1:10" x14ac:dyDescent="0.2">
      <c r="A216" s="20"/>
      <c r="B216" s="21"/>
      <c r="C216" s="22">
        <v>237</v>
      </c>
      <c r="D216" s="50"/>
      <c r="E216" s="42">
        <f t="shared" si="9"/>
        <v>131.26232493920472</v>
      </c>
      <c r="F216" s="49"/>
      <c r="G216" s="40">
        <v>24912</v>
      </c>
      <c r="H216" s="41">
        <v>19</v>
      </c>
      <c r="I216" s="85">
        <f t="shared" si="10"/>
        <v>3089.0089472485124</v>
      </c>
      <c r="J216" s="25">
        <f t="shared" si="11"/>
        <v>2277.4547086413295</v>
      </c>
    </row>
    <row r="217" spans="1:10" x14ac:dyDescent="0.2">
      <c r="A217" s="20"/>
      <c r="B217" s="21"/>
      <c r="C217" s="22">
        <v>238</v>
      </c>
      <c r="D217" s="50"/>
      <c r="E217" s="42">
        <f t="shared" si="9"/>
        <v>131.39367790505585</v>
      </c>
      <c r="F217" s="49"/>
      <c r="G217" s="40">
        <v>24912</v>
      </c>
      <c r="H217" s="41">
        <v>19</v>
      </c>
      <c r="I217" s="85">
        <f t="shared" si="10"/>
        <v>3085.93988953706</v>
      </c>
      <c r="J217" s="25">
        <f t="shared" si="11"/>
        <v>2275.1779595972253</v>
      </c>
    </row>
    <row r="218" spans="1:10" x14ac:dyDescent="0.2">
      <c r="A218" s="20"/>
      <c r="B218" s="21"/>
      <c r="C218" s="22">
        <v>239</v>
      </c>
      <c r="D218" s="50"/>
      <c r="E218" s="42">
        <f t="shared" si="9"/>
        <v>131.5246354151177</v>
      </c>
      <c r="F218" s="49"/>
      <c r="G218" s="40">
        <v>24912</v>
      </c>
      <c r="H218" s="41">
        <v>19</v>
      </c>
      <c r="I218" s="85">
        <f t="shared" si="10"/>
        <v>3082.8861740853849</v>
      </c>
      <c r="J218" s="25">
        <f t="shared" si="11"/>
        <v>2272.9125920514721</v>
      </c>
    </row>
    <row r="219" spans="1:10" x14ac:dyDescent="0.2">
      <c r="A219" s="20"/>
      <c r="B219" s="21"/>
      <c r="C219" s="22">
        <v>240</v>
      </c>
      <c r="D219" s="50"/>
      <c r="E219" s="42">
        <f t="shared" si="9"/>
        <v>131.65520077174949</v>
      </c>
      <c r="F219" s="49"/>
      <c r="G219" s="40">
        <v>24912</v>
      </c>
      <c r="H219" s="41">
        <v>19</v>
      </c>
      <c r="I219" s="85">
        <f t="shared" si="10"/>
        <v>3079.8476508166209</v>
      </c>
      <c r="J219" s="25">
        <f t="shared" si="11"/>
        <v>2270.6584946710836</v>
      </c>
    </row>
    <row r="220" spans="1:10" x14ac:dyDescent="0.2">
      <c r="A220" s="20"/>
      <c r="B220" s="21"/>
      <c r="C220" s="22">
        <v>241</v>
      </c>
      <c r="D220" s="50"/>
      <c r="E220" s="42">
        <f t="shared" si="9"/>
        <v>131.7853772361166</v>
      </c>
      <c r="F220" s="49"/>
      <c r="G220" s="40">
        <v>24912</v>
      </c>
      <c r="H220" s="41">
        <v>19</v>
      </c>
      <c r="I220" s="85">
        <f t="shared" si="10"/>
        <v>3076.8241717819496</v>
      </c>
      <c r="J220" s="25">
        <f t="shared" si="11"/>
        <v>2268.4155577017427</v>
      </c>
    </row>
    <row r="221" spans="1:10" x14ac:dyDescent="0.2">
      <c r="A221" s="20"/>
      <c r="B221" s="21"/>
      <c r="C221" s="22">
        <v>242</v>
      </c>
      <c r="D221" s="50"/>
      <c r="E221" s="42">
        <f t="shared" si="9"/>
        <v>131.91516802887276</v>
      </c>
      <c r="F221" s="49"/>
      <c r="G221" s="40">
        <v>24912</v>
      </c>
      <c r="H221" s="41">
        <v>19</v>
      </c>
      <c r="I221" s="85">
        <f t="shared" si="10"/>
        <v>3073.8155911214026</v>
      </c>
      <c r="J221" s="25">
        <f t="shared" si="11"/>
        <v>2266.1836729387255</v>
      </c>
    </row>
    <row r="222" spans="1:10" x14ac:dyDescent="0.2">
      <c r="A222" s="20"/>
      <c r="B222" s="21"/>
      <c r="C222" s="22">
        <v>243</v>
      </c>
      <c r="D222" s="50"/>
      <c r="E222" s="42">
        <f t="shared" si="9"/>
        <v>132.04457633082828</v>
      </c>
      <c r="F222" s="49"/>
      <c r="G222" s="40">
        <v>24912</v>
      </c>
      <c r="H222" s="41">
        <v>19</v>
      </c>
      <c r="I222" s="85">
        <f t="shared" si="10"/>
        <v>3070.8217650255551</v>
      </c>
      <c r="J222" s="25">
        <f t="shared" si="11"/>
        <v>2263.9627336984831</v>
      </c>
    </row>
    <row r="223" spans="1:10" x14ac:dyDescent="0.2">
      <c r="A223" s="20"/>
      <c r="B223" s="21"/>
      <c r="C223" s="22">
        <v>244</v>
      </c>
      <c r="D223" s="50"/>
      <c r="E223" s="42">
        <f t="shared" si="9"/>
        <v>132.17360528360476</v>
      </c>
      <c r="F223" s="49"/>
      <c r="G223" s="40">
        <v>24912</v>
      </c>
      <c r="H223" s="41">
        <v>19</v>
      </c>
      <c r="I223" s="85">
        <f t="shared" si="10"/>
        <v>3067.8425516980778</v>
      </c>
      <c r="J223" s="25">
        <f t="shared" si="11"/>
        <v>2261.7526347908588</v>
      </c>
    </row>
    <row r="224" spans="1:10" x14ac:dyDescent="0.2">
      <c r="A224" s="20"/>
      <c r="B224" s="21"/>
      <c r="C224" s="22">
        <v>245</v>
      </c>
      <c r="D224" s="50"/>
      <c r="E224" s="42">
        <f t="shared" si="9"/>
        <v>132.30225799027596</v>
      </c>
      <c r="F224" s="49"/>
      <c r="G224" s="40">
        <v>24912</v>
      </c>
      <c r="H224" s="41">
        <v>19</v>
      </c>
      <c r="I224" s="85">
        <f t="shared" si="10"/>
        <v>3064.8778113191252</v>
      </c>
      <c r="J224" s="25">
        <f t="shared" si="11"/>
        <v>2259.5532724919326</v>
      </c>
    </row>
    <row r="225" spans="1:10" x14ac:dyDescent="0.2">
      <c r="A225" s="20"/>
      <c r="B225" s="21"/>
      <c r="C225" s="22">
        <v>246</v>
      </c>
      <c r="D225" s="50"/>
      <c r="E225" s="42">
        <f t="shared" si="9"/>
        <v>132.43053751599601</v>
      </c>
      <c r="F225" s="49"/>
      <c r="G225" s="40">
        <v>24912</v>
      </c>
      <c r="H225" s="41">
        <v>19</v>
      </c>
      <c r="I225" s="85">
        <f t="shared" si="10"/>
        <v>3061.9274060095495</v>
      </c>
      <c r="J225" s="25">
        <f t="shared" si="11"/>
        <v>2257.3645445174698</v>
      </c>
    </row>
    <row r="226" spans="1:10" x14ac:dyDescent="0.2">
      <c r="A226" s="20"/>
      <c r="B226" s="21"/>
      <c r="C226" s="22">
        <v>247</v>
      </c>
      <c r="D226" s="50"/>
      <c r="E226" s="42">
        <f t="shared" si="9"/>
        <v>132.55844688861484</v>
      </c>
      <c r="F226" s="49"/>
      <c r="G226" s="40">
        <v>24912</v>
      </c>
      <c r="H226" s="41">
        <v>19</v>
      </c>
      <c r="I226" s="85">
        <f t="shared" si="10"/>
        <v>3058.9911997958902</v>
      </c>
      <c r="J226" s="25">
        <f t="shared" si="11"/>
        <v>2255.1863499969509</v>
      </c>
    </row>
    <row r="227" spans="1:10" x14ac:dyDescent="0.2">
      <c r="A227" s="20"/>
      <c r="B227" s="21"/>
      <c r="C227" s="22">
        <v>248</v>
      </c>
      <c r="D227" s="50"/>
      <c r="E227" s="42">
        <f t="shared" si="9"/>
        <v>132.68598909928079</v>
      </c>
      <c r="F227" s="49"/>
      <c r="G227" s="40">
        <v>24912</v>
      </c>
      <c r="H227" s="41">
        <v>19</v>
      </c>
      <c r="I227" s="85">
        <f t="shared" si="10"/>
        <v>3056.0690585761658</v>
      </c>
      <c r="J227" s="25">
        <f t="shared" si="11"/>
        <v>2253.0185894481938</v>
      </c>
    </row>
    <row r="228" spans="1:10" x14ac:dyDescent="0.2">
      <c r="A228" s="20"/>
      <c r="B228" s="21"/>
      <c r="C228" s="22">
        <v>249</v>
      </c>
      <c r="D228" s="50"/>
      <c r="E228" s="42">
        <f t="shared" si="9"/>
        <v>132.81316710303165</v>
      </c>
      <c r="F228" s="49"/>
      <c r="G228" s="40">
        <v>24912</v>
      </c>
      <c r="H228" s="41">
        <v>19</v>
      </c>
      <c r="I228" s="85">
        <f t="shared" si="10"/>
        <v>3053.1608500863886</v>
      </c>
      <c r="J228" s="25">
        <f t="shared" si="11"/>
        <v>2250.8611647525136</v>
      </c>
    </row>
    <row r="229" spans="1:10" x14ac:dyDescent="0.2">
      <c r="A229" s="20"/>
      <c r="B229" s="21"/>
      <c r="C229" s="22">
        <v>250</v>
      </c>
      <c r="D229" s="50"/>
      <c r="E229" s="42">
        <f t="shared" si="9"/>
        <v>132.93998381937357</v>
      </c>
      <c r="F229" s="49"/>
      <c r="G229" s="40">
        <v>24912</v>
      </c>
      <c r="H229" s="41">
        <v>19</v>
      </c>
      <c r="I229" s="85">
        <f t="shared" si="10"/>
        <v>3050.2664438678353</v>
      </c>
      <c r="J229" s="25">
        <f t="shared" si="11"/>
        <v>2248.7139791304412</v>
      </c>
    </row>
    <row r="230" spans="1:10" x14ac:dyDescent="0.2">
      <c r="A230" s="20"/>
      <c r="B230" s="21"/>
      <c r="C230" s="22">
        <v>251</v>
      </c>
      <c r="D230" s="50"/>
      <c r="E230" s="42">
        <f t="shared" si="9"/>
        <v>133.06644213284824</v>
      </c>
      <c r="F230" s="49"/>
      <c r="G230" s="40">
        <v>24912</v>
      </c>
      <c r="H230" s="41">
        <v>19</v>
      </c>
      <c r="I230" s="85">
        <f t="shared" si="10"/>
        <v>3047.3857112350261</v>
      </c>
      <c r="J230" s="25">
        <f t="shared" si="11"/>
        <v>2246.5769371179717</v>
      </c>
    </row>
    <row r="231" spans="1:10" x14ac:dyDescent="0.2">
      <c r="A231" s="20"/>
      <c r="B231" s="21"/>
      <c r="C231" s="22">
        <v>252</v>
      </c>
      <c r="D231" s="50"/>
      <c r="E231" s="42">
        <f t="shared" si="9"/>
        <v>133.1925448935892</v>
      </c>
      <c r="F231" s="49"/>
      <c r="G231" s="40">
        <v>24912</v>
      </c>
      <c r="H231" s="41">
        <v>19</v>
      </c>
      <c r="I231" s="85">
        <f t="shared" si="10"/>
        <v>3044.5185252443962</v>
      </c>
      <c r="J231" s="25">
        <f t="shared" si="11"/>
        <v>2244.4499445433203</v>
      </c>
    </row>
    <row r="232" spans="1:10" x14ac:dyDescent="0.2">
      <c r="A232" s="20"/>
      <c r="B232" s="21"/>
      <c r="C232" s="22">
        <v>253</v>
      </c>
      <c r="D232" s="50"/>
      <c r="E232" s="42">
        <f t="shared" si="9"/>
        <v>133.31829491786681</v>
      </c>
      <c r="F232" s="49"/>
      <c r="G232" s="40">
        <v>24912</v>
      </c>
      <c r="H232" s="41">
        <v>19</v>
      </c>
      <c r="I232" s="85">
        <f t="shared" si="10"/>
        <v>3041.6647606636516</v>
      </c>
      <c r="J232" s="25">
        <f t="shared" si="11"/>
        <v>2242.3329085041923</v>
      </c>
    </row>
    <row r="233" spans="1:10" x14ac:dyDescent="0.2">
      <c r="A233" s="20"/>
      <c r="B233" s="21"/>
      <c r="C233" s="22">
        <v>254</v>
      </c>
      <c r="D233" s="50"/>
      <c r="E233" s="42">
        <f t="shared" si="9"/>
        <v>133.44369498862261</v>
      </c>
      <c r="F233" s="49"/>
      <c r="G233" s="40">
        <v>24912</v>
      </c>
      <c r="H233" s="41">
        <v>19</v>
      </c>
      <c r="I233" s="85">
        <f t="shared" si="10"/>
        <v>3038.8242939417842</v>
      </c>
      <c r="J233" s="25">
        <f t="shared" si="11"/>
        <v>2240.2257373455368</v>
      </c>
    </row>
    <row r="234" spans="1:10" x14ac:dyDescent="0.2">
      <c r="A234" s="20"/>
      <c r="B234" s="21"/>
      <c r="C234" s="22">
        <v>255</v>
      </c>
      <c r="D234" s="50"/>
      <c r="E234" s="42">
        <f t="shared" si="9"/>
        <v>133.56874785599317</v>
      </c>
      <c r="F234" s="49"/>
      <c r="G234" s="40">
        <v>24912</v>
      </c>
      <c r="H234" s="41">
        <v>19</v>
      </c>
      <c r="I234" s="85">
        <f t="shared" si="10"/>
        <v>3035.9970031797275</v>
      </c>
      <c r="J234" s="25">
        <f t="shared" si="11"/>
        <v>2238.1283406377797</v>
      </c>
    </row>
    <row r="235" spans="1:10" x14ac:dyDescent="0.2">
      <c r="A235" s="20"/>
      <c r="B235" s="21"/>
      <c r="C235" s="22">
        <v>256</v>
      </c>
      <c r="D235" s="50"/>
      <c r="E235" s="42">
        <f t="shared" si="9"/>
        <v>133.69345623782368</v>
      </c>
      <c r="F235" s="49"/>
      <c r="G235" s="40">
        <v>24912</v>
      </c>
      <c r="H235" s="41">
        <v>19</v>
      </c>
      <c r="I235" s="85">
        <f t="shared" si="10"/>
        <v>3033.1827681016489</v>
      </c>
      <c r="J235" s="25">
        <f t="shared" si="11"/>
        <v>2236.0406291555255</v>
      </c>
    </row>
    <row r="236" spans="1:10" x14ac:dyDescent="0.2">
      <c r="A236" s="20"/>
      <c r="B236" s="21"/>
      <c r="C236" s="22">
        <v>257</v>
      </c>
      <c r="D236" s="50"/>
      <c r="E236" s="42">
        <f t="shared" si="9"/>
        <v>133.81782282017144</v>
      </c>
      <c r="F236" s="49"/>
      <c r="G236" s="40">
        <v>24912</v>
      </c>
      <c r="H236" s="41">
        <v>19</v>
      </c>
      <c r="I236" s="85">
        <f t="shared" si="10"/>
        <v>3030.3814700268472</v>
      </c>
      <c r="J236" s="25">
        <f t="shared" si="11"/>
        <v>2233.9625148567111</v>
      </c>
    </row>
    <row r="237" spans="1:10" x14ac:dyDescent="0.2">
      <c r="A237" s="20"/>
      <c r="B237" s="21"/>
      <c r="C237" s="22">
        <v>258</v>
      </c>
      <c r="D237" s="50"/>
      <c r="E237" s="42">
        <f t="shared" si="9"/>
        <v>133.94185025779976</v>
      </c>
      <c r="F237" s="49"/>
      <c r="G237" s="40">
        <v>24912</v>
      </c>
      <c r="H237" s="41">
        <v>19</v>
      </c>
      <c r="I237" s="85">
        <f t="shared" si="10"/>
        <v>3027.5929918422471</v>
      </c>
      <c r="J237" s="25">
        <f t="shared" si="11"/>
        <v>2231.8939108622008</v>
      </c>
    </row>
    <row r="238" spans="1:10" x14ac:dyDescent="0.2">
      <c r="A238" s="20"/>
      <c r="B238" s="21"/>
      <c r="C238" s="22">
        <v>259</v>
      </c>
      <c r="D238" s="50"/>
      <c r="E238" s="42">
        <f t="shared" si="9"/>
        <v>134.06554117466223</v>
      </c>
      <c r="F238" s="49"/>
      <c r="G238" s="40">
        <v>24912</v>
      </c>
      <c r="H238" s="41">
        <v>19</v>
      </c>
      <c r="I238" s="85">
        <f t="shared" si="10"/>
        <v>3024.8172179754774</v>
      </c>
      <c r="J238" s="25">
        <f t="shared" si="11"/>
        <v>2229.8347314358139</v>
      </c>
    </row>
    <row r="239" spans="1:10" x14ac:dyDescent="0.2">
      <c r="A239" s="20"/>
      <c r="B239" s="21"/>
      <c r="C239" s="22">
        <v>260</v>
      </c>
      <c r="D239" s="50"/>
      <c r="E239" s="42">
        <f t="shared" si="9"/>
        <v>134.18889816437743</v>
      </c>
      <c r="F239" s="49"/>
      <c r="G239" s="40">
        <v>24912</v>
      </c>
      <c r="H239" s="41">
        <v>19</v>
      </c>
      <c r="I239" s="85">
        <f t="shared" si="10"/>
        <v>3022.0540343685193</v>
      </c>
      <c r="J239" s="25">
        <f t="shared" si="11"/>
        <v>2227.7848919647768</v>
      </c>
    </row>
    <row r="240" spans="1:10" x14ac:dyDescent="0.2">
      <c r="A240" s="20"/>
      <c r="B240" s="21"/>
      <c r="C240" s="22">
        <v>261</v>
      </c>
      <c r="D240" s="50"/>
      <c r="E240" s="42">
        <f t="shared" si="9"/>
        <v>134.311923790695</v>
      </c>
      <c r="F240" s="49"/>
      <c r="G240" s="40">
        <v>24912</v>
      </c>
      <c r="H240" s="41">
        <v>19</v>
      </c>
      <c r="I240" s="85">
        <f t="shared" si="10"/>
        <v>3019.3033284518992</v>
      </c>
      <c r="J240" s="25">
        <f t="shared" si="11"/>
        <v>2225.7443089405779</v>
      </c>
    </row>
    <row r="241" spans="1:10" x14ac:dyDescent="0.2">
      <c r="A241" s="20"/>
      <c r="B241" s="21"/>
      <c r="C241" s="22">
        <v>262</v>
      </c>
      <c r="D241" s="50"/>
      <c r="E241" s="42">
        <f t="shared" si="9"/>
        <v>134.43462058795225</v>
      </c>
      <c r="F241" s="49"/>
      <c r="G241" s="40">
        <v>24912</v>
      </c>
      <c r="H241" s="41">
        <v>19</v>
      </c>
      <c r="I241" s="85">
        <f t="shared" si="10"/>
        <v>3016.5649891194316</v>
      </c>
      <c r="J241" s="25">
        <f t="shared" si="11"/>
        <v>2223.7128999402312</v>
      </c>
    </row>
    <row r="242" spans="1:10" x14ac:dyDescent="0.2">
      <c r="A242" s="20"/>
      <c r="B242" s="21"/>
      <c r="C242" s="22">
        <v>263</v>
      </c>
      <c r="D242" s="50"/>
      <c r="E242" s="42">
        <f t="shared" si="9"/>
        <v>134.55699106152267</v>
      </c>
      <c r="F242" s="49"/>
      <c r="G242" s="40">
        <v>24912</v>
      </c>
      <c r="H242" s="41">
        <v>19</v>
      </c>
      <c r="I242" s="85">
        <f t="shared" si="10"/>
        <v>3013.8389067034768</v>
      </c>
      <c r="J242" s="25">
        <f t="shared" si="11"/>
        <v>2221.6905836079204</v>
      </c>
    </row>
    <row r="243" spans="1:10" x14ac:dyDescent="0.2">
      <c r="A243" s="20"/>
      <c r="B243" s="21"/>
      <c r="C243" s="22">
        <v>264</v>
      </c>
      <c r="D243" s="50"/>
      <c r="E243" s="42">
        <f t="shared" si="9"/>
        <v>134.67903768825525</v>
      </c>
      <c r="F243" s="49"/>
      <c r="G243" s="40">
        <v>24912</v>
      </c>
      <c r="H243" s="41">
        <v>19</v>
      </c>
      <c r="I243" s="85">
        <f t="shared" si="10"/>
        <v>3011.1249729507226</v>
      </c>
      <c r="J243" s="25">
        <f t="shared" si="11"/>
        <v>2219.6772796370342</v>
      </c>
    </row>
    <row r="244" spans="1:10" x14ac:dyDescent="0.2">
      <c r="A244" s="20"/>
      <c r="B244" s="21"/>
      <c r="C244" s="22">
        <v>265</v>
      </c>
      <c r="D244" s="50"/>
      <c r="E244" s="42">
        <f t="shared" si="9"/>
        <v>134.80076291690619</v>
      </c>
      <c r="F244" s="49"/>
      <c r="G244" s="40">
        <v>24912</v>
      </c>
      <c r="H244" s="41">
        <v>19</v>
      </c>
      <c r="I244" s="85">
        <f t="shared" si="10"/>
        <v>3008.4230809984556</v>
      </c>
      <c r="J244" s="25">
        <f t="shared" si="11"/>
        <v>2217.6729087525632</v>
      </c>
    </row>
    <row r="245" spans="1:10" x14ac:dyDescent="0.2">
      <c r="A245" s="20"/>
      <c r="B245" s="21"/>
      <c r="C245" s="22">
        <v>266</v>
      </c>
      <c r="D245" s="50"/>
      <c r="E245" s="42">
        <f t="shared" si="9"/>
        <v>134.92216916856191</v>
      </c>
      <c r="F245" s="49"/>
      <c r="G245" s="40">
        <v>24912</v>
      </c>
      <c r="H245" s="41">
        <v>19</v>
      </c>
      <c r="I245" s="85">
        <f t="shared" si="10"/>
        <v>3005.7331253513321</v>
      </c>
      <c r="J245" s="25">
        <f t="shared" si="11"/>
        <v>2215.6773926938663</v>
      </c>
    </row>
    <row r="246" spans="1:10" x14ac:dyDescent="0.2">
      <c r="A246" s="20"/>
      <c r="B246" s="21"/>
      <c r="C246" s="22">
        <v>267</v>
      </c>
      <c r="D246" s="50"/>
      <c r="E246" s="42">
        <f t="shared" si="9"/>
        <v>135.04325883705448</v>
      </c>
      <c r="F246" s="49"/>
      <c r="G246" s="40">
        <v>24912</v>
      </c>
      <c r="H246" s="41">
        <v>19</v>
      </c>
      <c r="I246" s="85">
        <f t="shared" si="10"/>
        <v>3003.055001858615</v>
      </c>
      <c r="J246" s="25">
        <f t="shared" si="11"/>
        <v>2213.6906541977855</v>
      </c>
    </row>
    <row r="247" spans="1:10" x14ac:dyDescent="0.2">
      <c r="A247" s="20"/>
      <c r="B247" s="21"/>
      <c r="C247" s="22">
        <v>268</v>
      </c>
      <c r="D247" s="50"/>
      <c r="E247" s="42">
        <f t="shared" si="9"/>
        <v>135.16403428936911</v>
      </c>
      <c r="F247" s="49"/>
      <c r="G247" s="40">
        <v>24912</v>
      </c>
      <c r="H247" s="41">
        <v>19</v>
      </c>
      <c r="I247" s="85">
        <f t="shared" si="10"/>
        <v>3000.3886076918825</v>
      </c>
      <c r="J247" s="25">
        <f t="shared" si="11"/>
        <v>2211.7126169821086</v>
      </c>
    </row>
    <row r="248" spans="1:10" x14ac:dyDescent="0.2">
      <c r="A248" s="20"/>
      <c r="B248" s="21"/>
      <c r="C248" s="22">
        <v>269</v>
      </c>
      <c r="D248" s="50"/>
      <c r="E248" s="42">
        <f t="shared" si="9"/>
        <v>135.28449786604415</v>
      </c>
      <c r="F248" s="49"/>
      <c r="G248" s="40">
        <v>24912</v>
      </c>
      <c r="H248" s="41">
        <v>19</v>
      </c>
      <c r="I248" s="85">
        <f t="shared" si="10"/>
        <v>2997.733841323186</v>
      </c>
      <c r="J248" s="25">
        <f t="shared" si="11"/>
        <v>2209.7432057293663</v>
      </c>
    </row>
    <row r="249" spans="1:10" x14ac:dyDescent="0.2">
      <c r="A249" s="20"/>
      <c r="B249" s="21"/>
      <c r="C249" s="22">
        <v>270</v>
      </c>
      <c r="D249" s="50"/>
      <c r="E249" s="42">
        <f t="shared" si="9"/>
        <v>135.40465188156361</v>
      </c>
      <c r="F249" s="49"/>
      <c r="G249" s="40">
        <v>24912</v>
      </c>
      <c r="H249" s="41">
        <v>19</v>
      </c>
      <c r="I249" s="85">
        <f t="shared" si="10"/>
        <v>2995.0906025036534</v>
      </c>
      <c r="J249" s="25">
        <f t="shared" si="11"/>
        <v>2207.7823460709592</v>
      </c>
    </row>
    <row r="250" spans="1:10" x14ac:dyDescent="0.2">
      <c r="A250" s="20"/>
      <c r="B250" s="21"/>
      <c r="C250" s="22">
        <v>271</v>
      </c>
      <c r="D250" s="50"/>
      <c r="E250" s="42">
        <f t="shared" si="9"/>
        <v>135.52449862474234</v>
      </c>
      <c r="F250" s="49"/>
      <c r="G250" s="40">
        <v>24912</v>
      </c>
      <c r="H250" s="41">
        <v>19</v>
      </c>
      <c r="I250" s="85">
        <f t="shared" si="10"/>
        <v>2992.4587922425244</v>
      </c>
      <c r="J250" s="25">
        <f t="shared" si="11"/>
        <v>2205.8299645716056</v>
      </c>
    </row>
    <row r="251" spans="1:10" x14ac:dyDescent="0.2">
      <c r="A251" s="20"/>
      <c r="B251" s="21"/>
      <c r="C251" s="22">
        <v>272</v>
      </c>
      <c r="D251" s="50"/>
      <c r="E251" s="42">
        <f t="shared" si="9"/>
        <v>135.64404035910442</v>
      </c>
      <c r="F251" s="49"/>
      <c r="G251" s="40">
        <v>24912</v>
      </c>
      <c r="H251" s="41">
        <v>19</v>
      </c>
      <c r="I251" s="85">
        <f t="shared" si="10"/>
        <v>2989.8383127866059</v>
      </c>
      <c r="J251" s="25">
        <f t="shared" si="11"/>
        <v>2203.8859887140989</v>
      </c>
    </row>
    <row r="252" spans="1:10" x14ac:dyDescent="0.2">
      <c r="A252" s="20"/>
      <c r="B252" s="21"/>
      <c r="C252" s="22">
        <v>273</v>
      </c>
      <c r="D252" s="50"/>
      <c r="E252" s="42">
        <f t="shared" si="9"/>
        <v>135.76327932325421</v>
      </c>
      <c r="F252" s="49"/>
      <c r="G252" s="40">
        <v>24912</v>
      </c>
      <c r="H252" s="41">
        <v>19</v>
      </c>
      <c r="I252" s="85">
        <f t="shared" si="10"/>
        <v>2987.2290676001385</v>
      </c>
      <c r="J252" s="25">
        <f t="shared" si="11"/>
        <v>2201.9503468843754</v>
      </c>
    </row>
    <row r="253" spans="1:10" x14ac:dyDescent="0.2">
      <c r="A253" s="20"/>
      <c r="B253" s="21"/>
      <c r="C253" s="22">
        <v>274</v>
      </c>
      <c r="D253" s="50"/>
      <c r="E253" s="42">
        <f t="shared" si="9"/>
        <v>135.88221773124093</v>
      </c>
      <c r="F253" s="49"/>
      <c r="G253" s="40">
        <v>24912</v>
      </c>
      <c r="H253" s="41">
        <v>19</v>
      </c>
      <c r="I253" s="85">
        <f t="shared" si="10"/>
        <v>2984.630961345069</v>
      </c>
      <c r="J253" s="25">
        <f t="shared" si="11"/>
        <v>2200.0229683568759</v>
      </c>
    </row>
    <row r="254" spans="1:10" x14ac:dyDescent="0.2">
      <c r="A254" s="20"/>
      <c r="B254" s="21"/>
      <c r="C254" s="22">
        <v>275</v>
      </c>
      <c r="D254" s="50"/>
      <c r="E254" s="42">
        <f t="shared" si="9"/>
        <v>136.00085777291639</v>
      </c>
      <c r="F254" s="49"/>
      <c r="G254" s="40">
        <v>24912</v>
      </c>
      <c r="H254" s="41">
        <v>19</v>
      </c>
      <c r="I254" s="85">
        <f t="shared" si="10"/>
        <v>2982.043899861711</v>
      </c>
      <c r="J254" s="25">
        <f t="shared" si="11"/>
        <v>2198.1037832802008</v>
      </c>
    </row>
    <row r="255" spans="1:10" x14ac:dyDescent="0.2">
      <c r="A255" s="20"/>
      <c r="B255" s="21"/>
      <c r="C255" s="22">
        <v>276</v>
      </c>
      <c r="D255" s="50"/>
      <c r="E255" s="42">
        <f t="shared" si="9"/>
        <v>136.11920161428637</v>
      </c>
      <c r="F255" s="49"/>
      <c r="G255" s="40">
        <v>24912</v>
      </c>
      <c r="H255" s="41">
        <v>19</v>
      </c>
      <c r="I255" s="85">
        <f t="shared" si="10"/>
        <v>2979.4677901497894</v>
      </c>
      <c r="J255" s="25">
        <f t="shared" si="11"/>
        <v>2196.1927226630482</v>
      </c>
    </row>
    <row r="256" spans="1:10" x14ac:dyDescent="0.2">
      <c r="A256" s="20"/>
      <c r="B256" s="21"/>
      <c r="C256" s="22">
        <v>277</v>
      </c>
      <c r="D256" s="50"/>
      <c r="E256" s="42">
        <f t="shared" si="9"/>
        <v>136.23725139785563</v>
      </c>
      <c r="F256" s="49"/>
      <c r="G256" s="40">
        <v>24912</v>
      </c>
      <c r="H256" s="41">
        <v>19</v>
      </c>
      <c r="I256" s="85">
        <f t="shared" si="10"/>
        <v>2976.9025403498626</v>
      </c>
      <c r="J256" s="25">
        <f t="shared" si="11"/>
        <v>2194.2897183604318</v>
      </c>
    </row>
    <row r="257" spans="1:10" x14ac:dyDescent="0.2">
      <c r="A257" s="20"/>
      <c r="B257" s="21"/>
      <c r="C257" s="22">
        <v>278</v>
      </c>
      <c r="D257" s="50"/>
      <c r="E257" s="42">
        <f t="shared" si="9"/>
        <v>136.35500924296656</v>
      </c>
      <c r="F257" s="49"/>
      <c r="G257" s="40">
        <v>24912</v>
      </c>
      <c r="H257" s="41">
        <v>19</v>
      </c>
      <c r="I257" s="85">
        <f t="shared" si="10"/>
        <v>2974.3480597251055</v>
      </c>
      <c r="J257" s="25">
        <f t="shared" si="11"/>
        <v>2192.3947030601671</v>
      </c>
    </row>
    <row r="258" spans="1:10" x14ac:dyDescent="0.2">
      <c r="A258" s="20"/>
      <c r="B258" s="21"/>
      <c r="C258" s="22">
        <v>279</v>
      </c>
      <c r="D258" s="50"/>
      <c r="E258" s="42">
        <f t="shared" si="9"/>
        <v>136.47247724613192</v>
      </c>
      <c r="F258" s="49"/>
      <c r="G258" s="40">
        <v>24912</v>
      </c>
      <c r="H258" s="41">
        <v>19</v>
      </c>
      <c r="I258" s="85">
        <f t="shared" si="10"/>
        <v>2971.8042586434526</v>
      </c>
      <c r="J258" s="25">
        <f t="shared" si="11"/>
        <v>2190.5076102696235</v>
      </c>
    </row>
    <row r="259" spans="1:10" x14ac:dyDescent="0.2">
      <c r="A259" s="20"/>
      <c r="B259" s="21"/>
      <c r="C259" s="22">
        <v>280</v>
      </c>
      <c r="D259" s="50"/>
      <c r="E259" s="42">
        <f t="shared" si="9"/>
        <v>136.58965748136154</v>
      </c>
      <c r="F259" s="49"/>
      <c r="G259" s="40">
        <v>24912</v>
      </c>
      <c r="H259" s="41">
        <v>19</v>
      </c>
      <c r="I259" s="85">
        <f t="shared" si="10"/>
        <v>2969.2710485600901</v>
      </c>
      <c r="J259" s="25">
        <f t="shared" si="11"/>
        <v>2188.628374302737</v>
      </c>
    </row>
    <row r="260" spans="1:10" x14ac:dyDescent="0.2">
      <c r="A260" s="20"/>
      <c r="B260" s="21"/>
      <c r="C260" s="22">
        <v>281</v>
      </c>
      <c r="D260" s="50"/>
      <c r="E260" s="42">
        <f t="shared" si="9"/>
        <v>136.7065520004833</v>
      </c>
      <c r="F260" s="49"/>
      <c r="G260" s="40">
        <v>24912</v>
      </c>
      <c r="H260" s="41">
        <v>19</v>
      </c>
      <c r="I260" s="85">
        <f t="shared" si="10"/>
        <v>2966.7483420002823</v>
      </c>
      <c r="J260" s="25">
        <f t="shared" si="11"/>
        <v>2186.7569302672714</v>
      </c>
    </row>
    <row r="261" spans="1:10" x14ac:dyDescent="0.2">
      <c r="A261" s="20"/>
      <c r="B261" s="21"/>
      <c r="C261" s="22">
        <v>282</v>
      </c>
      <c r="D261" s="50"/>
      <c r="E261" s="42">
        <f t="shared" si="9"/>
        <v>136.82316283345818</v>
      </c>
      <c r="F261" s="49"/>
      <c r="G261" s="40">
        <v>24912</v>
      </c>
      <c r="H261" s="41">
        <v>19</v>
      </c>
      <c r="I261" s="85">
        <f t="shared" si="10"/>
        <v>2964.2360525425438</v>
      </c>
      <c r="J261" s="25">
        <f t="shared" si="11"/>
        <v>2184.893214052332</v>
      </c>
    </row>
    <row r="262" spans="1:10" x14ac:dyDescent="0.2">
      <c r="A262" s="20"/>
      <c r="B262" s="21"/>
      <c r="C262" s="22">
        <v>283</v>
      </c>
      <c r="D262" s="50"/>
      <c r="E262" s="42">
        <f t="shared" si="9"/>
        <v>136.93949198869001</v>
      </c>
      <c r="F262" s="49"/>
      <c r="G262" s="40">
        <v>24912</v>
      </c>
      <c r="H262" s="41">
        <v>19</v>
      </c>
      <c r="I262" s="85">
        <f t="shared" si="10"/>
        <v>2961.7340948021215</v>
      </c>
      <c r="J262" s="25">
        <f t="shared" si="11"/>
        <v>2183.0371623161136</v>
      </c>
    </row>
    <row r="263" spans="1:10" x14ac:dyDescent="0.2">
      <c r="A263" s="20"/>
      <c r="B263" s="21"/>
      <c r="C263" s="22">
        <v>284</v>
      </c>
      <c r="D263" s="50"/>
      <c r="E263" s="42">
        <f t="shared" si="9"/>
        <v>137.05554145332951</v>
      </c>
      <c r="F263" s="49"/>
      <c r="G263" s="40">
        <v>24912</v>
      </c>
      <c r="H263" s="41">
        <v>19</v>
      </c>
      <c r="I263" s="85">
        <f t="shared" si="10"/>
        <v>2959.2423844148075</v>
      </c>
      <c r="J263" s="25">
        <f t="shared" si="11"/>
        <v>2181.1887124738928</v>
      </c>
    </row>
    <row r="264" spans="1:10" x14ac:dyDescent="0.2">
      <c r="A264" s="20"/>
      <c r="B264" s="21"/>
      <c r="C264" s="22">
        <v>285</v>
      </c>
      <c r="D264" s="50"/>
      <c r="E264" s="42">
        <f t="shared" si="9"/>
        <v>137.17131319357333</v>
      </c>
      <c r="F264" s="49"/>
      <c r="G264" s="40">
        <v>24912</v>
      </c>
      <c r="H264" s="41">
        <v>19</v>
      </c>
      <c r="I264" s="85">
        <f t="shared" si="10"/>
        <v>2956.7608380210513</v>
      </c>
      <c r="J264" s="25">
        <f t="shared" si="11"/>
        <v>2179.3478026862394</v>
      </c>
    </row>
    <row r="265" spans="1:10" x14ac:dyDescent="0.2">
      <c r="A265" s="20"/>
      <c r="B265" s="21"/>
      <c r="C265" s="22">
        <v>286</v>
      </c>
      <c r="D265" s="50"/>
      <c r="E265" s="42">
        <f t="shared" si="9"/>
        <v>137.28680915495727</v>
      </c>
      <c r="F265" s="49"/>
      <c r="G265" s="40">
        <v>24912</v>
      </c>
      <c r="H265" s="41">
        <v>19</v>
      </c>
      <c r="I265" s="85">
        <f t="shared" si="10"/>
        <v>2954.2893732503876</v>
      </c>
      <c r="J265" s="25">
        <f t="shared" si="11"/>
        <v>2177.5143718474683</v>
      </c>
    </row>
    <row r="266" spans="1:10" x14ac:dyDescent="0.2">
      <c r="A266" s="20"/>
      <c r="B266" s="21"/>
      <c r="C266" s="22">
        <v>287</v>
      </c>
      <c r="D266" s="50"/>
      <c r="E266" s="42">
        <f t="shared" ref="E266:E329" si="12">(5.6*LN(C266)+(C266)/108)/0.25</f>
        <v>137.40203126264512</v>
      </c>
      <c r="F266" s="49"/>
      <c r="G266" s="40">
        <v>24912</v>
      </c>
      <c r="H266" s="41">
        <v>19</v>
      </c>
      <c r="I266" s="85">
        <f t="shared" ref="I266:I329" si="13">12*1.348*(1/E266*G266)+H266</f>
        <v>2951.8279087061464</v>
      </c>
      <c r="J266" s="25">
        <f t="shared" ref="J266:J329" si="14">12*(1/E266*G266)</f>
        <v>2175.6883595742925</v>
      </c>
    </row>
    <row r="267" spans="1:10" x14ac:dyDescent="0.2">
      <c r="A267" s="20"/>
      <c r="B267" s="21"/>
      <c r="C267" s="22">
        <v>288</v>
      </c>
      <c r="D267" s="50"/>
      <c r="E267" s="42">
        <f t="shared" si="12"/>
        <v>137.51698142171185</v>
      </c>
      <c r="F267" s="49"/>
      <c r="G267" s="40">
        <v>24912</v>
      </c>
      <c r="H267" s="41">
        <v>19</v>
      </c>
      <c r="I267" s="85">
        <f t="shared" si="13"/>
        <v>2949.3763639504682</v>
      </c>
      <c r="J267" s="25">
        <f t="shared" si="14"/>
        <v>2173.8697061947091</v>
      </c>
    </row>
    <row r="268" spans="1:10" x14ac:dyDescent="0.2">
      <c r="A268" s="20"/>
      <c r="B268" s="21"/>
      <c r="C268" s="22">
        <v>289</v>
      </c>
      <c r="D268" s="50"/>
      <c r="E268" s="42">
        <f t="shared" si="12"/>
        <v>137.63166151742217</v>
      </c>
      <c r="F268" s="49"/>
      <c r="G268" s="40">
        <v>24912</v>
      </c>
      <c r="H268" s="41">
        <v>19</v>
      </c>
      <c r="I268" s="85">
        <f t="shared" si="13"/>
        <v>2946.9346594895906</v>
      </c>
      <c r="J268" s="25">
        <f t="shared" si="14"/>
        <v>2172.0583527370845</v>
      </c>
    </row>
    <row r="269" spans="1:10" x14ac:dyDescent="0.2">
      <c r="A269" s="20"/>
      <c r="B269" s="21"/>
      <c r="C269" s="22">
        <v>290</v>
      </c>
      <c r="D269" s="50"/>
      <c r="E269" s="42">
        <f t="shared" si="12"/>
        <v>137.74607341550438</v>
      </c>
      <c r="F269" s="49"/>
      <c r="G269" s="40">
        <v>24912</v>
      </c>
      <c r="H269" s="41">
        <v>19</v>
      </c>
      <c r="I269" s="85">
        <f t="shared" si="13"/>
        <v>2944.5027167594158</v>
      </c>
      <c r="J269" s="25">
        <f t="shared" si="14"/>
        <v>2170.2542409194475</v>
      </c>
    </row>
    <row r="270" spans="1:10" x14ac:dyDescent="0.2">
      <c r="A270" s="20"/>
      <c r="B270" s="21"/>
      <c r="C270" s="22">
        <v>291</v>
      </c>
      <c r="D270" s="50"/>
      <c r="E270" s="42">
        <f t="shared" si="12"/>
        <v>137.8602189624192</v>
      </c>
      <c r="F270" s="49"/>
      <c r="G270" s="40">
        <v>24912</v>
      </c>
      <c r="H270" s="41">
        <v>19</v>
      </c>
      <c r="I270" s="85">
        <f t="shared" si="13"/>
        <v>2942.0804581113553</v>
      </c>
      <c r="J270" s="25">
        <f t="shared" si="14"/>
        <v>2168.4573131389875</v>
      </c>
    </row>
    <row r="271" spans="1:10" x14ac:dyDescent="0.2">
      <c r="A271" s="20"/>
      <c r="B271" s="21"/>
      <c r="C271" s="22">
        <v>292</v>
      </c>
      <c r="D271" s="50"/>
      <c r="E271" s="42">
        <f t="shared" si="12"/>
        <v>137.97409998562432</v>
      </c>
      <c r="F271" s="49"/>
      <c r="G271" s="40">
        <v>24912</v>
      </c>
      <c r="H271" s="41">
        <v>19</v>
      </c>
      <c r="I271" s="85">
        <f t="shared" si="13"/>
        <v>2939.6678067984253</v>
      </c>
      <c r="J271" s="25">
        <f t="shared" si="14"/>
        <v>2166.6675124617395</v>
      </c>
    </row>
    <row r="272" spans="1:10" x14ac:dyDescent="0.2">
      <c r="A272" s="20"/>
      <c r="B272" s="21"/>
      <c r="C272" s="22">
        <v>293</v>
      </c>
      <c r="D272" s="50"/>
      <c r="E272" s="42">
        <f t="shared" si="12"/>
        <v>138.08771829383417</v>
      </c>
      <c r="F272" s="49"/>
      <c r="G272" s="40">
        <v>24912</v>
      </c>
      <c r="H272" s="41">
        <v>19</v>
      </c>
      <c r="I272" s="85">
        <f t="shared" si="13"/>
        <v>2937.2646869616178</v>
      </c>
      <c r="J272" s="25">
        <f t="shared" si="14"/>
        <v>2164.8847826124761</v>
      </c>
    </row>
    <row r="273" spans="1:10" x14ac:dyDescent="0.2">
      <c r="A273" s="20"/>
      <c r="B273" s="21"/>
      <c r="C273" s="22">
        <v>294</v>
      </c>
      <c r="D273" s="50"/>
      <c r="E273" s="42">
        <f t="shared" si="12"/>
        <v>138.20107567727536</v>
      </c>
      <c r="F273" s="49"/>
      <c r="G273" s="40">
        <v>24912</v>
      </c>
      <c r="H273" s="41">
        <v>19</v>
      </c>
      <c r="I273" s="85">
        <f t="shared" si="13"/>
        <v>2934.871023616513</v>
      </c>
      <c r="J273" s="25">
        <f t="shared" si="14"/>
        <v>2163.1090679647723</v>
      </c>
    </row>
    <row r="274" spans="1:10" x14ac:dyDescent="0.2">
      <c r="A274" s="20"/>
      <c r="B274" s="21"/>
      <c r="C274" s="22">
        <v>295</v>
      </c>
      <c r="D274" s="50"/>
      <c r="E274" s="42">
        <f t="shared" si="12"/>
        <v>138.31417390793789</v>
      </c>
      <c r="F274" s="49"/>
      <c r="G274" s="40">
        <v>24912</v>
      </c>
      <c r="H274" s="41">
        <v>19</v>
      </c>
      <c r="I274" s="85">
        <f t="shared" si="13"/>
        <v>2932.4867426401415</v>
      </c>
      <c r="J274" s="25">
        <f t="shared" si="14"/>
        <v>2161.3403135312619</v>
      </c>
    </row>
    <row r="275" spans="1:10" x14ac:dyDescent="0.2">
      <c r="A275" s="20"/>
      <c r="B275" s="21"/>
      <c r="C275" s="22">
        <v>296</v>
      </c>
      <c r="D275" s="50"/>
      <c r="E275" s="42">
        <f t="shared" si="12"/>
        <v>138.42701473982191</v>
      </c>
      <c r="F275" s="49"/>
      <c r="G275" s="40">
        <v>24912</v>
      </c>
      <c r="H275" s="41">
        <v>19</v>
      </c>
      <c r="I275" s="85">
        <f t="shared" si="13"/>
        <v>2930.1117707580961</v>
      </c>
      <c r="J275" s="25">
        <f t="shared" si="14"/>
        <v>2159.5784649540769</v>
      </c>
    </row>
    <row r="276" spans="1:10" x14ac:dyDescent="0.2">
      <c r="A276" s="20"/>
      <c r="B276" s="21"/>
      <c r="C276" s="22">
        <v>297</v>
      </c>
      <c r="D276" s="50"/>
      <c r="E276" s="42">
        <f t="shared" si="12"/>
        <v>138.53959990918048</v>
      </c>
      <c r="F276" s="49"/>
      <c r="G276" s="40">
        <v>24912</v>
      </c>
      <c r="H276" s="41">
        <v>19</v>
      </c>
      <c r="I276" s="85">
        <f t="shared" si="13"/>
        <v>2927.746035531869</v>
      </c>
      <c r="J276" s="25">
        <f t="shared" si="14"/>
        <v>2157.8234684954514</v>
      </c>
    </row>
    <row r="277" spans="1:10" x14ac:dyDescent="0.2">
      <c r="A277" s="20"/>
      <c r="B277" s="21"/>
      <c r="C277" s="22">
        <v>298</v>
      </c>
      <c r="D277" s="50"/>
      <c r="E277" s="42">
        <f t="shared" si="12"/>
        <v>138.65193113475809</v>
      </c>
      <c r="F277" s="49"/>
      <c r="G277" s="40">
        <v>24912</v>
      </c>
      <c r="H277" s="41">
        <v>19</v>
      </c>
      <c r="I277" s="85">
        <f t="shared" si="13"/>
        <v>2925.3894653464331</v>
      </c>
      <c r="J277" s="25">
        <f t="shared" si="14"/>
        <v>2156.075271028511</v>
      </c>
    </row>
    <row r="278" spans="1:10" x14ac:dyDescent="0.2">
      <c r="A278" s="20"/>
      <c r="B278" s="21"/>
      <c r="C278" s="22">
        <v>299</v>
      </c>
      <c r="D278" s="50"/>
      <c r="E278" s="42">
        <f t="shared" si="12"/>
        <v>138.76401011802545</v>
      </c>
      <c r="F278" s="49"/>
      <c r="G278" s="40">
        <v>24912</v>
      </c>
      <c r="H278" s="41">
        <v>19</v>
      </c>
      <c r="I278" s="85">
        <f t="shared" si="13"/>
        <v>2923.0419893980375</v>
      </c>
      <c r="J278" s="25">
        <f t="shared" si="14"/>
        <v>2154.3338200282178</v>
      </c>
    </row>
    <row r="279" spans="1:10" x14ac:dyDescent="0.2">
      <c r="A279" s="20"/>
      <c r="B279" s="21"/>
      <c r="C279" s="22">
        <v>300</v>
      </c>
      <c r="D279" s="50"/>
      <c r="E279" s="42">
        <f t="shared" si="12"/>
        <v>138.87583854341</v>
      </c>
      <c r="F279" s="49"/>
      <c r="G279" s="40">
        <v>24912</v>
      </c>
      <c r="H279" s="41">
        <v>19</v>
      </c>
      <c r="I279" s="85">
        <f t="shared" si="13"/>
        <v>2920.7035376822378</v>
      </c>
      <c r="J279" s="25">
        <f t="shared" si="14"/>
        <v>2152.5990635624903</v>
      </c>
    </row>
    <row r="280" spans="1:10" x14ac:dyDescent="0.2">
      <c r="A280" s="20"/>
      <c r="B280" s="21"/>
      <c r="C280" s="22">
        <v>301</v>
      </c>
      <c r="D280" s="50"/>
      <c r="E280" s="42">
        <f t="shared" si="12"/>
        <v>138.98741807852295</v>
      </c>
      <c r="F280" s="49"/>
      <c r="G280" s="40">
        <v>24912</v>
      </c>
      <c r="H280" s="41">
        <v>19</v>
      </c>
      <c r="I280" s="85">
        <f t="shared" si="13"/>
        <v>2918.3740409821316</v>
      </c>
      <c r="J280" s="25">
        <f t="shared" si="14"/>
        <v>2150.8709502834799</v>
      </c>
    </row>
    <row r="281" spans="1:10" x14ac:dyDescent="0.2">
      <c r="A281" s="20"/>
      <c r="B281" s="21"/>
      <c r="C281" s="22">
        <v>302</v>
      </c>
      <c r="D281" s="50"/>
      <c r="E281" s="42">
        <f t="shared" si="12"/>
        <v>139.09875037438226</v>
      </c>
      <c r="F281" s="49"/>
      <c r="G281" s="40">
        <v>24912</v>
      </c>
      <c r="H281" s="41">
        <v>19</v>
      </c>
      <c r="I281" s="85">
        <f t="shared" si="13"/>
        <v>2916.0534308568167</v>
      </c>
      <c r="J281" s="25">
        <f t="shared" si="14"/>
        <v>2149.1494294190034</v>
      </c>
    </row>
    <row r="282" spans="1:10" x14ac:dyDescent="0.2">
      <c r="A282" s="20"/>
      <c r="B282" s="21"/>
      <c r="C282" s="22">
        <v>303</v>
      </c>
      <c r="D282" s="50"/>
      <c r="E282" s="42">
        <f t="shared" si="12"/>
        <v>139.20983706563209</v>
      </c>
      <c r="F282" s="49"/>
      <c r="G282" s="40">
        <v>24912</v>
      </c>
      <c r="H282" s="41">
        <v>19</v>
      </c>
      <c r="I282" s="85">
        <f t="shared" si="13"/>
        <v>2913.7416396300505</v>
      </c>
      <c r="J282" s="25">
        <f t="shared" si="14"/>
        <v>2147.4344507641322</v>
      </c>
    </row>
    <row r="283" spans="1:10" x14ac:dyDescent="0.2">
      <c r="A283" s="20"/>
      <c r="B283" s="21"/>
      <c r="C283" s="22">
        <v>304</v>
      </c>
      <c r="D283" s="50"/>
      <c r="E283" s="42">
        <f t="shared" si="12"/>
        <v>139.32067977075863</v>
      </c>
      <c r="F283" s="49"/>
      <c r="G283" s="40">
        <v>24912</v>
      </c>
      <c r="H283" s="41">
        <v>19</v>
      </c>
      <c r="I283" s="85">
        <f t="shared" si="13"/>
        <v>2911.4386003791155</v>
      </c>
      <c r="J283" s="25">
        <f t="shared" si="14"/>
        <v>2145.7259646729344</v>
      </c>
    </row>
    <row r="284" spans="1:10" x14ac:dyDescent="0.2">
      <c r="A284" s="20"/>
      <c r="B284" s="21"/>
      <c r="C284" s="22">
        <v>305</v>
      </c>
      <c r="D284" s="50"/>
      <c r="E284" s="42">
        <f t="shared" si="12"/>
        <v>139.43128009230233</v>
      </c>
      <c r="F284" s="49"/>
      <c r="G284" s="40">
        <v>24912</v>
      </c>
      <c r="H284" s="41">
        <v>19</v>
      </c>
      <c r="I284" s="85">
        <f t="shared" si="13"/>
        <v>2909.1442469238827</v>
      </c>
      <c r="J284" s="25">
        <f t="shared" si="14"/>
        <v>2144.0239220503577</v>
      </c>
    </row>
    <row r="285" spans="1:10" x14ac:dyDescent="0.2">
      <c r="A285" s="20"/>
      <c r="B285" s="21"/>
      <c r="C285" s="22">
        <v>306</v>
      </c>
      <c r="D285" s="50"/>
      <c r="E285" s="42">
        <f t="shared" si="12"/>
        <v>139.54163961706666</v>
      </c>
      <c r="F285" s="49"/>
      <c r="G285" s="40">
        <v>24912</v>
      </c>
      <c r="H285" s="41">
        <v>19</v>
      </c>
      <c r="I285" s="85">
        <f t="shared" si="13"/>
        <v>2906.858513816072</v>
      </c>
      <c r="J285" s="25">
        <f t="shared" si="14"/>
        <v>2142.3282743442669</v>
      </c>
    </row>
    <row r="286" spans="1:10" x14ac:dyDescent="0.2">
      <c r="A286" s="20"/>
      <c r="B286" s="21"/>
      <c r="C286" s="22">
        <v>307</v>
      </c>
      <c r="D286" s="50"/>
      <c r="E286" s="42">
        <f t="shared" si="12"/>
        <v>139.65175991632358</v>
      </c>
      <c r="F286" s="49"/>
      <c r="G286" s="40">
        <v>24912</v>
      </c>
      <c r="H286" s="41">
        <v>19</v>
      </c>
      <c r="I286" s="85">
        <f t="shared" si="13"/>
        <v>2904.581336328702</v>
      </c>
      <c r="J286" s="25">
        <f t="shared" si="14"/>
        <v>2140.6389735376124</v>
      </c>
    </row>
    <row r="287" spans="1:10" x14ac:dyDescent="0.2">
      <c r="A287" s="20"/>
      <c r="B287" s="21"/>
      <c r="C287" s="22">
        <v>308</v>
      </c>
      <c r="D287" s="50"/>
      <c r="E287" s="42">
        <f t="shared" si="12"/>
        <v>139.76164254601548</v>
      </c>
      <c r="F287" s="49"/>
      <c r="G287" s="40">
        <v>24912</v>
      </c>
      <c r="H287" s="41">
        <v>19</v>
      </c>
      <c r="I287" s="85">
        <f t="shared" si="13"/>
        <v>2902.3126504457259</v>
      </c>
      <c r="J287" s="25">
        <f t="shared" si="14"/>
        <v>2138.9559721407459</v>
      </c>
    </row>
    <row r="288" spans="1:10" x14ac:dyDescent="0.2">
      <c r="A288" s="20"/>
      <c r="B288" s="21"/>
      <c r="C288" s="22">
        <v>309</v>
      </c>
      <c r="D288" s="50"/>
      <c r="E288" s="42">
        <f t="shared" si="12"/>
        <v>139.87128904695396</v>
      </c>
      <c r="F288" s="49"/>
      <c r="G288" s="40">
        <v>24912</v>
      </c>
      <c r="H288" s="41">
        <v>19</v>
      </c>
      <c r="I288" s="85">
        <f t="shared" si="13"/>
        <v>2900.0523928518542</v>
      </c>
      <c r="J288" s="25">
        <f t="shared" si="14"/>
        <v>2137.279223183868</v>
      </c>
    </row>
    <row r="289" spans="1:10" x14ac:dyDescent="0.2">
      <c r="A289" s="20"/>
      <c r="B289" s="21"/>
      <c r="C289" s="22">
        <v>310</v>
      </c>
      <c r="D289" s="50"/>
      <c r="E289" s="42">
        <f t="shared" si="12"/>
        <v>139.98070094501537</v>
      </c>
      <c r="F289" s="49"/>
      <c r="G289" s="40">
        <v>24912</v>
      </c>
      <c r="H289" s="41">
        <v>19</v>
      </c>
      <c r="I289" s="85">
        <f t="shared" si="13"/>
        <v>2897.8005009225508</v>
      </c>
      <c r="J289" s="25">
        <f t="shared" si="14"/>
        <v>2135.608680209607</v>
      </c>
    </row>
    <row r="290" spans="1:10" x14ac:dyDescent="0.2">
      <c r="A290" s="20"/>
      <c r="B290" s="21"/>
      <c r="C290" s="22">
        <v>311</v>
      </c>
      <c r="D290" s="50"/>
      <c r="E290" s="42">
        <f t="shared" si="12"/>
        <v>140.08987975133334</v>
      </c>
      <c r="F290" s="49"/>
      <c r="G290" s="40">
        <v>24912</v>
      </c>
      <c r="H290" s="41">
        <v>19</v>
      </c>
      <c r="I290" s="85">
        <f t="shared" si="13"/>
        <v>2895.5569127142076</v>
      </c>
      <c r="J290" s="25">
        <f t="shared" si="14"/>
        <v>2133.9442972657325</v>
      </c>
    </row>
    <row r="291" spans="1:10" x14ac:dyDescent="0.2">
      <c r="A291" s="20"/>
      <c r="B291" s="21"/>
      <c r="C291" s="22">
        <v>312</v>
      </c>
      <c r="D291" s="50"/>
      <c r="E291" s="42">
        <f t="shared" si="12"/>
        <v>140.19882696248794</v>
      </c>
      <c r="F291" s="49"/>
      <c r="G291" s="40">
        <v>24912</v>
      </c>
      <c r="H291" s="41">
        <v>19</v>
      </c>
      <c r="I291" s="85">
        <f t="shared" si="13"/>
        <v>2893.321566954492</v>
      </c>
      <c r="J291" s="25">
        <f t="shared" si="14"/>
        <v>2132.2860288979909</v>
      </c>
    </row>
    <row r="292" spans="1:10" x14ac:dyDescent="0.2">
      <c r="A292" s="20"/>
      <c r="B292" s="21"/>
      <c r="C292" s="22">
        <v>313</v>
      </c>
      <c r="D292" s="50"/>
      <c r="E292" s="42">
        <f t="shared" si="12"/>
        <v>140.30754406069201</v>
      </c>
      <c r="F292" s="49"/>
      <c r="G292" s="40">
        <v>24912</v>
      </c>
      <c r="H292" s="41">
        <v>19</v>
      </c>
      <c r="I292" s="85">
        <f t="shared" si="13"/>
        <v>2891.0944030328606</v>
      </c>
      <c r="J292" s="25">
        <f t="shared" si="14"/>
        <v>2130.6338301430715</v>
      </c>
    </row>
    <row r="293" spans="1:10" x14ac:dyDescent="0.2">
      <c r="A293" s="20"/>
      <c r="B293" s="21"/>
      <c r="C293" s="22">
        <v>314</v>
      </c>
      <c r="D293" s="50"/>
      <c r="E293" s="42">
        <f t="shared" si="12"/>
        <v>140.41603251397447</v>
      </c>
      <c r="F293" s="49"/>
      <c r="G293" s="40">
        <v>24912</v>
      </c>
      <c r="H293" s="41">
        <v>19</v>
      </c>
      <c r="I293" s="85">
        <f t="shared" si="13"/>
        <v>2888.8753609912392</v>
      </c>
      <c r="J293" s="25">
        <f t="shared" si="14"/>
        <v>2128.9876565216905</v>
      </c>
    </row>
    <row r="294" spans="1:10" x14ac:dyDescent="0.2">
      <c r="A294" s="20"/>
      <c r="B294" s="21"/>
      <c r="C294" s="22">
        <v>315</v>
      </c>
      <c r="D294" s="50"/>
      <c r="E294" s="42">
        <f t="shared" si="12"/>
        <v>140.52429377636082</v>
      </c>
      <c r="F294" s="49"/>
      <c r="G294" s="40">
        <v>24912</v>
      </c>
      <c r="H294" s="41">
        <v>19</v>
      </c>
      <c r="I294" s="85">
        <f t="shared" si="13"/>
        <v>2886.6643815148586</v>
      </c>
      <c r="J294" s="25">
        <f t="shared" si="14"/>
        <v>2127.3474640317941</v>
      </c>
    </row>
    <row r="295" spans="1:10" x14ac:dyDescent="0.2">
      <c r="A295" s="20"/>
      <c r="B295" s="21"/>
      <c r="C295" s="22">
        <v>316</v>
      </c>
      <c r="D295" s="50"/>
      <c r="E295" s="42">
        <f t="shared" si="12"/>
        <v>140.63232928805053</v>
      </c>
      <c r="F295" s="49"/>
      <c r="G295" s="40">
        <v>24912</v>
      </c>
      <c r="H295" s="41">
        <v>19</v>
      </c>
      <c r="I295" s="85">
        <f t="shared" si="13"/>
        <v>2884.4614059232599</v>
      </c>
      <c r="J295" s="25">
        <f t="shared" si="14"/>
        <v>2125.7132091418839</v>
      </c>
    </row>
    <row r="296" spans="1:10" x14ac:dyDescent="0.2">
      <c r="A296" s="20"/>
      <c r="B296" s="21"/>
      <c r="C296" s="22">
        <v>317</v>
      </c>
      <c r="D296" s="50"/>
      <c r="E296" s="42">
        <f t="shared" si="12"/>
        <v>140.7401404755918</v>
      </c>
      <c r="F296" s="49"/>
      <c r="G296" s="40">
        <v>24912</v>
      </c>
      <c r="H296" s="41">
        <v>19</v>
      </c>
      <c r="I296" s="85">
        <f t="shared" si="13"/>
        <v>2882.2663761614422</v>
      </c>
      <c r="J296" s="25">
        <f t="shared" si="14"/>
        <v>2124.0848487844523</v>
      </c>
    </row>
    <row r="297" spans="1:10" x14ac:dyDescent="0.2">
      <c r="A297" s="20"/>
      <c r="B297" s="21"/>
      <c r="C297" s="22">
        <v>318</v>
      </c>
      <c r="D297" s="50"/>
      <c r="E297" s="42">
        <f t="shared" si="12"/>
        <v>140.84772875205374</v>
      </c>
      <c r="F297" s="49"/>
      <c r="G297" s="40">
        <v>24912</v>
      </c>
      <c r="H297" s="41">
        <v>19</v>
      </c>
      <c r="I297" s="85">
        <f t="shared" si="13"/>
        <v>2880.0792347911693</v>
      </c>
      <c r="J297" s="25">
        <f t="shared" si="14"/>
        <v>2122.4623403495316</v>
      </c>
    </row>
    <row r="298" spans="1:10" x14ac:dyDescent="0.2">
      <c r="A298" s="20"/>
      <c r="B298" s="21"/>
      <c r="C298" s="22">
        <v>319</v>
      </c>
      <c r="D298" s="50"/>
      <c r="E298" s="42">
        <f t="shared" si="12"/>
        <v>140.9550955171953</v>
      </c>
      <c r="F298" s="49"/>
      <c r="G298" s="40">
        <v>24912</v>
      </c>
      <c r="H298" s="41">
        <v>19</v>
      </c>
      <c r="I298" s="85">
        <f t="shared" si="13"/>
        <v>2877.8999249824237</v>
      </c>
      <c r="J298" s="25">
        <f t="shared" si="14"/>
        <v>2120.8456416783556</v>
      </c>
    </row>
    <row r="299" spans="1:10" x14ac:dyDescent="0.2">
      <c r="A299" s="20"/>
      <c r="B299" s="21"/>
      <c r="C299" s="22">
        <v>320</v>
      </c>
      <c r="D299" s="50"/>
      <c r="E299" s="42">
        <f t="shared" si="12"/>
        <v>141.06224215763234</v>
      </c>
      <c r="F299" s="49"/>
      <c r="G299" s="40">
        <v>24912</v>
      </c>
      <c r="H299" s="41">
        <v>19</v>
      </c>
      <c r="I299" s="85">
        <f t="shared" si="13"/>
        <v>2875.7283905050031</v>
      </c>
      <c r="J299" s="25">
        <f t="shared" si="14"/>
        <v>2119.2347110571236</v>
      </c>
    </row>
    <row r="300" spans="1:10" x14ac:dyDescent="0.2">
      <c r="A300" s="20"/>
      <c r="B300" s="21"/>
      <c r="C300" s="22">
        <v>321</v>
      </c>
      <c r="D300" s="50"/>
      <c r="E300" s="42">
        <f t="shared" si="12"/>
        <v>141.16917004700124</v>
      </c>
      <c r="F300" s="49"/>
      <c r="G300" s="40">
        <v>24912</v>
      </c>
      <c r="H300" s="41">
        <v>19</v>
      </c>
      <c r="I300" s="85">
        <f t="shared" si="13"/>
        <v>2873.5645757202651</v>
      </c>
      <c r="J300" s="25">
        <f t="shared" si="14"/>
        <v>2117.6295072108787</v>
      </c>
    </row>
    <row r="301" spans="1:10" x14ac:dyDescent="0.2">
      <c r="A301" s="20"/>
      <c r="B301" s="21"/>
      <c r="C301" s="22">
        <v>322</v>
      </c>
      <c r="D301" s="50"/>
      <c r="E301" s="42">
        <f t="shared" si="12"/>
        <v>141.27588054612067</v>
      </c>
      <c r="F301" s="49"/>
      <c r="G301" s="40">
        <v>24912</v>
      </c>
      <c r="H301" s="41">
        <v>19</v>
      </c>
      <c r="I301" s="85">
        <f t="shared" si="13"/>
        <v>2871.4084255730054</v>
      </c>
      <c r="J301" s="25">
        <f t="shared" si="14"/>
        <v>2116.0299892974817</v>
      </c>
    </row>
    <row r="302" spans="1:10" x14ac:dyDescent="0.2">
      <c r="A302" s="20"/>
      <c r="B302" s="21"/>
      <c r="C302" s="22">
        <v>323</v>
      </c>
      <c r="D302" s="50"/>
      <c r="E302" s="42">
        <f t="shared" si="12"/>
        <v>141.38237500315046</v>
      </c>
      <c r="F302" s="49"/>
      <c r="G302" s="40">
        <v>24912</v>
      </c>
      <c r="H302" s="41">
        <v>19</v>
      </c>
      <c r="I302" s="85">
        <f t="shared" si="13"/>
        <v>2869.2598855834781</v>
      </c>
      <c r="J302" s="25">
        <f t="shared" si="14"/>
        <v>2114.4361169016897</v>
      </c>
    </row>
    <row r="303" spans="1:10" x14ac:dyDescent="0.2">
      <c r="A303" s="20"/>
      <c r="B303" s="21"/>
      <c r="C303" s="22">
        <v>324</v>
      </c>
      <c r="D303" s="50"/>
      <c r="E303" s="42">
        <f t="shared" si="12"/>
        <v>141.48865475374816</v>
      </c>
      <c r="F303" s="49"/>
      <c r="G303" s="40">
        <v>24912</v>
      </c>
      <c r="H303" s="41">
        <v>19</v>
      </c>
      <c r="I303" s="85">
        <f t="shared" si="13"/>
        <v>2867.1189018395476</v>
      </c>
      <c r="J303" s="25">
        <f t="shared" si="14"/>
        <v>2112.8478500293377</v>
      </c>
    </row>
    <row r="304" spans="1:10" x14ac:dyDescent="0.2">
      <c r="A304" s="20"/>
      <c r="B304" s="21"/>
      <c r="C304" s="22">
        <v>325</v>
      </c>
      <c r="D304" s="50"/>
      <c r="E304" s="42">
        <f t="shared" si="12"/>
        <v>141.59472112122316</v>
      </c>
      <c r="F304" s="49"/>
      <c r="G304" s="40">
        <v>24912</v>
      </c>
      <c r="H304" s="41">
        <v>19</v>
      </c>
      <c r="I304" s="85">
        <f t="shared" si="13"/>
        <v>2864.98542098897</v>
      </c>
      <c r="J304" s="25">
        <f t="shared" si="14"/>
        <v>2111.2651491016095</v>
      </c>
    </row>
    <row r="305" spans="1:10" x14ac:dyDescent="0.2">
      <c r="A305" s="20"/>
      <c r="B305" s="21"/>
      <c r="C305" s="22">
        <v>326</v>
      </c>
      <c r="D305" s="50"/>
      <c r="E305" s="42">
        <f t="shared" si="12"/>
        <v>141.70057541668831</v>
      </c>
      <c r="F305" s="49"/>
      <c r="G305" s="40">
        <v>24912</v>
      </c>
      <c r="H305" s="41">
        <v>19</v>
      </c>
      <c r="I305" s="85">
        <f t="shared" si="13"/>
        <v>2862.8593902318116</v>
      </c>
      <c r="J305" s="25">
        <f t="shared" si="14"/>
        <v>2109.6879749494151</v>
      </c>
    </row>
    <row r="306" spans="1:10" x14ac:dyDescent="0.2">
      <c r="A306" s="20"/>
      <c r="B306" s="21"/>
      <c r="C306" s="22">
        <v>327</v>
      </c>
      <c r="D306" s="50"/>
      <c r="E306" s="42">
        <f t="shared" si="12"/>
        <v>141.80621893920957</v>
      </c>
      <c r="F306" s="49"/>
      <c r="G306" s="40">
        <v>24912</v>
      </c>
      <c r="H306" s="41">
        <v>19</v>
      </c>
      <c r="I306" s="85">
        <f t="shared" si="13"/>
        <v>2860.7407573129826</v>
      </c>
      <c r="J306" s="25">
        <f t="shared" si="14"/>
        <v>2108.1162888078502</v>
      </c>
    </row>
    <row r="307" spans="1:10" x14ac:dyDescent="0.2">
      <c r="A307" s="20"/>
      <c r="B307" s="21"/>
      <c r="C307" s="22">
        <v>328</v>
      </c>
      <c r="D307" s="50"/>
      <c r="E307" s="42">
        <f t="shared" si="12"/>
        <v>141.91165297595296</v>
      </c>
      <c r="F307" s="49"/>
      <c r="G307" s="40">
        <v>24912</v>
      </c>
      <c r="H307" s="41">
        <v>19</v>
      </c>
      <c r="I307" s="85">
        <f t="shared" si="13"/>
        <v>2858.6294705149035</v>
      </c>
      <c r="J307" s="25">
        <f t="shared" si="14"/>
        <v>2106.5500523107589</v>
      </c>
    </row>
    <row r="308" spans="1:10" x14ac:dyDescent="0.2">
      <c r="A308" s="20"/>
      <c r="B308" s="21"/>
      <c r="C308" s="22">
        <v>329</v>
      </c>
      <c r="D308" s="50"/>
      <c r="E308" s="42">
        <f t="shared" si="12"/>
        <v>142.0168788023295</v>
      </c>
      <c r="F308" s="49"/>
      <c r="G308" s="40">
        <v>24912</v>
      </c>
      <c r="H308" s="41">
        <v>19</v>
      </c>
      <c r="I308" s="85">
        <f t="shared" si="13"/>
        <v>2856.5254786502892</v>
      </c>
      <c r="J308" s="25">
        <f t="shared" si="14"/>
        <v>2104.9892274853773</v>
      </c>
    </row>
    <row r="309" spans="1:10" x14ac:dyDescent="0.2">
      <c r="A309" s="20"/>
      <c r="B309" s="21"/>
      <c r="C309" s="22">
        <v>330</v>
      </c>
      <c r="D309" s="50"/>
      <c r="E309" s="42">
        <f t="shared" si="12"/>
        <v>142.12189768213798</v>
      </c>
      <c r="F309" s="49"/>
      <c r="G309" s="40">
        <v>24912</v>
      </c>
      <c r="H309" s="41">
        <v>19</v>
      </c>
      <c r="I309" s="85">
        <f t="shared" si="13"/>
        <v>2854.428731055049</v>
      </c>
      <c r="J309" s="25">
        <f t="shared" si="14"/>
        <v>2103.4337767470688</v>
      </c>
    </row>
    <row r="310" spans="1:10" x14ac:dyDescent="0.2">
      <c r="A310" s="20"/>
      <c r="B310" s="21"/>
      <c r="C310" s="22">
        <v>331</v>
      </c>
      <c r="D310" s="50"/>
      <c r="E310" s="42">
        <f t="shared" si="12"/>
        <v>142.22671086770546</v>
      </c>
      <c r="F310" s="49"/>
      <c r="G310" s="40">
        <v>24912</v>
      </c>
      <c r="H310" s="41">
        <v>19</v>
      </c>
      <c r="I310" s="85">
        <f t="shared" si="13"/>
        <v>2852.3391775813152</v>
      </c>
      <c r="J310" s="25">
        <f t="shared" si="14"/>
        <v>2101.8836628941503</v>
      </c>
    </row>
    <row r="311" spans="1:10" x14ac:dyDescent="0.2">
      <c r="A311" s="20"/>
      <c r="B311" s="21"/>
      <c r="C311" s="22">
        <v>332</v>
      </c>
      <c r="D311" s="50"/>
      <c r="E311" s="42">
        <f t="shared" si="12"/>
        <v>142.33131960002564</v>
      </c>
      <c r="F311" s="49"/>
      <c r="G311" s="40">
        <v>24912</v>
      </c>
      <c r="H311" s="41">
        <v>19</v>
      </c>
      <c r="I311" s="85">
        <f t="shared" si="13"/>
        <v>2850.2567685905688</v>
      </c>
      <c r="J311" s="25">
        <f t="shared" si="14"/>
        <v>2100.3388491027954</v>
      </c>
    </row>
    <row r="312" spans="1:10" x14ac:dyDescent="0.2">
      <c r="A312" s="20"/>
      <c r="B312" s="21"/>
      <c r="C312" s="22">
        <v>333</v>
      </c>
      <c r="D312" s="50"/>
      <c r="E312" s="42">
        <f t="shared" si="12"/>
        <v>142.43572510889527</v>
      </c>
      <c r="F312" s="49"/>
      <c r="G312" s="40">
        <v>24912</v>
      </c>
      <c r="H312" s="41">
        <v>19</v>
      </c>
      <c r="I312" s="85">
        <f t="shared" si="13"/>
        <v>2848.1814549468936</v>
      </c>
      <c r="J312" s="25">
        <f t="shared" si="14"/>
        <v>2098.7992989220274</v>
      </c>
    </row>
    <row r="313" spans="1:10" x14ac:dyDescent="0.2">
      <c r="A313" s="20"/>
      <c r="B313" s="21"/>
      <c r="C313" s="22">
        <v>334</v>
      </c>
      <c r="D313" s="50"/>
      <c r="E313" s="42">
        <f t="shared" si="12"/>
        <v>142.53992861304846</v>
      </c>
      <c r="F313" s="49"/>
      <c r="G313" s="40">
        <v>24912</v>
      </c>
      <c r="H313" s="41">
        <v>19</v>
      </c>
      <c r="I313" s="85">
        <f t="shared" si="13"/>
        <v>2846.1131880103285</v>
      </c>
      <c r="J313" s="25">
        <f t="shared" si="14"/>
        <v>2097.2649762687893</v>
      </c>
    </row>
    <row r="314" spans="1:10" x14ac:dyDescent="0.2">
      <c r="A314" s="20"/>
      <c r="B314" s="21"/>
      <c r="C314" s="22">
        <v>335</v>
      </c>
      <c r="D314" s="50"/>
      <c r="E314" s="42">
        <f t="shared" si="12"/>
        <v>142.64393132028889</v>
      </c>
      <c r="F314" s="49"/>
      <c r="G314" s="40">
        <v>24912</v>
      </c>
      <c r="H314" s="41">
        <v>19</v>
      </c>
      <c r="I314" s="85">
        <f t="shared" si="13"/>
        <v>2844.0519196303367</v>
      </c>
      <c r="J314" s="25">
        <f t="shared" si="14"/>
        <v>2095.735845423098</v>
      </c>
    </row>
    <row r="315" spans="1:10" x14ac:dyDescent="0.2">
      <c r="A315" s="20"/>
      <c r="B315" s="21"/>
      <c r="C315" s="22">
        <v>336</v>
      </c>
      <c r="D315" s="50"/>
      <c r="E315" s="42">
        <f t="shared" si="12"/>
        <v>142.74773442762023</v>
      </c>
      <c r="F315" s="49"/>
      <c r="G315" s="40">
        <v>24912</v>
      </c>
      <c r="H315" s="41">
        <v>19</v>
      </c>
      <c r="I315" s="85">
        <f t="shared" si="13"/>
        <v>2841.9976021393741</v>
      </c>
      <c r="J315" s="25">
        <f t="shared" si="14"/>
        <v>2094.2118710232744</v>
      </c>
    </row>
    <row r="316" spans="1:10" x14ac:dyDescent="0.2">
      <c r="A316" s="20"/>
      <c r="B316" s="21"/>
      <c r="C316" s="22">
        <v>337</v>
      </c>
      <c r="D316" s="50"/>
      <c r="E316" s="42">
        <f t="shared" si="12"/>
        <v>142.85133912137439</v>
      </c>
      <c r="F316" s="49"/>
      <c r="G316" s="40">
        <v>24912</v>
      </c>
      <c r="H316" s="41">
        <v>19</v>
      </c>
      <c r="I316" s="85">
        <f t="shared" si="13"/>
        <v>2839.9501883465646</v>
      </c>
      <c r="J316" s="25">
        <f t="shared" si="14"/>
        <v>2092.6930180612494</v>
      </c>
    </row>
    <row r="317" spans="1:10" x14ac:dyDescent="0.2">
      <c r="A317" s="20"/>
      <c r="B317" s="21"/>
      <c r="C317" s="22">
        <v>338</v>
      </c>
      <c r="D317" s="50"/>
      <c r="E317" s="42">
        <f t="shared" si="12"/>
        <v>142.95474657733814</v>
      </c>
      <c r="F317" s="49"/>
      <c r="G317" s="40">
        <v>24912</v>
      </c>
      <c r="H317" s="41">
        <v>19</v>
      </c>
      <c r="I317" s="85">
        <f t="shared" si="13"/>
        <v>2837.9096315314778</v>
      </c>
      <c r="J317" s="25">
        <f t="shared" si="14"/>
        <v>2091.1792518779503</v>
      </c>
    </row>
    <row r="318" spans="1:10" x14ac:dyDescent="0.2">
      <c r="A318" s="20"/>
      <c r="B318" s="21"/>
      <c r="C318" s="22">
        <v>339</v>
      </c>
      <c r="D318" s="50"/>
      <c r="E318" s="42">
        <f t="shared" si="12"/>
        <v>143.05795796087762</v>
      </c>
      <c r="F318" s="49"/>
      <c r="G318" s="40">
        <v>24912</v>
      </c>
      <c r="H318" s="41">
        <v>19</v>
      </c>
      <c r="I318" s="85">
        <f t="shared" si="13"/>
        <v>2835.8758854380053</v>
      </c>
      <c r="J318" s="25">
        <f t="shared" si="14"/>
        <v>2089.6705381587572</v>
      </c>
    </row>
    <row r="319" spans="1:10" x14ac:dyDescent="0.2">
      <c r="A319" s="20"/>
      <c r="B319" s="21"/>
      <c r="C319" s="22">
        <v>340</v>
      </c>
      <c r="D319" s="50"/>
      <c r="E319" s="42">
        <f t="shared" si="12"/>
        <v>143.16097442706123</v>
      </c>
      <c r="F319" s="49"/>
      <c r="G319" s="40">
        <v>24912</v>
      </c>
      <c r="H319" s="41">
        <v>19</v>
      </c>
      <c r="I319" s="85">
        <f t="shared" si="13"/>
        <v>2833.8489042683323</v>
      </c>
      <c r="J319" s="25">
        <f t="shared" si="14"/>
        <v>2088.1668429290298</v>
      </c>
    </row>
    <row r="320" spans="1:10" x14ac:dyDescent="0.2">
      <c r="A320" s="20"/>
      <c r="B320" s="21"/>
      <c r="C320" s="22">
        <v>341</v>
      </c>
      <c r="D320" s="50"/>
      <c r="E320" s="42">
        <f t="shared" si="12"/>
        <v>143.2637971207804</v>
      </c>
      <c r="F320" s="49"/>
      <c r="G320" s="40">
        <v>24912</v>
      </c>
      <c r="H320" s="41">
        <v>19</v>
      </c>
      <c r="I320" s="85">
        <f t="shared" si="13"/>
        <v>2831.8286426770155</v>
      </c>
      <c r="J320" s="25">
        <f t="shared" si="14"/>
        <v>2086.6681325497148</v>
      </c>
    </row>
    <row r="321" spans="1:10" x14ac:dyDescent="0.2">
      <c r="A321" s="20"/>
      <c r="B321" s="21"/>
      <c r="C321" s="22">
        <v>342</v>
      </c>
      <c r="D321" s="50"/>
      <c r="E321" s="42">
        <f t="shared" si="12"/>
        <v>143.366427176869</v>
      </c>
      <c r="F321" s="49"/>
      <c r="G321" s="40">
        <v>24912</v>
      </c>
      <c r="H321" s="41">
        <v>19</v>
      </c>
      <c r="I321" s="85">
        <f t="shared" si="13"/>
        <v>2829.8150557651411</v>
      </c>
      <c r="J321" s="25">
        <f t="shared" si="14"/>
        <v>2085.1743737130123</v>
      </c>
    </row>
    <row r="322" spans="1:10" x14ac:dyDescent="0.2">
      <c r="A322" s="20"/>
      <c r="B322" s="21"/>
      <c r="C322" s="22">
        <v>343</v>
      </c>
      <c r="D322" s="50"/>
      <c r="E322" s="42">
        <f t="shared" si="12"/>
        <v>143.46886572022072</v>
      </c>
      <c r="F322" s="49"/>
      <c r="G322" s="40">
        <v>24912</v>
      </c>
      <c r="H322" s="41">
        <v>19</v>
      </c>
      <c r="I322" s="85">
        <f t="shared" si="13"/>
        <v>2827.8080990745848</v>
      </c>
      <c r="J322" s="25">
        <f t="shared" si="14"/>
        <v>2083.6855334381189</v>
      </c>
    </row>
    <row r="323" spans="1:10" x14ac:dyDescent="0.2">
      <c r="A323" s="20"/>
      <c r="B323" s="21"/>
      <c r="C323" s="22">
        <v>344</v>
      </c>
      <c r="D323" s="50"/>
      <c r="E323" s="42">
        <f t="shared" si="12"/>
        <v>143.57111386590483</v>
      </c>
      <c r="F323" s="49"/>
      <c r="G323" s="40">
        <v>24912</v>
      </c>
      <c r="H323" s="41">
        <v>19</v>
      </c>
      <c r="I323" s="85">
        <f t="shared" si="13"/>
        <v>2825.807728582362</v>
      </c>
      <c r="J323" s="25">
        <f t="shared" si="14"/>
        <v>2082.2015790670339</v>
      </c>
    </row>
    <row r="324" spans="1:10" x14ac:dyDescent="0.2">
      <c r="A324" s="20"/>
      <c r="B324" s="21"/>
      <c r="C324" s="22">
        <v>345</v>
      </c>
      <c r="D324" s="50"/>
      <c r="E324" s="42">
        <f t="shared" si="12"/>
        <v>143.67317271928025</v>
      </c>
      <c r="F324" s="49"/>
      <c r="G324" s="40">
        <v>24912</v>
      </c>
      <c r="H324" s="41">
        <v>19</v>
      </c>
      <c r="I324" s="85">
        <f t="shared" si="13"/>
        <v>2823.8139006950637</v>
      </c>
      <c r="J324" s="25">
        <f t="shared" si="14"/>
        <v>2080.7224782604326</v>
      </c>
    </row>
    <row r="325" spans="1:10" x14ac:dyDescent="0.2">
      <c r="A325" s="20"/>
      <c r="B325" s="21"/>
      <c r="C325" s="22">
        <v>346</v>
      </c>
      <c r="D325" s="50"/>
      <c r="E325" s="42">
        <f t="shared" si="12"/>
        <v>143.77504337610785</v>
      </c>
      <c r="F325" s="49"/>
      <c r="G325" s="40">
        <v>24912</v>
      </c>
      <c r="H325" s="41">
        <v>19</v>
      </c>
      <c r="I325" s="85">
        <f t="shared" si="13"/>
        <v>2821.826572243383</v>
      </c>
      <c r="J325" s="25">
        <f t="shared" si="14"/>
        <v>2079.2481989936073</v>
      </c>
    </row>
    <row r="326" spans="1:10" x14ac:dyDescent="0.2">
      <c r="A326" s="20"/>
      <c r="B326" s="21"/>
      <c r="C326" s="22">
        <v>347</v>
      </c>
      <c r="D326" s="50"/>
      <c r="E326" s="42">
        <f t="shared" si="12"/>
        <v>143.87672692266148</v>
      </c>
      <c r="F326" s="49"/>
      <c r="G326" s="40">
        <v>24912</v>
      </c>
      <c r="H326" s="41">
        <v>19</v>
      </c>
      <c r="I326" s="85">
        <f t="shared" si="13"/>
        <v>2819.8457004767238</v>
      </c>
      <c r="J326" s="25">
        <f t="shared" si="14"/>
        <v>2077.7787095524654</v>
      </c>
    </row>
    <row r="327" spans="1:10" x14ac:dyDescent="0.2">
      <c r="A327" s="20"/>
      <c r="B327" s="21"/>
      <c r="C327" s="22">
        <v>348</v>
      </c>
      <c r="D327" s="50"/>
      <c r="E327" s="42">
        <f t="shared" si="12"/>
        <v>143.97822443583712</v>
      </c>
      <c r="F327" s="49"/>
      <c r="G327" s="40">
        <v>24912</v>
      </c>
      <c r="H327" s="41">
        <v>19</v>
      </c>
      <c r="I327" s="85">
        <f t="shared" si="13"/>
        <v>2817.8712430578953</v>
      </c>
      <c r="J327" s="25">
        <f t="shared" si="14"/>
        <v>2076.3139785295957</v>
      </c>
    </row>
    <row r="328" spans="1:10" x14ac:dyDescent="0.2">
      <c r="A328" s="20"/>
      <c r="B328" s="21"/>
      <c r="C328" s="22">
        <v>349</v>
      </c>
      <c r="D328" s="50"/>
      <c r="E328" s="42">
        <f t="shared" si="12"/>
        <v>144.07953698326028</v>
      </c>
      <c r="F328" s="49"/>
      <c r="G328" s="40">
        <v>24912</v>
      </c>
      <c r="H328" s="41">
        <v>19</v>
      </c>
      <c r="I328" s="85">
        <f t="shared" si="13"/>
        <v>2815.9031580578958</v>
      </c>
      <c r="J328" s="25">
        <f t="shared" si="14"/>
        <v>2074.8539748203971</v>
      </c>
    </row>
    <row r="329" spans="1:10" x14ac:dyDescent="0.2">
      <c r="A329" s="20"/>
      <c r="B329" s="21"/>
      <c r="C329" s="22">
        <v>350</v>
      </c>
      <c r="D329" s="50"/>
      <c r="E329" s="42">
        <f t="shared" si="12"/>
        <v>144.18066562339243</v>
      </c>
      <c r="F329" s="49"/>
      <c r="G329" s="40">
        <v>24912</v>
      </c>
      <c r="H329" s="41">
        <v>19</v>
      </c>
      <c r="I329" s="85">
        <f t="shared" si="13"/>
        <v>2813.9414039507637</v>
      </c>
      <c r="J329" s="25">
        <f t="shared" si="14"/>
        <v>2073.3986676192608</v>
      </c>
    </row>
    <row r="330" spans="1:10" x14ac:dyDescent="0.2">
      <c r="A330" s="20"/>
      <c r="B330" s="21"/>
      <c r="C330" s="22">
        <v>351</v>
      </c>
      <c r="D330" s="50"/>
      <c r="E330" s="42">
        <f t="shared" ref="E330:E393" si="15">(5.6*LN(C330)+(C330)/108)/0.25</f>
        <v>144.28161140563537</v>
      </c>
      <c r="F330" s="49"/>
      <c r="G330" s="40">
        <v>24912</v>
      </c>
      <c r="H330" s="41">
        <v>19</v>
      </c>
      <c r="I330" s="85">
        <f t="shared" ref="I330:I393" si="16">12*1.348*(1/E330*G330)+H330</f>
        <v>2811.9859396085212</v>
      </c>
      <c r="J330" s="25">
        <f t="shared" ref="J330:J393" si="17">12*(1/E330*G330)</f>
        <v>2071.9480264158165</v>
      </c>
    </row>
    <row r="331" spans="1:10" x14ac:dyDescent="0.2">
      <c r="A331" s="20"/>
      <c r="B331" s="21"/>
      <c r="C331" s="22">
        <v>352</v>
      </c>
      <c r="D331" s="50"/>
      <c r="E331" s="42">
        <f t="shared" si="15"/>
        <v>144.3823753704344</v>
      </c>
      <c r="F331" s="49"/>
      <c r="G331" s="40">
        <v>24912</v>
      </c>
      <c r="H331" s="41">
        <v>19</v>
      </c>
      <c r="I331" s="85">
        <f t="shared" si="16"/>
        <v>2810.0367242961893</v>
      </c>
      <c r="J331" s="25">
        <f t="shared" si="17"/>
        <v>2070.5020209912382</v>
      </c>
    </row>
    <row r="332" spans="1:10" x14ac:dyDescent="0.2">
      <c r="A332" s="20"/>
      <c r="B332" s="21"/>
      <c r="C332" s="22">
        <v>353</v>
      </c>
      <c r="D332" s="50"/>
      <c r="E332" s="42">
        <f t="shared" si="15"/>
        <v>144.4829585493799</v>
      </c>
      <c r="F332" s="49"/>
      <c r="G332" s="40">
        <v>24912</v>
      </c>
      <c r="H332" s="41">
        <v>19</v>
      </c>
      <c r="I332" s="85">
        <f t="shared" si="16"/>
        <v>2808.0937176668826</v>
      </c>
      <c r="J332" s="25">
        <f t="shared" si="17"/>
        <v>2069.060621414601</v>
      </c>
    </row>
    <row r="333" spans="1:10" x14ac:dyDescent="0.2">
      <c r="A333" s="20"/>
      <c r="B333" s="21"/>
      <c r="C333" s="22">
        <v>354</v>
      </c>
      <c r="D333" s="50"/>
      <c r="E333" s="42">
        <f t="shared" si="15"/>
        <v>144.58336196530766</v>
      </c>
      <c r="F333" s="49"/>
      <c r="G333" s="40">
        <v>24912</v>
      </c>
      <c r="H333" s="41">
        <v>19</v>
      </c>
      <c r="I333" s="85">
        <f t="shared" si="16"/>
        <v>2806.1568797569744</v>
      </c>
      <c r="J333" s="25">
        <f t="shared" si="17"/>
        <v>2067.623798039298</v>
      </c>
    </row>
    <row r="334" spans="1:10" x14ac:dyDescent="0.2">
      <c r="A334" s="20"/>
      <c r="B334" s="21"/>
      <c r="C334" s="22">
        <v>355</v>
      </c>
      <c r="D334" s="50"/>
      <c r="E334" s="42">
        <f t="shared" si="15"/>
        <v>144.68358663239746</v>
      </c>
      <c r="F334" s="49"/>
      <c r="G334" s="40">
        <v>24912</v>
      </c>
      <c r="H334" s="41">
        <v>19</v>
      </c>
      <c r="I334" s="85">
        <f t="shared" si="16"/>
        <v>2804.2261709813442</v>
      </c>
      <c r="J334" s="25">
        <f t="shared" si="17"/>
        <v>2066.1915214995133</v>
      </c>
    </row>
    <row r="335" spans="1:10" x14ac:dyDescent="0.2">
      <c r="A335" s="20"/>
      <c r="B335" s="21"/>
      <c r="C335" s="22">
        <v>356</v>
      </c>
      <c r="D335" s="50"/>
      <c r="E335" s="42">
        <f t="shared" si="15"/>
        <v>144.78363355627067</v>
      </c>
      <c r="F335" s="49"/>
      <c r="G335" s="40">
        <v>24912</v>
      </c>
      <c r="H335" s="41">
        <v>19</v>
      </c>
      <c r="I335" s="85">
        <f t="shared" si="16"/>
        <v>2802.3015521286929</v>
      </c>
      <c r="J335" s="25">
        <f t="shared" si="17"/>
        <v>2064.7637627067452</v>
      </c>
    </row>
    <row r="336" spans="1:10" x14ac:dyDescent="0.2">
      <c r="A336" s="20"/>
      <c r="B336" s="21"/>
      <c r="C336" s="22">
        <v>357</v>
      </c>
      <c r="D336" s="50"/>
      <c r="E336" s="42">
        <f t="shared" si="15"/>
        <v>144.88350373408613</v>
      </c>
      <c r="F336" s="49"/>
      <c r="G336" s="40">
        <v>24912</v>
      </c>
      <c r="H336" s="41">
        <v>19</v>
      </c>
      <c r="I336" s="85">
        <f t="shared" si="16"/>
        <v>2800.3829843569242</v>
      </c>
      <c r="J336" s="25">
        <f t="shared" si="17"/>
        <v>2063.3404928463824</v>
      </c>
    </row>
    <row r="337" spans="1:10" x14ac:dyDescent="0.2">
      <c r="A337" s="20"/>
      <c r="B337" s="21"/>
      <c r="C337" s="22">
        <v>358</v>
      </c>
      <c r="D337" s="50"/>
      <c r="E337" s="42">
        <f t="shared" si="15"/>
        <v>144.98319815463495</v>
      </c>
      <c r="F337" s="49"/>
      <c r="G337" s="40">
        <v>24912</v>
      </c>
      <c r="H337" s="41">
        <v>19</v>
      </c>
      <c r="I337" s="85">
        <f t="shared" si="16"/>
        <v>2798.4704291886073</v>
      </c>
      <c r="J337" s="25">
        <f t="shared" si="17"/>
        <v>2061.9216833743376</v>
      </c>
    </row>
    <row r="338" spans="1:10" x14ac:dyDescent="0.2">
      <c r="A338" s="20"/>
      <c r="B338" s="21"/>
      <c r="C338" s="22">
        <v>359</v>
      </c>
      <c r="D338" s="50"/>
      <c r="E338" s="42">
        <f t="shared" si="15"/>
        <v>145.08271779843375</v>
      </c>
      <c r="F338" s="49"/>
      <c r="G338" s="40">
        <v>24912</v>
      </c>
      <c r="H338" s="41">
        <v>19</v>
      </c>
      <c r="I338" s="85">
        <f t="shared" si="16"/>
        <v>2796.5638485064992</v>
      </c>
      <c r="J338" s="25">
        <f t="shared" si="17"/>
        <v>2060.5073060137233</v>
      </c>
    </row>
    <row r="339" spans="1:10" x14ac:dyDescent="0.2">
      <c r="A339" s="20"/>
      <c r="B339" s="21"/>
      <c r="C339" s="22">
        <v>360</v>
      </c>
      <c r="D339" s="50"/>
      <c r="E339" s="42">
        <f t="shared" si="15"/>
        <v>145.18206363781684</v>
      </c>
      <c r="F339" s="49"/>
      <c r="G339" s="40">
        <v>24912</v>
      </c>
      <c r="H339" s="41">
        <v>19</v>
      </c>
      <c r="I339" s="85">
        <f t="shared" si="16"/>
        <v>2794.663204549141</v>
      </c>
      <c r="J339" s="25">
        <f t="shared" si="17"/>
        <v>2059.0973327515881</v>
      </c>
    </row>
    <row r="340" spans="1:10" x14ac:dyDescent="0.2">
      <c r="A340" s="20"/>
      <c r="B340" s="21"/>
      <c r="C340" s="22">
        <v>361</v>
      </c>
      <c r="D340" s="50"/>
      <c r="E340" s="42">
        <f t="shared" si="15"/>
        <v>145.28123663702689</v>
      </c>
      <c r="F340" s="49"/>
      <c r="G340" s="40">
        <v>24912</v>
      </c>
      <c r="H340" s="41">
        <v>19</v>
      </c>
      <c r="I340" s="85">
        <f t="shared" si="16"/>
        <v>2792.7684599065151</v>
      </c>
      <c r="J340" s="25">
        <f t="shared" si="17"/>
        <v>2057.6917358356932</v>
      </c>
    </row>
    <row r="341" spans="1:10" x14ac:dyDescent="0.2">
      <c r="A341" s="20"/>
      <c r="B341" s="21"/>
      <c r="C341" s="22">
        <v>362</v>
      </c>
      <c r="D341" s="50"/>
      <c r="E341" s="42">
        <f t="shared" si="15"/>
        <v>145.38023775230468</v>
      </c>
      <c r="F341" s="49"/>
      <c r="G341" s="40">
        <v>24912</v>
      </c>
      <c r="H341" s="41">
        <v>19</v>
      </c>
      <c r="I341" s="85">
        <f t="shared" si="16"/>
        <v>2790.8795775157669</v>
      </c>
      <c r="J341" s="25">
        <f t="shared" si="17"/>
        <v>2056.2904877713399</v>
      </c>
    </row>
    <row r="342" spans="1:10" x14ac:dyDescent="0.2">
      <c r="A342" s="20"/>
      <c r="B342" s="21"/>
      <c r="C342" s="22">
        <v>363</v>
      </c>
      <c r="D342" s="50"/>
      <c r="E342" s="42">
        <f t="shared" si="15"/>
        <v>145.47906793197711</v>
      </c>
      <c r="F342" s="49"/>
      <c r="G342" s="40">
        <v>24912</v>
      </c>
      <c r="H342" s="41">
        <v>19</v>
      </c>
      <c r="I342" s="85">
        <f t="shared" si="16"/>
        <v>2788.9965206570009</v>
      </c>
      <c r="J342" s="25">
        <f t="shared" si="17"/>
        <v>2054.8935613182498</v>
      </c>
    </row>
    <row r="343" spans="1:10" x14ac:dyDescent="0.2">
      <c r="A343" s="20"/>
      <c r="B343" s="21"/>
      <c r="C343" s="22">
        <v>364</v>
      </c>
      <c r="D343" s="50"/>
      <c r="E343" s="42">
        <f t="shared" si="15"/>
        <v>145.57772811654445</v>
      </c>
      <c r="F343" s="49"/>
      <c r="G343" s="40">
        <v>24912</v>
      </c>
      <c r="H343" s="41">
        <v>19</v>
      </c>
      <c r="I343" s="85">
        <f t="shared" si="16"/>
        <v>2787.1192529491263</v>
      </c>
      <c r="J343" s="25">
        <f t="shared" si="17"/>
        <v>2053.5009294874822</v>
      </c>
    </row>
    <row r="344" spans="1:10" x14ac:dyDescent="0.2">
      <c r="A344" s="20"/>
      <c r="B344" s="21"/>
      <c r="C344" s="22">
        <v>365</v>
      </c>
      <c r="D344" s="50"/>
      <c r="E344" s="42">
        <f t="shared" si="15"/>
        <v>145.67621923876629</v>
      </c>
      <c r="F344" s="49"/>
      <c r="G344" s="40">
        <v>24912</v>
      </c>
      <c r="H344" s="41">
        <v>19</v>
      </c>
      <c r="I344" s="85">
        <f t="shared" si="16"/>
        <v>2785.2477383457713</v>
      </c>
      <c r="J344" s="25">
        <f t="shared" si="17"/>
        <v>2052.1125655384058</v>
      </c>
    </row>
    <row r="345" spans="1:10" x14ac:dyDescent="0.2">
      <c r="A345" s="20"/>
      <c r="B345" s="21"/>
      <c r="C345" s="22">
        <v>366</v>
      </c>
      <c r="D345" s="50"/>
      <c r="E345" s="42">
        <f t="shared" si="15"/>
        <v>145.77454222374612</v>
      </c>
      <c r="F345" s="49"/>
      <c r="G345" s="40">
        <v>24912</v>
      </c>
      <c r="H345" s="41">
        <v>19</v>
      </c>
      <c r="I345" s="85">
        <f t="shared" si="16"/>
        <v>2783.3819411312593</v>
      </c>
      <c r="J345" s="25">
        <f t="shared" si="17"/>
        <v>2050.7284429757115</v>
      </c>
    </row>
    <row r="346" spans="1:10" x14ac:dyDescent="0.2">
      <c r="A346" s="20"/>
      <c r="B346" s="21"/>
      <c r="C346" s="22">
        <v>367</v>
      </c>
      <c r="D346" s="50"/>
      <c r="E346" s="42">
        <f t="shared" si="15"/>
        <v>145.87269798901497</v>
      </c>
      <c r="F346" s="49"/>
      <c r="G346" s="40">
        <v>24912</v>
      </c>
      <c r="H346" s="41">
        <v>19</v>
      </c>
      <c r="I346" s="85">
        <f t="shared" si="16"/>
        <v>2781.5218259166386</v>
      </c>
      <c r="J346" s="25">
        <f t="shared" si="17"/>
        <v>2049.3485355464677</v>
      </c>
    </row>
    <row r="347" spans="1:10" x14ac:dyDescent="0.2">
      <c r="A347" s="20"/>
      <c r="B347" s="21"/>
      <c r="C347" s="22">
        <v>368</v>
      </c>
      <c r="D347" s="50"/>
      <c r="E347" s="42">
        <f t="shared" si="15"/>
        <v>145.97068744461367</v>
      </c>
      <c r="F347" s="49"/>
      <c r="G347" s="40">
        <v>24912</v>
      </c>
      <c r="H347" s="41">
        <v>19</v>
      </c>
      <c r="I347" s="85">
        <f t="shared" si="16"/>
        <v>2779.6673576357803</v>
      </c>
      <c r="J347" s="25">
        <f t="shared" si="17"/>
        <v>2047.9728172372256</v>
      </c>
    </row>
    <row r="348" spans="1:10" x14ac:dyDescent="0.2">
      <c r="A348" s="20"/>
      <c r="B348" s="21"/>
      <c r="C348" s="22">
        <v>369</v>
      </c>
      <c r="D348" s="50"/>
      <c r="E348" s="42">
        <f t="shared" si="15"/>
        <v>146.06851149317447</v>
      </c>
      <c r="F348" s="49"/>
      <c r="G348" s="40">
        <v>24912</v>
      </c>
      <c r="H348" s="41">
        <v>19</v>
      </c>
      <c r="I348" s="85">
        <f t="shared" si="16"/>
        <v>2777.8185015415211</v>
      </c>
      <c r="J348" s="25">
        <f t="shared" si="17"/>
        <v>2046.6012622711578</v>
      </c>
    </row>
    <row r="349" spans="1:10" x14ac:dyDescent="0.2">
      <c r="A349" s="20"/>
      <c r="B349" s="21"/>
      <c r="C349" s="22">
        <v>370</v>
      </c>
      <c r="D349" s="50"/>
      <c r="E349" s="42">
        <f t="shared" si="15"/>
        <v>146.16617103000092</v>
      </c>
      <c r="F349" s="49"/>
      <c r="G349" s="40">
        <v>24912</v>
      </c>
      <c r="H349" s="41">
        <v>19</v>
      </c>
      <c r="I349" s="85">
        <f t="shared" si="16"/>
        <v>2775.9752232018736</v>
      </c>
      <c r="J349" s="25">
        <f t="shared" si="17"/>
        <v>2045.2338451052474</v>
      </c>
    </row>
    <row r="350" spans="1:10" x14ac:dyDescent="0.2">
      <c r="A350" s="20"/>
      <c r="B350" s="21"/>
      <c r="C350" s="22">
        <v>371</v>
      </c>
      <c r="D350" s="50"/>
      <c r="E350" s="42">
        <f t="shared" si="15"/>
        <v>146.26366694314726</v>
      </c>
      <c r="F350" s="49"/>
      <c r="G350" s="40">
        <v>24912</v>
      </c>
      <c r="H350" s="41">
        <v>19</v>
      </c>
      <c r="I350" s="85">
        <f t="shared" si="16"/>
        <v>2774.1374884962866</v>
      </c>
      <c r="J350" s="25">
        <f t="shared" si="17"/>
        <v>2043.870540427512</v>
      </c>
    </row>
    <row r="351" spans="1:10" x14ac:dyDescent="0.2">
      <c r="A351" s="20"/>
      <c r="B351" s="21"/>
      <c r="C351" s="22">
        <v>372</v>
      </c>
      <c r="D351" s="50"/>
      <c r="E351" s="42">
        <f t="shared" si="15"/>
        <v>146.36100011349623</v>
      </c>
      <c r="F351" s="49"/>
      <c r="G351" s="40">
        <v>24912</v>
      </c>
      <c r="H351" s="41">
        <v>19</v>
      </c>
      <c r="I351" s="85">
        <f t="shared" si="16"/>
        <v>2772.3052636119614</v>
      </c>
      <c r="J351" s="25">
        <f t="shared" si="17"/>
        <v>2042.5113231542737</v>
      </c>
    </row>
    <row r="352" spans="1:10" x14ac:dyDescent="0.2">
      <c r="A352" s="20"/>
      <c r="B352" s="21"/>
      <c r="C352" s="22">
        <v>373</v>
      </c>
      <c r="D352" s="50"/>
      <c r="E352" s="42">
        <f t="shared" si="15"/>
        <v>146.45817141483627</v>
      </c>
      <c r="F352" s="49"/>
      <c r="G352" s="40">
        <v>24912</v>
      </c>
      <c r="H352" s="41">
        <v>19</v>
      </c>
      <c r="I352" s="85">
        <f t="shared" si="16"/>
        <v>2770.4785150402226</v>
      </c>
      <c r="J352" s="25">
        <f t="shared" si="17"/>
        <v>2041.1561684274645</v>
      </c>
    </row>
    <row r="353" spans="1:10" x14ac:dyDescent="0.2">
      <c r="A353" s="20"/>
      <c r="B353" s="21"/>
      <c r="C353" s="22">
        <v>374</v>
      </c>
      <c r="D353" s="50"/>
      <c r="E353" s="42">
        <f t="shared" si="15"/>
        <v>146.55518171393737</v>
      </c>
      <c r="F353" s="49"/>
      <c r="G353" s="40">
        <v>24912</v>
      </c>
      <c r="H353" s="41">
        <v>19</v>
      </c>
      <c r="I353" s="85">
        <f t="shared" si="16"/>
        <v>2768.6572095729393</v>
      </c>
      <c r="J353" s="25">
        <f t="shared" si="17"/>
        <v>2039.8050516119724</v>
      </c>
    </row>
    <row r="354" spans="1:10" x14ac:dyDescent="0.2">
      <c r="A354" s="20"/>
      <c r="B354" s="21"/>
      <c r="C354" s="22">
        <v>375</v>
      </c>
      <c r="D354" s="50"/>
      <c r="E354" s="42">
        <f t="shared" si="15"/>
        <v>146.65203187062608</v>
      </c>
      <c r="F354" s="49"/>
      <c r="G354" s="40">
        <v>24912</v>
      </c>
      <c r="H354" s="41">
        <v>19</v>
      </c>
      <c r="I354" s="85">
        <f t="shared" si="16"/>
        <v>2766.8413142990003</v>
      </c>
      <c r="J354" s="25">
        <f t="shared" si="17"/>
        <v>2038.4579482930267</v>
      </c>
    </row>
    <row r="355" spans="1:10" x14ac:dyDescent="0.2">
      <c r="A355" s="20"/>
      <c r="B355" s="21"/>
      <c r="C355" s="22">
        <v>376</v>
      </c>
      <c r="D355" s="50"/>
      <c r="E355" s="42">
        <f t="shared" si="15"/>
        <v>146.74872273785957</v>
      </c>
      <c r="F355" s="49"/>
      <c r="G355" s="40">
        <v>24912</v>
      </c>
      <c r="H355" s="41">
        <v>19</v>
      </c>
      <c r="I355" s="85">
        <f t="shared" si="16"/>
        <v>2765.0307966008381</v>
      </c>
      <c r="J355" s="25">
        <f t="shared" si="17"/>
        <v>2037.1148342736185</v>
      </c>
    </row>
    <row r="356" spans="1:10" x14ac:dyDescent="0.2">
      <c r="A356" s="20"/>
      <c r="B356" s="21"/>
      <c r="C356" s="22">
        <v>377</v>
      </c>
      <c r="D356" s="50"/>
      <c r="E356" s="42">
        <f t="shared" si="15"/>
        <v>146.84525516179841</v>
      </c>
      <c r="F356" s="49"/>
      <c r="G356" s="40">
        <v>24912</v>
      </c>
      <c r="H356" s="41">
        <v>19</v>
      </c>
      <c r="I356" s="85">
        <f t="shared" si="16"/>
        <v>2763.2256241510067</v>
      </c>
      <c r="J356" s="25">
        <f t="shared" si="17"/>
        <v>2035.7756855719633</v>
      </c>
    </row>
    <row r="357" spans="1:10" x14ac:dyDescent="0.2">
      <c r="A357" s="20"/>
      <c r="B357" s="21"/>
      <c r="C357" s="22">
        <v>378</v>
      </c>
      <c r="D357" s="50"/>
      <c r="E357" s="42">
        <f t="shared" si="15"/>
        <v>146.94162998187878</v>
      </c>
      <c r="F357" s="49"/>
      <c r="G357" s="40">
        <v>24912</v>
      </c>
      <c r="H357" s="41">
        <v>19</v>
      </c>
      <c r="I357" s="85">
        <f t="shared" si="16"/>
        <v>2761.4257649088017</v>
      </c>
      <c r="J357" s="25">
        <f t="shared" si="17"/>
        <v>2034.4404784189924</v>
      </c>
    </row>
    <row r="358" spans="1:10" x14ac:dyDescent="0.2">
      <c r="A358" s="20"/>
      <c r="B358" s="21"/>
      <c r="C358" s="22">
        <v>379</v>
      </c>
      <c r="D358" s="50"/>
      <c r="E358" s="42">
        <f t="shared" si="15"/>
        <v>147.03784803088337</v>
      </c>
      <c r="F358" s="49"/>
      <c r="G358" s="40">
        <v>24912</v>
      </c>
      <c r="H358" s="41">
        <v>19</v>
      </c>
      <c r="I358" s="85">
        <f t="shared" si="16"/>
        <v>2759.6311871169396</v>
      </c>
      <c r="J358" s="25">
        <f t="shared" si="17"/>
        <v>2033.1091892558898</v>
      </c>
    </row>
    <row r="359" spans="1:10" x14ac:dyDescent="0.2">
      <c r="A359" s="20"/>
      <c r="B359" s="21"/>
      <c r="C359" s="22">
        <v>380</v>
      </c>
      <c r="D359" s="50"/>
      <c r="E359" s="42">
        <f t="shared" si="15"/>
        <v>147.13391013501175</v>
      </c>
      <c r="F359" s="49"/>
      <c r="G359" s="40">
        <v>24912</v>
      </c>
      <c r="H359" s="41">
        <v>19</v>
      </c>
      <c r="I359" s="85">
        <f t="shared" si="16"/>
        <v>2757.8418592982698</v>
      </c>
      <c r="J359" s="25">
        <f t="shared" si="17"/>
        <v>2031.7817947316539</v>
      </c>
    </row>
    <row r="360" spans="1:10" x14ac:dyDescent="0.2">
      <c r="A360" s="20"/>
      <c r="B360" s="21"/>
      <c r="C360" s="22">
        <v>381</v>
      </c>
      <c r="D360" s="50"/>
      <c r="E360" s="42">
        <f t="shared" si="15"/>
        <v>147.22981711394922</v>
      </c>
      <c r="F360" s="49"/>
      <c r="G360" s="40">
        <v>24912</v>
      </c>
      <c r="H360" s="41">
        <v>19</v>
      </c>
      <c r="I360" s="85">
        <f t="shared" si="16"/>
        <v>2756.0577502525484</v>
      </c>
      <c r="J360" s="25">
        <f t="shared" si="17"/>
        <v>2030.4582717007033</v>
      </c>
    </row>
    <row r="361" spans="1:10" x14ac:dyDescent="0.2">
      <c r="A361" s="20"/>
      <c r="B361" s="21"/>
      <c r="C361" s="22">
        <v>382</v>
      </c>
      <c r="D361" s="50"/>
      <c r="E361" s="42">
        <f t="shared" si="15"/>
        <v>147.32556978093544</v>
      </c>
      <c r="F361" s="49"/>
      <c r="G361" s="40">
        <v>24912</v>
      </c>
      <c r="H361" s="41">
        <v>19</v>
      </c>
      <c r="I361" s="85">
        <f t="shared" si="16"/>
        <v>2754.2788290532508</v>
      </c>
      <c r="J361" s="25">
        <f t="shared" si="17"/>
        <v>2029.1385972205121</v>
      </c>
    </row>
    <row r="362" spans="1:10" x14ac:dyDescent="0.2">
      <c r="A362" s="20"/>
      <c r="B362" s="21"/>
      <c r="C362" s="22">
        <v>383</v>
      </c>
      <c r="D362" s="50"/>
      <c r="E362" s="42">
        <f t="shared" si="15"/>
        <v>147.42116894283166</v>
      </c>
      <c r="F362" s="49"/>
      <c r="G362" s="40">
        <v>24912</v>
      </c>
      <c r="H362" s="41">
        <v>19</v>
      </c>
      <c r="I362" s="85">
        <f t="shared" si="16"/>
        <v>2752.5050650444236</v>
      </c>
      <c r="J362" s="25">
        <f t="shared" si="17"/>
        <v>2027.8227485492757</v>
      </c>
    </row>
    <row r="363" spans="1:10" x14ac:dyDescent="0.2">
      <c r="A363" s="20"/>
      <c r="B363" s="21"/>
      <c r="C363" s="22">
        <v>384</v>
      </c>
      <c r="D363" s="50"/>
      <c r="E363" s="42">
        <f t="shared" si="15"/>
        <v>147.51661540018731</v>
      </c>
      <c r="F363" s="49"/>
      <c r="G363" s="40">
        <v>24912</v>
      </c>
      <c r="H363" s="41">
        <v>19</v>
      </c>
      <c r="I363" s="85">
        <f t="shared" si="16"/>
        <v>2750.7364278375953</v>
      </c>
      <c r="J363" s="25">
        <f t="shared" si="17"/>
        <v>2026.5107031436164</v>
      </c>
    </row>
    <row r="364" spans="1:10" x14ac:dyDescent="0.2">
      <c r="A364" s="20"/>
      <c r="B364" s="21"/>
      <c r="C364" s="22">
        <v>385</v>
      </c>
      <c r="D364" s="50"/>
      <c r="E364" s="42">
        <f t="shared" si="15"/>
        <v>147.61190994730563</v>
      </c>
      <c r="F364" s="49"/>
      <c r="G364" s="40">
        <v>24912</v>
      </c>
      <c r="H364" s="41">
        <v>19</v>
      </c>
      <c r="I364" s="85">
        <f t="shared" si="16"/>
        <v>2748.9728873087156</v>
      </c>
      <c r="J364" s="25">
        <f t="shared" si="17"/>
        <v>2025.2024386563169</v>
      </c>
    </row>
    <row r="365" spans="1:10" x14ac:dyDescent="0.2">
      <c r="A365" s="20"/>
      <c r="B365" s="21"/>
      <c r="C365" s="22">
        <v>386</v>
      </c>
      <c r="D365" s="50"/>
      <c r="E365" s="42">
        <f t="shared" si="15"/>
        <v>147.70705337230851</v>
      </c>
      <c r="F365" s="49"/>
      <c r="G365" s="40">
        <v>24912</v>
      </c>
      <c r="H365" s="41">
        <v>19</v>
      </c>
      <c r="I365" s="85">
        <f t="shared" si="16"/>
        <v>2747.2144135951494</v>
      </c>
      <c r="J365" s="25">
        <f t="shared" si="17"/>
        <v>2023.8979329340868</v>
      </c>
    </row>
    <row r="366" spans="1:10" x14ac:dyDescent="0.2">
      <c r="A366" s="20"/>
      <c r="B366" s="21"/>
      <c r="C366" s="22">
        <v>387</v>
      </c>
      <c r="D366" s="50"/>
      <c r="E366" s="42">
        <f t="shared" si="15"/>
        <v>147.80204645720045</v>
      </c>
      <c r="F366" s="49"/>
      <c r="G366" s="40">
        <v>24912</v>
      </c>
      <c r="H366" s="41">
        <v>19</v>
      </c>
      <c r="I366" s="85">
        <f t="shared" si="16"/>
        <v>2745.460977092705</v>
      </c>
      <c r="J366" s="25">
        <f t="shared" si="17"/>
        <v>2022.5971640153593</v>
      </c>
    </row>
    <row r="367" spans="1:10" x14ac:dyDescent="0.2">
      <c r="A367" s="20"/>
      <c r="B367" s="21"/>
      <c r="C367" s="22">
        <v>388</v>
      </c>
      <c r="D367" s="50"/>
      <c r="E367" s="42">
        <f t="shared" si="15"/>
        <v>147.89688997793169</v>
      </c>
      <c r="F367" s="49"/>
      <c r="G367" s="40">
        <v>24912</v>
      </c>
      <c r="H367" s="41">
        <v>19</v>
      </c>
      <c r="I367" s="85">
        <f t="shared" si="16"/>
        <v>2743.7125484527082</v>
      </c>
      <c r="J367" s="25">
        <f t="shared" si="17"/>
        <v>2021.3001101281216</v>
      </c>
    </row>
    <row r="368" spans="1:10" x14ac:dyDescent="0.2">
      <c r="A368" s="20"/>
      <c r="B368" s="21"/>
      <c r="C368" s="22">
        <v>389</v>
      </c>
      <c r="D368" s="50"/>
      <c r="E368" s="42">
        <f t="shared" si="15"/>
        <v>147.99158470446059</v>
      </c>
      <c r="F368" s="49"/>
      <c r="G368" s="40">
        <v>24912</v>
      </c>
      <c r="H368" s="41">
        <v>19</v>
      </c>
      <c r="I368" s="85">
        <f t="shared" si="16"/>
        <v>2741.9690985791162</v>
      </c>
      <c r="J368" s="25">
        <f t="shared" si="17"/>
        <v>2020.0067496877714</v>
      </c>
    </row>
    <row r="369" spans="1:10" x14ac:dyDescent="0.2">
      <c r="A369" s="20"/>
      <c r="B369" s="21"/>
      <c r="C369" s="22">
        <v>390</v>
      </c>
      <c r="D369" s="50"/>
      <c r="E369" s="42">
        <f t="shared" si="15"/>
        <v>148.08613140081516</v>
      </c>
      <c r="F369" s="49"/>
      <c r="G369" s="40">
        <v>24912</v>
      </c>
      <c r="H369" s="41">
        <v>19</v>
      </c>
      <c r="I369" s="85">
        <f t="shared" si="16"/>
        <v>2740.2305986256711</v>
      </c>
      <c r="J369" s="25">
        <f t="shared" si="17"/>
        <v>2018.7170612950081</v>
      </c>
    </row>
    <row r="370" spans="1:10" x14ac:dyDescent="0.2">
      <c r="A370" s="20"/>
      <c r="B370" s="21"/>
      <c r="C370" s="22">
        <v>391</v>
      </c>
      <c r="D370" s="50"/>
      <c r="E370" s="42">
        <f t="shared" si="15"/>
        <v>148.18053082515365</v>
      </c>
      <c r="F370" s="49"/>
      <c r="G370" s="40">
        <v>24912</v>
      </c>
      <c r="H370" s="41">
        <v>19</v>
      </c>
      <c r="I370" s="85">
        <f t="shared" si="16"/>
        <v>2738.4970199930935</v>
      </c>
      <c r="J370" s="25">
        <f t="shared" si="17"/>
        <v>2017.4310237337486</v>
      </c>
    </row>
    <row r="371" spans="1:10" x14ac:dyDescent="0.2">
      <c r="A371" s="20"/>
      <c r="B371" s="21"/>
      <c r="C371" s="22">
        <v>392</v>
      </c>
      <c r="D371" s="50"/>
      <c r="E371" s="42">
        <f t="shared" si="15"/>
        <v>148.27478372982489</v>
      </c>
      <c r="F371" s="49"/>
      <c r="G371" s="40">
        <v>24912</v>
      </c>
      <c r="H371" s="41">
        <v>19</v>
      </c>
      <c r="I371" s="85">
        <f t="shared" si="16"/>
        <v>2736.7683343263102</v>
      </c>
      <c r="J371" s="25">
        <f t="shared" si="17"/>
        <v>2016.1486159690726</v>
      </c>
    </row>
    <row r="372" spans="1:10" x14ac:dyDescent="0.2">
      <c r="A372" s="20"/>
      <c r="B372" s="21"/>
      <c r="C372" s="22">
        <v>393</v>
      </c>
      <c r="D372" s="50"/>
      <c r="E372" s="42">
        <f t="shared" si="15"/>
        <v>148.36889086142699</v>
      </c>
      <c r="F372" s="49"/>
      <c r="G372" s="40">
        <v>24912</v>
      </c>
      <c r="H372" s="41">
        <v>19</v>
      </c>
      <c r="I372" s="85">
        <f t="shared" si="16"/>
        <v>2735.0445135117343</v>
      </c>
      <c r="J372" s="25">
        <f t="shared" si="17"/>
        <v>2014.8698171452033</v>
      </c>
    </row>
    <row r="373" spans="1:10" x14ac:dyDescent="0.2">
      <c r="A373" s="20"/>
      <c r="B373" s="21"/>
      <c r="C373" s="22">
        <v>394</v>
      </c>
      <c r="D373" s="50"/>
      <c r="E373" s="42">
        <f t="shared" si="15"/>
        <v>148.46285296086629</v>
      </c>
      <c r="F373" s="49"/>
      <c r="G373" s="40">
        <v>24912</v>
      </c>
      <c r="H373" s="41">
        <v>19</v>
      </c>
      <c r="I373" s="85">
        <f t="shared" si="16"/>
        <v>2733.3255296745624</v>
      </c>
      <c r="J373" s="25">
        <f t="shared" si="17"/>
        <v>2013.5946065835033</v>
      </c>
    </row>
    <row r="374" spans="1:10" x14ac:dyDescent="0.2">
      <c r="A374" s="20"/>
      <c r="B374" s="21"/>
      <c r="C374" s="22">
        <v>395</v>
      </c>
      <c r="D374" s="50"/>
      <c r="E374" s="42">
        <f t="shared" si="15"/>
        <v>148.55667076341476</v>
      </c>
      <c r="F374" s="49"/>
      <c r="G374" s="40">
        <v>24912</v>
      </c>
      <c r="H374" s="41">
        <v>19</v>
      </c>
      <c r="I374" s="85">
        <f t="shared" si="16"/>
        <v>2731.6113551761255</v>
      </c>
      <c r="J374" s="25">
        <f t="shared" si="17"/>
        <v>2012.3229637805084</v>
      </c>
    </row>
    <row r="375" spans="1:10" x14ac:dyDescent="0.2">
      <c r="A375" s="20"/>
      <c r="B375" s="21"/>
      <c r="C375" s="22">
        <v>396</v>
      </c>
      <c r="D375" s="50"/>
      <c r="E375" s="42">
        <f t="shared" si="15"/>
        <v>148.65034499876703</v>
      </c>
      <c r="F375" s="49"/>
      <c r="G375" s="40">
        <v>24912</v>
      </c>
      <c r="H375" s="41">
        <v>19</v>
      </c>
      <c r="I375" s="85">
        <f t="shared" si="16"/>
        <v>2729.9019626112713</v>
      </c>
      <c r="J375" s="25">
        <f t="shared" si="17"/>
        <v>2011.0548684059872</v>
      </c>
    </row>
    <row r="376" spans="1:10" x14ac:dyDescent="0.2">
      <c r="A376" s="20"/>
      <c r="B376" s="21"/>
      <c r="C376" s="22">
        <v>397</v>
      </c>
      <c r="D376" s="50"/>
      <c r="E376" s="42">
        <f t="shared" si="15"/>
        <v>148.74387639109676</v>
      </c>
      <c r="F376" s="49"/>
      <c r="G376" s="40">
        <v>24912</v>
      </c>
      <c r="H376" s="41">
        <v>19</v>
      </c>
      <c r="I376" s="85">
        <f t="shared" si="16"/>
        <v>2728.1973248057739</v>
      </c>
      <c r="J376" s="25">
        <f t="shared" si="17"/>
        <v>2009.7903003010192</v>
      </c>
    </row>
    <row r="377" spans="1:10" x14ac:dyDescent="0.2">
      <c r="A377" s="20"/>
      <c r="B377" s="21"/>
      <c r="C377" s="22">
        <v>398</v>
      </c>
      <c r="D377" s="50"/>
      <c r="E377" s="42">
        <f t="shared" si="15"/>
        <v>148.83726565911212</v>
      </c>
      <c r="F377" s="49"/>
      <c r="G377" s="40">
        <v>24912</v>
      </c>
      <c r="H377" s="41">
        <v>19</v>
      </c>
      <c r="I377" s="85">
        <f t="shared" si="16"/>
        <v>2726.4974148137944</v>
      </c>
      <c r="J377" s="25">
        <f t="shared" si="17"/>
        <v>2008.5292394761084</v>
      </c>
    </row>
    <row r="378" spans="1:10" x14ac:dyDescent="0.2">
      <c r="A378" s="20"/>
      <c r="B378" s="21"/>
      <c r="C378" s="22">
        <v>399</v>
      </c>
      <c r="D378" s="50"/>
      <c r="E378" s="42">
        <f t="shared" si="15"/>
        <v>148.93051351611072</v>
      </c>
      <c r="F378" s="49"/>
      <c r="G378" s="40">
        <v>24912</v>
      </c>
      <c r="H378" s="41">
        <v>19</v>
      </c>
      <c r="I378" s="85">
        <f t="shared" si="16"/>
        <v>2724.8022059153618</v>
      </c>
      <c r="J378" s="25">
        <f t="shared" si="17"/>
        <v>2007.2716661093186</v>
      </c>
    </row>
    <row r="379" spans="1:10" x14ac:dyDescent="0.2">
      <c r="A379" s="20"/>
      <c r="B379" s="21"/>
      <c r="C379" s="22">
        <v>400</v>
      </c>
      <c r="D379" s="50"/>
      <c r="E379" s="42">
        <f t="shared" si="15"/>
        <v>149.02362067003358</v>
      </c>
      <c r="F379" s="49"/>
      <c r="G379" s="40">
        <v>24912</v>
      </c>
      <c r="H379" s="41">
        <v>19</v>
      </c>
      <c r="I379" s="85">
        <f t="shared" si="16"/>
        <v>2723.111671613899</v>
      </c>
      <c r="J379" s="25">
        <f t="shared" si="17"/>
        <v>2006.0175605444351</v>
      </c>
    </row>
    <row r="380" spans="1:10" x14ac:dyDescent="0.2">
      <c r="A380" s="20"/>
      <c r="B380" s="21"/>
      <c r="C380" s="22">
        <v>401</v>
      </c>
      <c r="D380" s="50"/>
      <c r="E380" s="42">
        <f t="shared" si="15"/>
        <v>149.11658782351898</v>
      </c>
      <c r="F380" s="49"/>
      <c r="G380" s="40">
        <v>24912</v>
      </c>
      <c r="H380" s="41">
        <v>19</v>
      </c>
      <c r="I380" s="85">
        <f t="shared" si="16"/>
        <v>2721.4257856337676</v>
      </c>
      <c r="J380" s="25">
        <f t="shared" si="17"/>
        <v>2004.7669032891449</v>
      </c>
    </row>
    <row r="381" spans="1:10" x14ac:dyDescent="0.2">
      <c r="A381" s="20"/>
      <c r="B381" s="21"/>
      <c r="C381" s="22">
        <v>402</v>
      </c>
      <c r="D381" s="50"/>
      <c r="E381" s="42">
        <f t="shared" si="15"/>
        <v>149.20941567395496</v>
      </c>
      <c r="F381" s="49"/>
      <c r="G381" s="40">
        <v>24912</v>
      </c>
      <c r="H381" s="41">
        <v>19</v>
      </c>
      <c r="I381" s="85">
        <f t="shared" si="16"/>
        <v>2719.744521917869</v>
      </c>
      <c r="J381" s="25">
        <f t="shared" si="17"/>
        <v>2003.5196750132554</v>
      </c>
    </row>
    <row r="382" spans="1:10" x14ac:dyDescent="0.2">
      <c r="A382" s="20"/>
      <c r="B382" s="21"/>
      <c r="C382" s="22">
        <v>403</v>
      </c>
      <c r="D382" s="50"/>
      <c r="E382" s="42">
        <f t="shared" si="15"/>
        <v>149.30210491353159</v>
      </c>
      <c r="F382" s="49"/>
      <c r="G382" s="40">
        <v>24912</v>
      </c>
      <c r="H382" s="41">
        <v>19</v>
      </c>
      <c r="I382" s="85">
        <f t="shared" si="16"/>
        <v>2718.067854625252</v>
      </c>
      <c r="J382" s="25">
        <f t="shared" si="17"/>
        <v>2002.2758565469226</v>
      </c>
    </row>
    <row r="383" spans="1:10" x14ac:dyDescent="0.2">
      <c r="A383" s="20"/>
      <c r="B383" s="21"/>
      <c r="C383" s="22">
        <v>404</v>
      </c>
      <c r="D383" s="50"/>
      <c r="E383" s="42">
        <f t="shared" si="15"/>
        <v>149.39465622929274</v>
      </c>
      <c r="F383" s="49"/>
      <c r="G383" s="40">
        <v>24912</v>
      </c>
      <c r="H383" s="41">
        <v>19</v>
      </c>
      <c r="I383" s="85">
        <f t="shared" si="16"/>
        <v>2716.39575812877</v>
      </c>
      <c r="J383" s="25">
        <f t="shared" si="17"/>
        <v>2001.035428878909</v>
      </c>
    </row>
    <row r="384" spans="1:10" x14ac:dyDescent="0.2">
      <c r="A384" s="20"/>
      <c r="B384" s="21"/>
      <c r="C384" s="22">
        <v>405</v>
      </c>
      <c r="D384" s="50"/>
      <c r="E384" s="42">
        <f t="shared" si="15"/>
        <v>149.48707030318647</v>
      </c>
      <c r="F384" s="49"/>
      <c r="G384" s="40">
        <v>24912</v>
      </c>
      <c r="H384" s="41">
        <v>19</v>
      </c>
      <c r="I384" s="85">
        <f t="shared" si="16"/>
        <v>2714.7282070127653</v>
      </c>
      <c r="J384" s="25">
        <f t="shared" si="17"/>
        <v>1999.7983731548702</v>
      </c>
    </row>
    <row r="385" spans="1:10" x14ac:dyDescent="0.2">
      <c r="A385" s="20"/>
      <c r="B385" s="21"/>
      <c r="C385" s="22">
        <v>406</v>
      </c>
      <c r="D385" s="50"/>
      <c r="E385" s="42">
        <f t="shared" si="15"/>
        <v>149.57934781211583</v>
      </c>
      <c r="F385" s="49"/>
      <c r="G385" s="40">
        <v>24912</v>
      </c>
      <c r="H385" s="41">
        <v>19</v>
      </c>
      <c r="I385" s="85">
        <f t="shared" si="16"/>
        <v>2713.0651760707783</v>
      </c>
      <c r="J385" s="25">
        <f t="shared" si="17"/>
        <v>1998.5646706756515</v>
      </c>
    </row>
    <row r="386" spans="1:10" x14ac:dyDescent="0.2">
      <c r="A386" s="20"/>
      <c r="B386" s="21"/>
      <c r="C386" s="22">
        <v>407</v>
      </c>
      <c r="D386" s="50"/>
      <c r="E386" s="42">
        <f t="shared" si="15"/>
        <v>149.67148942798818</v>
      </c>
      <c r="F386" s="49"/>
      <c r="G386" s="40">
        <v>24912</v>
      </c>
      <c r="H386" s="41">
        <v>19</v>
      </c>
      <c r="I386" s="85">
        <f t="shared" si="16"/>
        <v>2711.4066403032966</v>
      </c>
      <c r="J386" s="25">
        <f t="shared" si="17"/>
        <v>1997.3343028956206</v>
      </c>
    </row>
    <row r="387" spans="1:10" x14ac:dyDescent="0.2">
      <c r="A387" s="20"/>
      <c r="B387" s="21"/>
      <c r="C387" s="22">
        <v>408</v>
      </c>
      <c r="D387" s="50"/>
      <c r="E387" s="42">
        <f t="shared" si="15"/>
        <v>149.76349581776432</v>
      </c>
      <c r="F387" s="49"/>
      <c r="G387" s="40">
        <v>24912</v>
      </c>
      <c r="H387" s="41">
        <v>19</v>
      </c>
      <c r="I387" s="85">
        <f t="shared" si="16"/>
        <v>2709.7525749155266</v>
      </c>
      <c r="J387" s="25">
        <f t="shared" si="17"/>
        <v>1996.1072514210134</v>
      </c>
    </row>
    <row r="388" spans="1:10" x14ac:dyDescent="0.2">
      <c r="A388" s="20"/>
      <c r="B388" s="21"/>
      <c r="C388" s="22">
        <v>409</v>
      </c>
      <c r="D388" s="50"/>
      <c r="E388" s="42">
        <f t="shared" si="15"/>
        <v>149.85536764350692</v>
      </c>
      <c r="F388" s="49"/>
      <c r="G388" s="40">
        <v>24912</v>
      </c>
      <c r="H388" s="41">
        <v>19</v>
      </c>
      <c r="I388" s="85">
        <f t="shared" si="16"/>
        <v>2708.1029553151984</v>
      </c>
      <c r="J388" s="25">
        <f t="shared" si="17"/>
        <v>1994.8834980083075</v>
      </c>
    </row>
    <row r="389" spans="1:10" x14ac:dyDescent="0.2">
      <c r="A389" s="20"/>
      <c r="B389" s="21"/>
      <c r="C389" s="22">
        <v>410</v>
      </c>
      <c r="D389" s="50"/>
      <c r="E389" s="42">
        <f t="shared" si="15"/>
        <v>149.94710556242831</v>
      </c>
      <c r="F389" s="49"/>
      <c r="G389" s="40">
        <v>24912</v>
      </c>
      <c r="H389" s="41">
        <v>19</v>
      </c>
      <c r="I389" s="85">
        <f t="shared" si="16"/>
        <v>2706.4577571104005</v>
      </c>
      <c r="J389" s="25">
        <f t="shared" si="17"/>
        <v>1993.6630245626116</v>
      </c>
    </row>
    <row r="390" spans="1:10" x14ac:dyDescent="0.2">
      <c r="A390" s="20"/>
      <c r="B390" s="21"/>
      <c r="C390" s="22">
        <v>411</v>
      </c>
      <c r="D390" s="50"/>
      <c r="E390" s="42">
        <f t="shared" si="15"/>
        <v>150.03871022693787</v>
      </c>
      <c r="F390" s="49"/>
      <c r="G390" s="40">
        <v>24912</v>
      </c>
      <c r="H390" s="41">
        <v>19</v>
      </c>
      <c r="I390" s="85">
        <f t="shared" si="16"/>
        <v>2704.8169561074369</v>
      </c>
      <c r="J390" s="25">
        <f t="shared" si="17"/>
        <v>1992.4458131360807</v>
      </c>
    </row>
    <row r="391" spans="1:10" x14ac:dyDescent="0.2">
      <c r="A391" s="20"/>
      <c r="B391" s="21"/>
      <c r="C391" s="22">
        <v>412</v>
      </c>
      <c r="D391" s="50"/>
      <c r="E391" s="42">
        <f t="shared" si="15"/>
        <v>150.13018228468866</v>
      </c>
      <c r="F391" s="49"/>
      <c r="G391" s="40">
        <v>24912</v>
      </c>
      <c r="H391" s="41">
        <v>19</v>
      </c>
      <c r="I391" s="85">
        <f t="shared" si="16"/>
        <v>2703.1805283087197</v>
      </c>
      <c r="J391" s="25">
        <f t="shared" si="17"/>
        <v>1991.2318459263497</v>
      </c>
    </row>
    <row r="392" spans="1:10" x14ac:dyDescent="0.2">
      <c r="A392" s="20"/>
      <c r="B392" s="21"/>
      <c r="C392" s="22">
        <v>413</v>
      </c>
      <c r="D392" s="50"/>
      <c r="E392" s="42">
        <f t="shared" si="15"/>
        <v>150.22152237862343</v>
      </c>
      <c r="F392" s="49"/>
      <c r="G392" s="40">
        <v>24912</v>
      </c>
      <c r="H392" s="41">
        <v>19</v>
      </c>
      <c r="I392" s="85">
        <f t="shared" si="16"/>
        <v>2701.5484499106883</v>
      </c>
      <c r="J392" s="25">
        <f t="shared" si="17"/>
        <v>1990.021105274991</v>
      </c>
    </row>
    <row r="393" spans="1:10" x14ac:dyDescent="0.2">
      <c r="A393" s="20"/>
      <c r="B393" s="21"/>
      <c r="C393" s="22">
        <v>414</v>
      </c>
      <c r="D393" s="50"/>
      <c r="E393" s="42">
        <f t="shared" si="15"/>
        <v>150.31273114702037</v>
      </c>
      <c r="F393" s="49"/>
      <c r="G393" s="40">
        <v>24912</v>
      </c>
      <c r="H393" s="41">
        <v>19</v>
      </c>
      <c r="I393" s="85">
        <f t="shared" si="16"/>
        <v>2699.9206973017481</v>
      </c>
      <c r="J393" s="25">
        <f t="shared" si="17"/>
        <v>1988.8135736659851</v>
      </c>
    </row>
    <row r="394" spans="1:10" x14ac:dyDescent="0.2">
      <c r="A394" s="20"/>
      <c r="B394" s="21"/>
      <c r="C394" s="22">
        <v>415</v>
      </c>
      <c r="D394" s="50"/>
      <c r="E394" s="42">
        <f t="shared" ref="E394:E457" si="18">(5.6*LN(C394)+(C394)/108)/0.25</f>
        <v>150.40380922353799</v>
      </c>
      <c r="F394" s="49"/>
      <c r="G394" s="40">
        <v>24912</v>
      </c>
      <c r="H394" s="41">
        <v>19</v>
      </c>
      <c r="I394" s="85">
        <f t="shared" ref="I394:I457" si="19">12*1.348*(1/E394*G394)+H394</f>
        <v>2698.2972470602476</v>
      </c>
      <c r="J394" s="25">
        <f t="shared" ref="J394:J457" si="20">12*(1/E394*G394)</f>
        <v>1987.6092337242189</v>
      </c>
    </row>
    <row r="395" spans="1:10" x14ac:dyDescent="0.2">
      <c r="A395" s="20"/>
      <c r="B395" s="21"/>
      <c r="C395" s="22">
        <v>416</v>
      </c>
      <c r="D395" s="50"/>
      <c r="E395" s="42">
        <f t="shared" si="18"/>
        <v>150.49475723725971</v>
      </c>
      <c r="F395" s="49"/>
      <c r="G395" s="40">
        <v>24912</v>
      </c>
      <c r="H395" s="41">
        <v>19</v>
      </c>
      <c r="I395" s="85">
        <f t="shared" si="19"/>
        <v>2696.6780759524727</v>
      </c>
      <c r="J395" s="25">
        <f t="shared" si="20"/>
        <v>1986.4080682140002</v>
      </c>
    </row>
    <row r="396" spans="1:10" x14ac:dyDescent="0.2">
      <c r="A396" s="20"/>
      <c r="B396" s="21"/>
      <c r="C396" s="22">
        <v>417</v>
      </c>
      <c r="D396" s="50"/>
      <c r="E396" s="42">
        <f t="shared" si="18"/>
        <v>150.5855758127376</v>
      </c>
      <c r="F396" s="49"/>
      <c r="G396" s="40">
        <v>24912</v>
      </c>
      <c r="H396" s="41">
        <v>19</v>
      </c>
      <c r="I396" s="85">
        <f t="shared" si="19"/>
        <v>2695.0631609306729</v>
      </c>
      <c r="J396" s="25">
        <f t="shared" si="20"/>
        <v>1985.2100600375909</v>
      </c>
    </row>
    <row r="397" spans="1:10" x14ac:dyDescent="0.2">
      <c r="A397" s="20"/>
      <c r="B397" s="21"/>
      <c r="C397" s="22">
        <v>418</v>
      </c>
      <c r="D397" s="50"/>
      <c r="E397" s="42">
        <f t="shared" si="18"/>
        <v>150.67626557003604</v>
      </c>
      <c r="F397" s="49"/>
      <c r="G397" s="40">
        <v>24912</v>
      </c>
      <c r="H397" s="41">
        <v>19</v>
      </c>
      <c r="I397" s="85">
        <f t="shared" si="19"/>
        <v>2693.4524791311078</v>
      </c>
      <c r="J397" s="25">
        <f t="shared" si="20"/>
        <v>1984.0151922337595</v>
      </c>
    </row>
    <row r="398" spans="1:10" x14ac:dyDescent="0.2">
      <c r="A398" s="20"/>
      <c r="B398" s="21"/>
      <c r="C398" s="22">
        <v>419</v>
      </c>
      <c r="D398" s="50"/>
      <c r="E398" s="42">
        <f t="shared" si="18"/>
        <v>150.76682712477441</v>
      </c>
      <c r="F398" s="49"/>
      <c r="G398" s="40">
        <v>24912</v>
      </c>
      <c r="H398" s="41">
        <v>19</v>
      </c>
      <c r="I398" s="85">
        <f t="shared" si="19"/>
        <v>2691.846007872125</v>
      </c>
      <c r="J398" s="25">
        <f t="shared" si="20"/>
        <v>1982.8234479763537</v>
      </c>
    </row>
    <row r="399" spans="1:10" x14ac:dyDescent="0.2">
      <c r="A399" s="20"/>
      <c r="B399" s="21"/>
      <c r="C399" s="22">
        <v>420</v>
      </c>
      <c r="D399" s="50"/>
      <c r="E399" s="42">
        <f t="shared" si="18"/>
        <v>150.85726108816959</v>
      </c>
      <c r="F399" s="49"/>
      <c r="G399" s="40">
        <v>24912</v>
      </c>
      <c r="H399" s="41">
        <v>19</v>
      </c>
      <c r="I399" s="85">
        <f t="shared" si="19"/>
        <v>2690.2437246522563</v>
      </c>
      <c r="J399" s="25">
        <f t="shared" si="20"/>
        <v>1981.6348105728903</v>
      </c>
    </row>
    <row r="400" spans="1:10" x14ac:dyDescent="0.2">
      <c r="A400" s="20"/>
      <c r="B400" s="21"/>
      <c r="C400" s="22">
        <v>421</v>
      </c>
      <c r="D400" s="50"/>
      <c r="E400" s="42">
        <f t="shared" si="18"/>
        <v>150.9475680670779</v>
      </c>
      <c r="F400" s="49"/>
      <c r="G400" s="40">
        <v>24912</v>
      </c>
      <c r="H400" s="41">
        <v>19</v>
      </c>
      <c r="I400" s="85">
        <f t="shared" si="19"/>
        <v>2688.6456071483431</v>
      </c>
      <c r="J400" s="25">
        <f t="shared" si="20"/>
        <v>1980.4492634631624</v>
      </c>
    </row>
    <row r="401" spans="1:10" x14ac:dyDescent="0.2">
      <c r="A401" s="20"/>
      <c r="B401" s="21"/>
      <c r="C401" s="22">
        <v>422</v>
      </c>
      <c r="D401" s="50"/>
      <c r="E401" s="42">
        <f t="shared" si="18"/>
        <v>151.03774866403629</v>
      </c>
      <c r="F401" s="49"/>
      <c r="G401" s="40">
        <v>24912</v>
      </c>
      <c r="H401" s="41">
        <v>19</v>
      </c>
      <c r="I401" s="85">
        <f t="shared" si="19"/>
        <v>2687.0516332136845</v>
      </c>
      <c r="J401" s="25">
        <f t="shared" si="20"/>
        <v>1979.2667902178666</v>
      </c>
    </row>
    <row r="402" spans="1:10" x14ac:dyDescent="0.2">
      <c r="A402" s="20"/>
      <c r="B402" s="21"/>
      <c r="C402" s="22">
        <v>423</v>
      </c>
      <c r="D402" s="50"/>
      <c r="E402" s="42">
        <f t="shared" si="18"/>
        <v>151.12780347730327</v>
      </c>
      <c r="F402" s="49"/>
      <c r="G402" s="40">
        <v>24912</v>
      </c>
      <c r="H402" s="41">
        <v>19</v>
      </c>
      <c r="I402" s="85">
        <f t="shared" si="19"/>
        <v>2685.4617808762105</v>
      </c>
      <c r="J402" s="25">
        <f t="shared" si="20"/>
        <v>1978.0873745372478</v>
      </c>
    </row>
    <row r="403" spans="1:10" x14ac:dyDescent="0.2">
      <c r="A403" s="20"/>
      <c r="B403" s="21"/>
      <c r="C403" s="22">
        <v>424</v>
      </c>
      <c r="D403" s="50"/>
      <c r="E403" s="42">
        <f t="shared" si="18"/>
        <v>151.21773310089955</v>
      </c>
      <c r="F403" s="49"/>
      <c r="G403" s="40">
        <v>24912</v>
      </c>
      <c r="H403" s="41">
        <v>19</v>
      </c>
      <c r="I403" s="85">
        <f t="shared" si="19"/>
        <v>2683.8760283366714</v>
      </c>
      <c r="J403" s="25">
        <f t="shared" si="20"/>
        <v>1976.9110002497562</v>
      </c>
    </row>
    <row r="404" spans="1:10" x14ac:dyDescent="0.2">
      <c r="A404" s="20"/>
      <c r="B404" s="21"/>
      <c r="C404" s="22">
        <v>425</v>
      </c>
      <c r="D404" s="50"/>
      <c r="E404" s="42">
        <f t="shared" si="18"/>
        <v>151.30753812464766</v>
      </c>
      <c r="F404" s="49"/>
      <c r="G404" s="40">
        <v>24912</v>
      </c>
      <c r="H404" s="41">
        <v>19</v>
      </c>
      <c r="I404" s="85">
        <f t="shared" si="19"/>
        <v>2682.2943539668631</v>
      </c>
      <c r="J404" s="25">
        <f t="shared" si="20"/>
        <v>1975.7376513107292</v>
      </c>
    </row>
    <row r="405" spans="1:10" x14ac:dyDescent="0.2">
      <c r="A405" s="20"/>
      <c r="B405" s="21"/>
      <c r="C405" s="22">
        <v>426</v>
      </c>
      <c r="D405" s="50"/>
      <c r="E405" s="42">
        <f t="shared" si="18"/>
        <v>151.39721913421167</v>
      </c>
      <c r="F405" s="49"/>
      <c r="G405" s="40">
        <v>24912</v>
      </c>
      <c r="H405" s="41">
        <v>19</v>
      </c>
      <c r="I405" s="85">
        <f t="shared" si="19"/>
        <v>2680.7167363078615</v>
      </c>
      <c r="J405" s="25">
        <f t="shared" si="20"/>
        <v>1974.5673118010841</v>
      </c>
    </row>
    <row r="406" spans="1:10" x14ac:dyDescent="0.2">
      <c r="A406" s="20"/>
      <c r="B406" s="21"/>
      <c r="C406" s="22">
        <v>427</v>
      </c>
      <c r="D406" s="50"/>
      <c r="E406" s="42">
        <f t="shared" si="18"/>
        <v>151.486776711136</v>
      </c>
      <c r="F406" s="49"/>
      <c r="G406" s="40">
        <v>24912</v>
      </c>
      <c r="H406" s="41">
        <v>19</v>
      </c>
      <c r="I406" s="85">
        <f t="shared" si="19"/>
        <v>2679.1431540682897</v>
      </c>
      <c r="J406" s="25">
        <f t="shared" si="20"/>
        <v>1973.3999659260307</v>
      </c>
    </row>
    <row r="407" spans="1:10" x14ac:dyDescent="0.2">
      <c r="A407" s="20"/>
      <c r="B407" s="21"/>
      <c r="C407" s="22">
        <v>428</v>
      </c>
      <c r="D407" s="50"/>
      <c r="E407" s="42">
        <f t="shared" si="18"/>
        <v>151.57621143288409</v>
      </c>
      <c r="F407" s="49"/>
      <c r="G407" s="40">
        <v>24912</v>
      </c>
      <c r="H407" s="41">
        <v>19</v>
      </c>
      <c r="I407" s="85">
        <f t="shared" si="19"/>
        <v>2677.5735861225994</v>
      </c>
      <c r="J407" s="25">
        <f t="shared" si="20"/>
        <v>1972.2355980137977</v>
      </c>
    </row>
    <row r="408" spans="1:10" x14ac:dyDescent="0.2">
      <c r="A408" s="20"/>
      <c r="B408" s="21"/>
      <c r="C408" s="22">
        <v>429</v>
      </c>
      <c r="D408" s="50"/>
      <c r="E408" s="42">
        <f t="shared" si="18"/>
        <v>151.66552387287646</v>
      </c>
      <c r="F408" s="49"/>
      <c r="G408" s="40">
        <v>24912</v>
      </c>
      <c r="H408" s="41">
        <v>19</v>
      </c>
      <c r="I408" s="85">
        <f t="shared" si="19"/>
        <v>2676.008011509381</v>
      </c>
      <c r="J408" s="25">
        <f t="shared" si="20"/>
        <v>1971.0741925143775</v>
      </c>
    </row>
    <row r="409" spans="1:10" x14ac:dyDescent="0.2">
      <c r="A409" s="20"/>
      <c r="B409" s="21"/>
      <c r="C409" s="22">
        <v>430</v>
      </c>
      <c r="D409" s="50"/>
      <c r="E409" s="42">
        <f t="shared" si="18"/>
        <v>151.75471460052833</v>
      </c>
      <c r="F409" s="49"/>
      <c r="G409" s="40">
        <v>24912</v>
      </c>
      <c r="H409" s="41">
        <v>19</v>
      </c>
      <c r="I409" s="85">
        <f t="shared" si="19"/>
        <v>2674.4464094296886</v>
      </c>
      <c r="J409" s="25">
        <f t="shared" si="20"/>
        <v>1969.9157339982848</v>
      </c>
    </row>
    <row r="410" spans="1:10" x14ac:dyDescent="0.2">
      <c r="A410" s="20"/>
      <c r="B410" s="21"/>
      <c r="C410" s="22">
        <v>431</v>
      </c>
      <c r="D410" s="50"/>
      <c r="E410" s="42">
        <f t="shared" si="18"/>
        <v>151.84378418128691</v>
      </c>
      <c r="F410" s="49"/>
      <c r="G410" s="40">
        <v>24912</v>
      </c>
      <c r="H410" s="41">
        <v>19</v>
      </c>
      <c r="I410" s="85">
        <f t="shared" si="19"/>
        <v>2672.8887592453884</v>
      </c>
      <c r="J410" s="25">
        <f t="shared" si="20"/>
        <v>1968.7602071553324</v>
      </c>
    </row>
    <row r="411" spans="1:10" x14ac:dyDescent="0.2">
      <c r="A411" s="20"/>
      <c r="B411" s="21"/>
      <c r="C411" s="22">
        <v>432</v>
      </c>
      <c r="D411" s="50"/>
      <c r="E411" s="42">
        <f t="shared" si="18"/>
        <v>151.93273317666808</v>
      </c>
      <c r="F411" s="49"/>
      <c r="G411" s="40">
        <v>24912</v>
      </c>
      <c r="H411" s="41">
        <v>19</v>
      </c>
      <c r="I411" s="85">
        <f t="shared" si="19"/>
        <v>2671.3350404775324</v>
      </c>
      <c r="J411" s="25">
        <f t="shared" si="20"/>
        <v>1967.6075967934212</v>
      </c>
    </row>
    <row r="412" spans="1:10" x14ac:dyDescent="0.2">
      <c r="A412" s="20"/>
      <c r="B412" s="21"/>
      <c r="C412" s="22">
        <v>433</v>
      </c>
      <c r="D412" s="50"/>
      <c r="E412" s="42">
        <f t="shared" si="18"/>
        <v>152.0215621442928</v>
      </c>
      <c r="F412" s="49"/>
      <c r="G412" s="40">
        <v>24912</v>
      </c>
      <c r="H412" s="41">
        <v>19</v>
      </c>
      <c r="I412" s="85">
        <f t="shared" si="19"/>
        <v>2669.7852328047438</v>
      </c>
      <c r="J412" s="25">
        <f t="shared" si="20"/>
        <v>1966.4578878373468</v>
      </c>
    </row>
    <row r="413" spans="1:10" x14ac:dyDescent="0.2">
      <c r="A413" s="20"/>
      <c r="B413" s="21"/>
      <c r="C413" s="22">
        <v>434</v>
      </c>
      <c r="D413" s="50"/>
      <c r="E413" s="42">
        <f t="shared" si="18"/>
        <v>152.11027163792315</v>
      </c>
      <c r="F413" s="49"/>
      <c r="G413" s="40">
        <v>24912</v>
      </c>
      <c r="H413" s="41">
        <v>19</v>
      </c>
      <c r="I413" s="85">
        <f t="shared" si="19"/>
        <v>2668.2393160616284</v>
      </c>
      <c r="J413" s="25">
        <f t="shared" si="20"/>
        <v>1965.3110653276174</v>
      </c>
    </row>
    <row r="414" spans="1:10" x14ac:dyDescent="0.2">
      <c r="A414" s="20"/>
      <c r="B414" s="21"/>
      <c r="C414" s="22">
        <v>435</v>
      </c>
      <c r="D414" s="50"/>
      <c r="E414" s="42">
        <f t="shared" si="18"/>
        <v>152.19886220749763</v>
      </c>
      <c r="F414" s="49"/>
      <c r="G414" s="40">
        <v>24912</v>
      </c>
      <c r="H414" s="41">
        <v>19</v>
      </c>
      <c r="I414" s="85">
        <f t="shared" si="19"/>
        <v>2666.6972702372054</v>
      </c>
      <c r="J414" s="25">
        <f t="shared" si="20"/>
        <v>1964.1671144192915</v>
      </c>
    </row>
    <row r="415" spans="1:10" x14ac:dyDescent="0.2">
      <c r="A415" s="20"/>
      <c r="B415" s="21"/>
      <c r="C415" s="22">
        <v>436</v>
      </c>
      <c r="D415" s="50"/>
      <c r="E415" s="42">
        <f t="shared" si="18"/>
        <v>152.2873343991665</v>
      </c>
      <c r="F415" s="49"/>
      <c r="G415" s="40">
        <v>24912</v>
      </c>
      <c r="H415" s="41">
        <v>19</v>
      </c>
      <c r="I415" s="85">
        <f t="shared" si="19"/>
        <v>2665.1590754733547</v>
      </c>
      <c r="J415" s="25">
        <f t="shared" si="20"/>
        <v>1963.0260203808266</v>
      </c>
    </row>
    <row r="416" spans="1:10" x14ac:dyDescent="0.2">
      <c r="A416" s="20"/>
      <c r="B416" s="21"/>
      <c r="C416" s="22">
        <v>437</v>
      </c>
      <c r="D416" s="50"/>
      <c r="E416" s="42">
        <f t="shared" si="18"/>
        <v>152.37568875532639</v>
      </c>
      <c r="F416" s="49"/>
      <c r="G416" s="40">
        <v>24912</v>
      </c>
      <c r="H416" s="41">
        <v>19</v>
      </c>
      <c r="I416" s="85">
        <f t="shared" si="19"/>
        <v>2663.624712063287</v>
      </c>
      <c r="J416" s="25">
        <f t="shared" si="20"/>
        <v>1961.8877685929424</v>
      </c>
    </row>
    <row r="417" spans="1:10" x14ac:dyDescent="0.2">
      <c r="A417" s="20"/>
      <c r="B417" s="21"/>
      <c r="C417" s="22">
        <v>438</v>
      </c>
      <c r="D417" s="50"/>
      <c r="E417" s="42">
        <f t="shared" si="18"/>
        <v>152.46392581465463</v>
      </c>
      <c r="F417" s="49"/>
      <c r="G417" s="40">
        <v>24912</v>
      </c>
      <c r="H417" s="41">
        <v>19</v>
      </c>
      <c r="I417" s="85">
        <f t="shared" si="19"/>
        <v>2662.094160450029</v>
      </c>
      <c r="J417" s="25">
        <f t="shared" si="20"/>
        <v>1960.752344547499</v>
      </c>
    </row>
    <row r="418" spans="1:10" x14ac:dyDescent="0.2">
      <c r="A418" s="20"/>
      <c r="B418" s="21"/>
      <c r="C418" s="22">
        <v>439</v>
      </c>
      <c r="D418" s="50"/>
      <c r="E418" s="42">
        <f t="shared" si="18"/>
        <v>152.5520461121431</v>
      </c>
      <c r="F418" s="49"/>
      <c r="G418" s="40">
        <v>24912</v>
      </c>
      <c r="H418" s="41">
        <v>19</v>
      </c>
      <c r="I418" s="85">
        <f t="shared" si="19"/>
        <v>2660.5674012249333</v>
      </c>
      <c r="J418" s="25">
        <f t="shared" si="20"/>
        <v>1959.6197338463894</v>
      </c>
    </row>
    <row r="419" spans="1:10" x14ac:dyDescent="0.2">
      <c r="A419" s="20"/>
      <c r="B419" s="21"/>
      <c r="C419" s="22">
        <v>440</v>
      </c>
      <c r="D419" s="50"/>
      <c r="E419" s="42">
        <f t="shared" si="18"/>
        <v>152.64005017913195</v>
      </c>
      <c r="F419" s="49"/>
      <c r="G419" s="40">
        <v>24912</v>
      </c>
      <c r="H419" s="41">
        <v>19</v>
      </c>
      <c r="I419" s="85">
        <f t="shared" si="19"/>
        <v>2659.0444151261986</v>
      </c>
      <c r="J419" s="25">
        <f t="shared" si="20"/>
        <v>1958.489922200444</v>
      </c>
    </row>
    <row r="420" spans="1:10" x14ac:dyDescent="0.2">
      <c r="A420" s="20"/>
      <c r="B420" s="21"/>
      <c r="C420" s="22">
        <v>441</v>
      </c>
      <c r="D420" s="50"/>
      <c r="E420" s="42">
        <f t="shared" si="18"/>
        <v>152.72793854334267</v>
      </c>
      <c r="F420" s="49"/>
      <c r="G420" s="40">
        <v>24912</v>
      </c>
      <c r="H420" s="41">
        <v>19</v>
      </c>
      <c r="I420" s="85">
        <f t="shared" si="19"/>
        <v>2657.5251830374136</v>
      </c>
      <c r="J420" s="25">
        <f t="shared" si="20"/>
        <v>1957.3628954283481</v>
      </c>
    </row>
    <row r="421" spans="1:10" x14ac:dyDescent="0.2">
      <c r="A421" s="20"/>
      <c r="B421" s="21"/>
      <c r="C421" s="22">
        <v>442</v>
      </c>
      <c r="D421" s="50"/>
      <c r="E421" s="42">
        <f t="shared" si="18"/>
        <v>152.8157117289108</v>
      </c>
      <c r="F421" s="49"/>
      <c r="G421" s="40">
        <v>24912</v>
      </c>
      <c r="H421" s="41">
        <v>19</v>
      </c>
      <c r="I421" s="85">
        <f t="shared" si="19"/>
        <v>2656.0096859861169</v>
      </c>
      <c r="J421" s="25">
        <f t="shared" si="20"/>
        <v>1956.238639455576</v>
      </c>
    </row>
    <row r="422" spans="1:10" x14ac:dyDescent="0.2">
      <c r="A422" s="20"/>
      <c r="B422" s="21"/>
      <c r="C422" s="22">
        <v>443</v>
      </c>
      <c r="D422" s="50"/>
      <c r="E422" s="42">
        <f t="shared" si="18"/>
        <v>152.90337025641844</v>
      </c>
      <c r="F422" s="49"/>
      <c r="G422" s="40">
        <v>24912</v>
      </c>
      <c r="H422" s="41">
        <v>19</v>
      </c>
      <c r="I422" s="85">
        <f t="shared" si="19"/>
        <v>2654.497905142377</v>
      </c>
      <c r="J422" s="25">
        <f t="shared" si="20"/>
        <v>1955.1171403133358</v>
      </c>
    </row>
    <row r="423" spans="1:10" x14ac:dyDescent="0.2">
      <c r="A423" s="20"/>
      <c r="B423" s="21"/>
      <c r="C423" s="22">
        <v>444</v>
      </c>
      <c r="D423" s="50"/>
      <c r="E423" s="42">
        <f t="shared" si="18"/>
        <v>152.99091464292627</v>
      </c>
      <c r="F423" s="49"/>
      <c r="G423" s="40">
        <v>24912</v>
      </c>
      <c r="H423" s="41">
        <v>19</v>
      </c>
      <c r="I423" s="85">
        <f t="shared" si="19"/>
        <v>2652.9898218173844</v>
      </c>
      <c r="J423" s="25">
        <f t="shared" si="20"/>
        <v>1953.9983841375251</v>
      </c>
    </row>
    <row r="424" spans="1:10" x14ac:dyDescent="0.2">
      <c r="A424" s="20"/>
      <c r="B424" s="21"/>
      <c r="C424" s="22">
        <v>445</v>
      </c>
      <c r="D424" s="50"/>
      <c r="E424" s="42">
        <f t="shared" si="18"/>
        <v>153.07834540200525</v>
      </c>
      <c r="F424" s="49"/>
      <c r="G424" s="40">
        <v>24912</v>
      </c>
      <c r="H424" s="41">
        <v>19</v>
      </c>
      <c r="I424" s="85">
        <f t="shared" si="19"/>
        <v>2651.4854174620655</v>
      </c>
      <c r="J424" s="25">
        <f t="shared" si="20"/>
        <v>1952.8823571677042</v>
      </c>
    </row>
    <row r="425" spans="1:10" x14ac:dyDescent="0.2">
      <c r="A425" s="20"/>
      <c r="B425" s="21"/>
      <c r="C425" s="22">
        <v>446</v>
      </c>
      <c r="D425" s="50"/>
      <c r="E425" s="42">
        <f t="shared" si="18"/>
        <v>153.16566304376795</v>
      </c>
      <c r="F425" s="49"/>
      <c r="G425" s="40">
        <v>24912</v>
      </c>
      <c r="H425" s="41">
        <v>19</v>
      </c>
      <c r="I425" s="85">
        <f t="shared" si="19"/>
        <v>2649.9846736657109</v>
      </c>
      <c r="J425" s="25">
        <f t="shared" si="20"/>
        <v>1951.7690457460762</v>
      </c>
    </row>
    <row r="426" spans="1:10" x14ac:dyDescent="0.2">
      <c r="A426" s="20"/>
      <c r="B426" s="21"/>
      <c r="C426" s="22">
        <v>447</v>
      </c>
      <c r="D426" s="50"/>
      <c r="E426" s="42">
        <f t="shared" si="18"/>
        <v>153.25286807489948</v>
      </c>
      <c r="F426" s="49"/>
      <c r="G426" s="40">
        <v>24912</v>
      </c>
      <c r="H426" s="41">
        <v>19</v>
      </c>
      <c r="I426" s="85">
        <f t="shared" si="19"/>
        <v>2648.4875721546223</v>
      </c>
      <c r="J426" s="25">
        <f t="shared" si="20"/>
        <v>1950.658436316485</v>
      </c>
    </row>
    <row r="427" spans="1:10" x14ac:dyDescent="0.2">
      <c r="A427" s="20"/>
      <c r="B427" s="21"/>
      <c r="C427" s="22">
        <v>448</v>
      </c>
      <c r="D427" s="50"/>
      <c r="E427" s="42">
        <f t="shared" si="18"/>
        <v>153.33996099868824</v>
      </c>
      <c r="F427" s="49"/>
      <c r="G427" s="40">
        <v>24912</v>
      </c>
      <c r="H427" s="41">
        <v>19</v>
      </c>
      <c r="I427" s="85">
        <f t="shared" si="19"/>
        <v>2646.9940947907721</v>
      </c>
      <c r="J427" s="25">
        <f t="shared" si="20"/>
        <v>1949.5505154234213</v>
      </c>
    </row>
    <row r="428" spans="1:10" x14ac:dyDescent="0.2">
      <c r="A428" s="20"/>
      <c r="B428" s="21"/>
      <c r="C428" s="22">
        <v>449</v>
      </c>
      <c r="D428" s="50"/>
      <c r="E428" s="42">
        <f t="shared" si="18"/>
        <v>153.42694231505612</v>
      </c>
      <c r="F428" s="49"/>
      <c r="G428" s="40">
        <v>24912</v>
      </c>
      <c r="H428" s="41">
        <v>19</v>
      </c>
      <c r="I428" s="85">
        <f t="shared" si="19"/>
        <v>2645.504223570485</v>
      </c>
      <c r="J428" s="25">
        <f t="shared" si="20"/>
        <v>1948.4452697110419</v>
      </c>
    </row>
    <row r="429" spans="1:10" x14ac:dyDescent="0.2">
      <c r="A429" s="20"/>
      <c r="B429" s="21"/>
      <c r="C429" s="22">
        <v>450</v>
      </c>
      <c r="D429" s="50"/>
      <c r="E429" s="42">
        <f t="shared" si="18"/>
        <v>153.51381252058843</v>
      </c>
      <c r="F429" s="49"/>
      <c r="G429" s="40">
        <v>24912</v>
      </c>
      <c r="H429" s="41">
        <v>19</v>
      </c>
      <c r="I429" s="85">
        <f t="shared" si="19"/>
        <v>2644.0179406231282</v>
      </c>
      <c r="J429" s="25">
        <f t="shared" si="20"/>
        <v>1947.3426859222018</v>
      </c>
    </row>
    <row r="430" spans="1:10" x14ac:dyDescent="0.2">
      <c r="A430" s="20"/>
      <c r="B430" s="21"/>
      <c r="C430" s="22">
        <v>451</v>
      </c>
      <c r="D430" s="50"/>
      <c r="E430" s="42">
        <f t="shared" si="18"/>
        <v>153.60057210856368</v>
      </c>
      <c r="F430" s="49"/>
      <c r="G430" s="40">
        <v>24912</v>
      </c>
      <c r="H430" s="41">
        <v>19</v>
      </c>
      <c r="I430" s="85">
        <f t="shared" si="19"/>
        <v>2642.5352282098233</v>
      </c>
      <c r="J430" s="25">
        <f t="shared" si="20"/>
        <v>1946.2427508974947</v>
      </c>
    </row>
    <row r="431" spans="1:10" x14ac:dyDescent="0.2">
      <c r="A431" s="20"/>
      <c r="B431" s="21"/>
      <c r="C431" s="22">
        <v>452</v>
      </c>
      <c r="D431" s="50"/>
      <c r="E431" s="42">
        <f t="shared" si="18"/>
        <v>153.68722156898272</v>
      </c>
      <c r="F431" s="49"/>
      <c r="G431" s="40">
        <v>24912</v>
      </c>
      <c r="H431" s="41">
        <v>19</v>
      </c>
      <c r="I431" s="85">
        <f t="shared" si="19"/>
        <v>2641.0560687221709</v>
      </c>
      <c r="J431" s="25">
        <f t="shared" si="20"/>
        <v>1945.1454515743108</v>
      </c>
    </row>
    <row r="432" spans="1:10" x14ac:dyDescent="0.2">
      <c r="A432" s="20"/>
      <c r="B432" s="21"/>
      <c r="C432" s="22">
        <v>453</v>
      </c>
      <c r="D432" s="50"/>
      <c r="E432" s="42">
        <f t="shared" si="18"/>
        <v>153.77376138859773</v>
      </c>
      <c r="F432" s="49"/>
      <c r="G432" s="40">
        <v>24912</v>
      </c>
      <c r="H432" s="41">
        <v>19</v>
      </c>
      <c r="I432" s="85">
        <f t="shared" si="19"/>
        <v>2639.5804446809911</v>
      </c>
      <c r="J432" s="25">
        <f t="shared" si="20"/>
        <v>1944.0507749858982</v>
      </c>
    </row>
    <row r="433" spans="1:10" x14ac:dyDescent="0.2">
      <c r="A433" s="20"/>
      <c r="B433" s="21"/>
      <c r="C433" s="22">
        <v>454</v>
      </c>
      <c r="D433" s="50"/>
      <c r="E433" s="42">
        <f t="shared" si="18"/>
        <v>153.86019205094101</v>
      </c>
      <c r="F433" s="49"/>
      <c r="G433" s="40">
        <v>24912</v>
      </c>
      <c r="H433" s="41">
        <v>19</v>
      </c>
      <c r="I433" s="85">
        <f t="shared" si="19"/>
        <v>2638.1083387350773</v>
      </c>
      <c r="J433" s="25">
        <f t="shared" si="20"/>
        <v>1942.9587082604428</v>
      </c>
    </row>
    <row r="434" spans="1:10" x14ac:dyDescent="0.2">
      <c r="A434" s="20"/>
      <c r="B434" s="21"/>
      <c r="C434" s="22">
        <v>455</v>
      </c>
      <c r="D434" s="50"/>
      <c r="E434" s="42">
        <f t="shared" si="18"/>
        <v>153.94651403635314</v>
      </c>
      <c r="F434" s="49"/>
      <c r="G434" s="40">
        <v>24912</v>
      </c>
      <c r="H434" s="41">
        <v>19</v>
      </c>
      <c r="I434" s="85">
        <f t="shared" si="19"/>
        <v>2636.6397336599684</v>
      </c>
      <c r="J434" s="25">
        <f t="shared" si="20"/>
        <v>1941.8692386201546</v>
      </c>
    </row>
    <row r="435" spans="1:10" x14ac:dyDescent="0.2">
      <c r="A435" s="20"/>
      <c r="B435" s="21"/>
      <c r="C435" s="22">
        <v>456</v>
      </c>
      <c r="D435" s="50"/>
      <c r="E435" s="42">
        <f t="shared" si="18"/>
        <v>154.03272782201114</v>
      </c>
      <c r="F435" s="49"/>
      <c r="G435" s="40">
        <v>24912</v>
      </c>
      <c r="H435" s="41">
        <v>19</v>
      </c>
      <c r="I435" s="85">
        <f t="shared" si="19"/>
        <v>2635.1746123567323</v>
      </c>
      <c r="J435" s="25">
        <f t="shared" si="20"/>
        <v>1940.7823533803651</v>
      </c>
    </row>
    <row r="436" spans="1:10" x14ac:dyDescent="0.2">
      <c r="A436" s="20"/>
      <c r="B436" s="21"/>
      <c r="C436" s="22">
        <v>457</v>
      </c>
      <c r="D436" s="50"/>
      <c r="E436" s="42">
        <f t="shared" si="18"/>
        <v>154.11883388195611</v>
      </c>
      <c r="F436" s="49"/>
      <c r="G436" s="40">
        <v>24912</v>
      </c>
      <c r="H436" s="41">
        <v>19</v>
      </c>
      <c r="I436" s="85">
        <f t="shared" si="19"/>
        <v>2633.7129578507643</v>
      </c>
      <c r="J436" s="25">
        <f t="shared" si="20"/>
        <v>1939.6980399486379</v>
      </c>
    </row>
    <row r="437" spans="1:10" x14ac:dyDescent="0.2">
      <c r="A437" s="20"/>
      <c r="B437" s="21"/>
      <c r="C437" s="22">
        <v>458</v>
      </c>
      <c r="D437" s="50"/>
      <c r="E437" s="42">
        <f t="shared" si="18"/>
        <v>154.2048326871207</v>
      </c>
      <c r="F437" s="49"/>
      <c r="G437" s="40">
        <v>24912</v>
      </c>
      <c r="H437" s="41">
        <v>19</v>
      </c>
      <c r="I437" s="85">
        <f t="shared" si="19"/>
        <v>2632.254753290601</v>
      </c>
      <c r="J437" s="25">
        <f t="shared" si="20"/>
        <v>1938.6162858238879</v>
      </c>
    </row>
    <row r="438" spans="1:10" x14ac:dyDescent="0.2">
      <c r="A438" s="20"/>
      <c r="B438" s="21"/>
      <c r="C438" s="22">
        <v>459</v>
      </c>
      <c r="D438" s="50"/>
      <c r="E438" s="42">
        <f t="shared" si="18"/>
        <v>154.29072470535621</v>
      </c>
      <c r="F438" s="49"/>
      <c r="G438" s="40">
        <v>24912</v>
      </c>
      <c r="H438" s="41">
        <v>19</v>
      </c>
      <c r="I438" s="85">
        <f t="shared" si="19"/>
        <v>2630.7999819467482</v>
      </c>
      <c r="J438" s="25">
        <f t="shared" si="20"/>
        <v>1937.5370785955104</v>
      </c>
    </row>
    <row r="439" spans="1:10" x14ac:dyDescent="0.2">
      <c r="A439" s="20"/>
      <c r="B439" s="21"/>
      <c r="C439" s="22">
        <v>460</v>
      </c>
      <c r="D439" s="50"/>
      <c r="E439" s="42">
        <f t="shared" si="18"/>
        <v>154.3765104014594</v>
      </c>
      <c r="F439" s="49"/>
      <c r="G439" s="40">
        <v>24912</v>
      </c>
      <c r="H439" s="41">
        <v>19</v>
      </c>
      <c r="I439" s="85">
        <f t="shared" si="19"/>
        <v>2629.3486272105197</v>
      </c>
      <c r="J439" s="25">
        <f t="shared" si="20"/>
        <v>1936.4604059425219</v>
      </c>
    </row>
    <row r="440" spans="1:10" x14ac:dyDescent="0.2">
      <c r="A440" s="20"/>
      <c r="B440" s="21"/>
      <c r="C440" s="22">
        <v>461</v>
      </c>
      <c r="D440" s="50"/>
      <c r="E440" s="42">
        <f t="shared" si="18"/>
        <v>154.462190237199</v>
      </c>
      <c r="F440" s="49"/>
      <c r="G440" s="40">
        <v>24912</v>
      </c>
      <c r="H440" s="41">
        <v>19</v>
      </c>
      <c r="I440" s="85">
        <f t="shared" si="19"/>
        <v>2627.9006725928944</v>
      </c>
      <c r="J440" s="25">
        <f t="shared" si="20"/>
        <v>1935.3862556327108</v>
      </c>
    </row>
    <row r="441" spans="1:10" x14ac:dyDescent="0.2">
      <c r="A441" s="20"/>
      <c r="B441" s="21"/>
      <c r="C441" s="22">
        <v>462</v>
      </c>
      <c r="D441" s="50"/>
      <c r="E441" s="42">
        <f t="shared" si="18"/>
        <v>154.54776467134204</v>
      </c>
      <c r="F441" s="49"/>
      <c r="G441" s="40">
        <v>24912</v>
      </c>
      <c r="H441" s="41">
        <v>19</v>
      </c>
      <c r="I441" s="85">
        <f t="shared" si="19"/>
        <v>2626.4561017233814</v>
      </c>
      <c r="J441" s="25">
        <f t="shared" si="20"/>
        <v>1934.3146155217962</v>
      </c>
    </row>
    <row r="442" spans="1:10" x14ac:dyDescent="0.2">
      <c r="A442" s="20"/>
      <c r="B442" s="21"/>
      <c r="C442" s="22">
        <v>463</v>
      </c>
      <c r="D442" s="50"/>
      <c r="E442" s="42">
        <f t="shared" si="18"/>
        <v>154.63323415967977</v>
      </c>
      <c r="F442" s="49"/>
      <c r="G442" s="40">
        <v>24912</v>
      </c>
      <c r="H442" s="41">
        <v>19</v>
      </c>
      <c r="I442" s="85">
        <f t="shared" si="19"/>
        <v>2625.014898348903</v>
      </c>
      <c r="J442" s="25">
        <f t="shared" si="20"/>
        <v>1933.2454735525985</v>
      </c>
    </row>
    <row r="443" spans="1:10" x14ac:dyDescent="0.2">
      <c r="A443" s="20"/>
      <c r="B443" s="21"/>
      <c r="C443" s="22">
        <v>464</v>
      </c>
      <c r="D443" s="50"/>
      <c r="E443" s="42">
        <f t="shared" si="18"/>
        <v>154.71859915505331</v>
      </c>
      <c r="F443" s="49"/>
      <c r="G443" s="40">
        <v>24912</v>
      </c>
      <c r="H443" s="41">
        <v>19</v>
      </c>
      <c r="I443" s="85">
        <f t="shared" si="19"/>
        <v>2623.5770463326894</v>
      </c>
      <c r="J443" s="25">
        <f t="shared" si="20"/>
        <v>1932.1788177542203</v>
      </c>
    </row>
    <row r="444" spans="1:10" x14ac:dyDescent="0.2">
      <c r="A444" s="20"/>
      <c r="B444" s="21"/>
      <c r="C444" s="22">
        <v>465</v>
      </c>
      <c r="D444" s="50"/>
      <c r="E444" s="42">
        <f t="shared" si="18"/>
        <v>154.80386010737899</v>
      </c>
      <c r="F444" s="49"/>
      <c r="G444" s="40">
        <v>24912</v>
      </c>
      <c r="H444" s="41">
        <v>19</v>
      </c>
      <c r="I444" s="85">
        <f t="shared" si="19"/>
        <v>2622.1425296531829</v>
      </c>
      <c r="J444" s="25">
        <f t="shared" si="20"/>
        <v>1931.1146362412335</v>
      </c>
    </row>
    <row r="445" spans="1:10" x14ac:dyDescent="0.2">
      <c r="A445" s="20"/>
      <c r="B445" s="21"/>
      <c r="C445" s="22">
        <v>466</v>
      </c>
      <c r="D445" s="50"/>
      <c r="E445" s="42">
        <f t="shared" si="18"/>
        <v>154.88901746367372</v>
      </c>
      <c r="F445" s="49"/>
      <c r="G445" s="40">
        <v>24912</v>
      </c>
      <c r="H445" s="41">
        <v>19</v>
      </c>
      <c r="I445" s="85">
        <f t="shared" si="19"/>
        <v>2620.711332402961</v>
      </c>
      <c r="J445" s="25">
        <f t="shared" si="20"/>
        <v>1930.052917212879</v>
      </c>
    </row>
    <row r="446" spans="1:10" x14ac:dyDescent="0.2">
      <c r="A446" s="20"/>
      <c r="B446" s="21"/>
      <c r="C446" s="22">
        <v>467</v>
      </c>
      <c r="D446" s="50"/>
      <c r="E446" s="42">
        <f t="shared" si="18"/>
        <v>154.9740716680796</v>
      </c>
      <c r="F446" s="49"/>
      <c r="G446" s="40">
        <v>24912</v>
      </c>
      <c r="H446" s="41">
        <v>19</v>
      </c>
      <c r="I446" s="85">
        <f t="shared" si="19"/>
        <v>2619.2834387876646</v>
      </c>
      <c r="J446" s="25">
        <f t="shared" si="20"/>
        <v>1928.9936489522734</v>
      </c>
    </row>
    <row r="447" spans="1:10" x14ac:dyDescent="0.2">
      <c r="A447" s="20"/>
      <c r="B447" s="21"/>
      <c r="C447" s="22">
        <v>468</v>
      </c>
      <c r="D447" s="50"/>
      <c r="E447" s="42">
        <f t="shared" si="18"/>
        <v>155.05902316188863</v>
      </c>
      <c r="F447" s="49"/>
      <c r="G447" s="40">
        <v>24912</v>
      </c>
      <c r="H447" s="41">
        <v>19</v>
      </c>
      <c r="I447" s="85">
        <f t="shared" si="19"/>
        <v>2617.8588331249471</v>
      </c>
      <c r="J447" s="25">
        <f t="shared" si="20"/>
        <v>1927.9368198256282</v>
      </c>
    </row>
    <row r="448" spans="1:10" x14ac:dyDescent="0.2">
      <c r="A448" s="20"/>
      <c r="B448" s="21"/>
      <c r="C448" s="22">
        <v>469</v>
      </c>
      <c r="D448" s="50"/>
      <c r="E448" s="42">
        <f t="shared" si="18"/>
        <v>155.14387238356701</v>
      </c>
      <c r="F448" s="49"/>
      <c r="G448" s="40">
        <v>24912</v>
      </c>
      <c r="H448" s="41">
        <v>19</v>
      </c>
      <c r="I448" s="85">
        <f t="shared" si="19"/>
        <v>2616.4374998434268</v>
      </c>
      <c r="J448" s="25">
        <f t="shared" si="20"/>
        <v>1926.8824182814737</v>
      </c>
    </row>
    <row r="449" spans="1:10" x14ac:dyDescent="0.2">
      <c r="A449" s="20"/>
      <c r="B449" s="21"/>
      <c r="C449" s="22">
        <v>470</v>
      </c>
      <c r="D449" s="50"/>
      <c r="E449" s="42">
        <f t="shared" si="18"/>
        <v>155.22861976877934</v>
      </c>
      <c r="F449" s="49"/>
      <c r="G449" s="40">
        <v>24912</v>
      </c>
      <c r="H449" s="41">
        <v>19</v>
      </c>
      <c r="I449" s="85">
        <f t="shared" si="19"/>
        <v>2615.0194234816577</v>
      </c>
      <c r="J449" s="25">
        <f t="shared" si="20"/>
        <v>1925.8304328498944</v>
      </c>
    </row>
    <row r="450" spans="1:10" x14ac:dyDescent="0.2">
      <c r="A450" s="20"/>
      <c r="B450" s="21"/>
      <c r="C450" s="22">
        <v>471</v>
      </c>
      <c r="D450" s="50"/>
      <c r="E450" s="42">
        <f t="shared" si="18"/>
        <v>155.3132657504122</v>
      </c>
      <c r="F450" s="49"/>
      <c r="G450" s="40">
        <v>24912</v>
      </c>
      <c r="H450" s="41">
        <v>19</v>
      </c>
      <c r="I450" s="85">
        <f t="shared" si="19"/>
        <v>2613.6045886871098</v>
      </c>
      <c r="J450" s="25">
        <f t="shared" si="20"/>
        <v>1924.7808521417728</v>
      </c>
    </row>
    <row r="451" spans="1:10" x14ac:dyDescent="0.2">
      <c r="A451" s="20"/>
      <c r="B451" s="21"/>
      <c r="C451" s="22">
        <v>472</v>
      </c>
      <c r="D451" s="50"/>
      <c r="E451" s="42">
        <f t="shared" si="18"/>
        <v>155.39781075859793</v>
      </c>
      <c r="F451" s="49"/>
      <c r="G451" s="40">
        <v>24912</v>
      </c>
      <c r="H451" s="41">
        <v>19</v>
      </c>
      <c r="I451" s="85">
        <f t="shared" si="19"/>
        <v>2612.1929802151603</v>
      </c>
      <c r="J451" s="25">
        <f t="shared" si="20"/>
        <v>1923.7336648480414</v>
      </c>
    </row>
    <row r="452" spans="1:10" x14ac:dyDescent="0.2">
      <c r="A452" s="20"/>
      <c r="B452" s="21"/>
      <c r="C452" s="22">
        <v>473</v>
      </c>
      <c r="D452" s="50"/>
      <c r="E452" s="42">
        <f t="shared" si="18"/>
        <v>155.48225522073778</v>
      </c>
      <c r="F452" s="49"/>
      <c r="G452" s="40">
        <v>24912</v>
      </c>
      <c r="H452" s="41">
        <v>19</v>
      </c>
      <c r="I452" s="85">
        <f t="shared" si="19"/>
        <v>2610.7845829280986</v>
      </c>
      <c r="J452" s="25">
        <f t="shared" si="20"/>
        <v>1922.6888597389452</v>
      </c>
    </row>
    <row r="453" spans="1:10" x14ac:dyDescent="0.2">
      <c r="A453" s="20"/>
      <c r="B453" s="21"/>
      <c r="C453" s="22">
        <v>474</v>
      </c>
      <c r="D453" s="50"/>
      <c r="E453" s="42">
        <f t="shared" si="18"/>
        <v>155.56659956152527</v>
      </c>
      <c r="F453" s="49"/>
      <c r="G453" s="40">
        <v>24912</v>
      </c>
      <c r="H453" s="41">
        <v>19</v>
      </c>
      <c r="I453" s="85">
        <f t="shared" si="19"/>
        <v>2609.3793817941382</v>
      </c>
      <c r="J453" s="25">
        <f t="shared" si="20"/>
        <v>1921.6464256633071</v>
      </c>
    </row>
    <row r="454" spans="1:10" x14ac:dyDescent="0.2">
      <c r="A454" s="20"/>
      <c r="B454" s="21"/>
      <c r="C454" s="22">
        <v>475</v>
      </c>
      <c r="D454" s="50"/>
      <c r="E454" s="42">
        <f t="shared" si="18"/>
        <v>155.65084420296853</v>
      </c>
      <c r="F454" s="49"/>
      <c r="G454" s="40">
        <v>24912</v>
      </c>
      <c r="H454" s="41">
        <v>19</v>
      </c>
      <c r="I454" s="85">
        <f t="shared" si="19"/>
        <v>2607.9773618864483</v>
      </c>
      <c r="J454" s="25">
        <f t="shared" si="20"/>
        <v>1920.6063515478102</v>
      </c>
    </row>
    <row r="455" spans="1:10" x14ac:dyDescent="0.2">
      <c r="A455" s="20"/>
      <c r="B455" s="21"/>
      <c r="C455" s="22">
        <v>476</v>
      </c>
      <c r="D455" s="50"/>
      <c r="E455" s="42">
        <f t="shared" si="18"/>
        <v>155.73498956441344</v>
      </c>
      <c r="F455" s="49"/>
      <c r="G455" s="40">
        <v>24912</v>
      </c>
      <c r="H455" s="41">
        <v>19</v>
      </c>
      <c r="I455" s="85">
        <f t="shared" si="19"/>
        <v>2606.5785083821847</v>
      </c>
      <c r="J455" s="25">
        <f t="shared" si="20"/>
        <v>1919.5686263962793</v>
      </c>
    </row>
    <row r="456" spans="1:10" x14ac:dyDescent="0.2">
      <c r="A456" s="20"/>
      <c r="B456" s="21"/>
      <c r="C456" s="22">
        <v>477</v>
      </c>
      <c r="D456" s="50"/>
      <c r="E456" s="42">
        <f t="shared" si="18"/>
        <v>155.81903606256549</v>
      </c>
      <c r="F456" s="49"/>
      <c r="G456" s="40">
        <v>24912</v>
      </c>
      <c r="H456" s="41">
        <v>19</v>
      </c>
      <c r="I456" s="85">
        <f t="shared" si="19"/>
        <v>2605.1828065615441</v>
      </c>
      <c r="J456" s="25">
        <f t="shared" si="20"/>
        <v>1918.5332392889791</v>
      </c>
    </row>
    <row r="457" spans="1:10" x14ac:dyDescent="0.2">
      <c r="A457" s="20"/>
      <c r="B457" s="21"/>
      <c r="C457" s="22">
        <v>478</v>
      </c>
      <c r="D457" s="50"/>
      <c r="E457" s="42">
        <f t="shared" si="18"/>
        <v>155.9029841115123</v>
      </c>
      <c r="F457" s="49"/>
      <c r="G457" s="40">
        <v>24912</v>
      </c>
      <c r="H457" s="41">
        <v>19</v>
      </c>
      <c r="I457" s="85">
        <f t="shared" si="19"/>
        <v>2603.7902418068156</v>
      </c>
      <c r="J457" s="25">
        <f t="shared" si="20"/>
        <v>1917.5001793819106</v>
      </c>
    </row>
    <row r="458" spans="1:10" x14ac:dyDescent="0.2">
      <c r="A458" s="20"/>
      <c r="B458" s="21"/>
      <c r="C458" s="22">
        <v>479</v>
      </c>
      <c r="D458" s="50"/>
      <c r="E458" s="42">
        <f t="shared" ref="E458:E479" si="21">(5.6*LN(C458)+(C458)/108)/0.25</f>
        <v>155.98683412274522</v>
      </c>
      <c r="F458" s="49"/>
      <c r="G458" s="40">
        <v>24912</v>
      </c>
      <c r="H458" s="41">
        <v>19</v>
      </c>
      <c r="I458" s="85">
        <f t="shared" ref="I458:I479" si="22">12*1.348*(1/E458*G458)+H458</f>
        <v>2602.4007996014584</v>
      </c>
      <c r="J458" s="25">
        <f t="shared" ref="J458:J479" si="23">12*(1/E458*G458)</f>
        <v>1916.4694359061259</v>
      </c>
    </row>
    <row r="459" spans="1:10" x14ac:dyDescent="0.2">
      <c r="A459" s="20"/>
      <c r="B459" s="21"/>
      <c r="C459" s="22">
        <v>480</v>
      </c>
      <c r="D459" s="50"/>
      <c r="E459" s="42">
        <f t="shared" si="21"/>
        <v>156.07058650518115</v>
      </c>
      <c r="F459" s="49"/>
      <c r="G459" s="40">
        <v>24912</v>
      </c>
      <c r="H459" s="41">
        <v>19</v>
      </c>
      <c r="I459" s="85">
        <f t="shared" si="22"/>
        <v>2601.0144655291742</v>
      </c>
      <c r="J459" s="25">
        <f t="shared" si="23"/>
        <v>1915.4409981670428</v>
      </c>
    </row>
    <row r="460" spans="1:10" x14ac:dyDescent="0.2">
      <c r="A460" s="20"/>
      <c r="B460" s="21"/>
      <c r="C460" s="22">
        <v>481</v>
      </c>
      <c r="D460" s="50"/>
      <c r="E460" s="42">
        <f t="shared" si="21"/>
        <v>156.15424166518386</v>
      </c>
      <c r="F460" s="49"/>
      <c r="G460" s="40">
        <v>24912</v>
      </c>
      <c r="H460" s="41">
        <v>19</v>
      </c>
      <c r="I460" s="85">
        <f t="shared" si="22"/>
        <v>2599.6312252730031</v>
      </c>
      <c r="J460" s="25">
        <f t="shared" si="23"/>
        <v>1914.4148555437705</v>
      </c>
    </row>
    <row r="461" spans="1:10" x14ac:dyDescent="0.2">
      <c r="A461" s="20"/>
      <c r="B461" s="21"/>
      <c r="C461" s="22">
        <v>482</v>
      </c>
      <c r="D461" s="50"/>
      <c r="E461" s="42">
        <f t="shared" si="21"/>
        <v>156.23780000658527</v>
      </c>
      <c r="F461" s="49"/>
      <c r="G461" s="40">
        <v>24912</v>
      </c>
      <c r="H461" s="41">
        <v>19</v>
      </c>
      <c r="I461" s="85">
        <f t="shared" si="22"/>
        <v>2598.251064614421</v>
      </c>
      <c r="J461" s="25">
        <f t="shared" si="23"/>
        <v>1913.3909974884427</v>
      </c>
    </row>
    <row r="462" spans="1:10" x14ac:dyDescent="0.2">
      <c r="A462" s="20"/>
      <c r="B462" s="21"/>
      <c r="C462" s="22">
        <v>483</v>
      </c>
      <c r="D462" s="50"/>
      <c r="E462" s="42">
        <f t="shared" si="21"/>
        <v>156.3212619307065</v>
      </c>
      <c r="F462" s="49"/>
      <c r="G462" s="40">
        <v>24912</v>
      </c>
      <c r="H462" s="41">
        <v>19</v>
      </c>
      <c r="I462" s="85">
        <f t="shared" si="22"/>
        <v>2596.8739694324495</v>
      </c>
      <c r="J462" s="25">
        <f t="shared" si="23"/>
        <v>1912.3694135255557</v>
      </c>
    </row>
    <row r="463" spans="1:10" x14ac:dyDescent="0.2">
      <c r="A463" s="20"/>
      <c r="B463" s="21"/>
      <c r="C463" s="22">
        <v>484</v>
      </c>
      <c r="D463" s="50"/>
      <c r="E463" s="42">
        <f t="shared" si="21"/>
        <v>156.40462783637847</v>
      </c>
      <c r="F463" s="49"/>
      <c r="G463" s="40">
        <v>24912</v>
      </c>
      <c r="H463" s="41">
        <v>19</v>
      </c>
      <c r="I463" s="85">
        <f t="shared" si="22"/>
        <v>2595.4999257027798</v>
      </c>
      <c r="J463" s="25">
        <f t="shared" si="23"/>
        <v>1911.3500932513202</v>
      </c>
    </row>
    <row r="464" spans="1:10" x14ac:dyDescent="0.2">
      <c r="A464" s="20"/>
      <c r="B464" s="21"/>
      <c r="C464" s="22">
        <v>485</v>
      </c>
      <c r="D464" s="50"/>
      <c r="E464" s="42">
        <f t="shared" si="21"/>
        <v>156.48789811996258</v>
      </c>
      <c r="F464" s="49"/>
      <c r="G464" s="40">
        <v>24912</v>
      </c>
      <c r="H464" s="41">
        <v>19</v>
      </c>
      <c r="I464" s="85">
        <f t="shared" si="22"/>
        <v>2594.128919496899</v>
      </c>
      <c r="J464" s="25">
        <f t="shared" si="23"/>
        <v>1910.3330263330108</v>
      </c>
    </row>
    <row r="465" spans="1:10" x14ac:dyDescent="0.2">
      <c r="A465" s="20"/>
      <c r="B465" s="21"/>
      <c r="C465" s="22">
        <v>486</v>
      </c>
      <c r="D465" s="50"/>
      <c r="E465" s="42">
        <f t="shared" si="21"/>
        <v>156.57107317537105</v>
      </c>
      <c r="F465" s="49"/>
      <c r="G465" s="40">
        <v>24912</v>
      </c>
      <c r="H465" s="41">
        <v>19</v>
      </c>
      <c r="I465" s="85">
        <f t="shared" si="22"/>
        <v>2592.7609369812321</v>
      </c>
      <c r="J465" s="25">
        <f t="shared" si="23"/>
        <v>1909.3182025083322</v>
      </c>
    </row>
    <row r="466" spans="1:10" x14ac:dyDescent="0.2">
      <c r="A466" s="20"/>
      <c r="B466" s="21"/>
      <c r="C466" s="22">
        <v>487</v>
      </c>
      <c r="D466" s="50"/>
      <c r="E466" s="42">
        <f t="shared" si="21"/>
        <v>156.65415339408705</v>
      </c>
      <c r="F466" s="49"/>
      <c r="G466" s="40">
        <v>24912</v>
      </c>
      <c r="H466" s="41">
        <v>19</v>
      </c>
      <c r="I466" s="85">
        <f t="shared" si="22"/>
        <v>2591.3959644162906</v>
      </c>
      <c r="J466" s="25">
        <f t="shared" si="23"/>
        <v>1908.3056115847849</v>
      </c>
    </row>
    <row r="467" spans="1:10" x14ac:dyDescent="0.2">
      <c r="A467" s="20"/>
      <c r="B467" s="21"/>
      <c r="C467" s="22">
        <v>488</v>
      </c>
      <c r="D467" s="50"/>
      <c r="E467" s="42">
        <f t="shared" si="21"/>
        <v>156.73713916518457</v>
      </c>
      <c r="F467" s="49"/>
      <c r="G467" s="40">
        <v>24912</v>
      </c>
      <c r="H467" s="41">
        <v>19</v>
      </c>
      <c r="I467" s="85">
        <f t="shared" si="22"/>
        <v>2590.0339881558316</v>
      </c>
      <c r="J467" s="25">
        <f t="shared" si="23"/>
        <v>1907.2952434390438</v>
      </c>
    </row>
    <row r="468" spans="1:10" x14ac:dyDescent="0.2">
      <c r="A468" s="20"/>
      <c r="B468" s="21"/>
      <c r="C468" s="22">
        <v>489</v>
      </c>
      <c r="D468" s="50"/>
      <c r="E468" s="42">
        <f t="shared" si="21"/>
        <v>156.82003087534824</v>
      </c>
      <c r="F468" s="49"/>
      <c r="G468" s="40">
        <v>24912</v>
      </c>
      <c r="H468" s="41">
        <v>19</v>
      </c>
      <c r="I468" s="85">
        <f t="shared" si="22"/>
        <v>2588.6749946460254</v>
      </c>
      <c r="J468" s="25">
        <f t="shared" si="23"/>
        <v>1906.2870880163391</v>
      </c>
    </row>
    <row r="469" spans="1:10" x14ac:dyDescent="0.2">
      <c r="A469" s="20"/>
      <c r="B469" s="21"/>
      <c r="C469" s="22">
        <v>490</v>
      </c>
      <c r="D469" s="50"/>
      <c r="E469" s="42">
        <f t="shared" si="21"/>
        <v>156.90282890889279</v>
      </c>
      <c r="F469" s="49"/>
      <c r="G469" s="40">
        <v>24912</v>
      </c>
      <c r="H469" s="41">
        <v>19</v>
      </c>
      <c r="I469" s="85">
        <f t="shared" si="22"/>
        <v>2587.3189704246342</v>
      </c>
      <c r="J469" s="25">
        <f t="shared" si="23"/>
        <v>1905.2811353298471</v>
      </c>
    </row>
    <row r="470" spans="1:10" x14ac:dyDescent="0.2">
      <c r="A470" s="20"/>
      <c r="B470" s="21"/>
      <c r="C470" s="22">
        <v>491</v>
      </c>
      <c r="D470" s="50"/>
      <c r="E470" s="42">
        <f t="shared" si="21"/>
        <v>156.98553364778243</v>
      </c>
      <c r="F470" s="49"/>
      <c r="G470" s="40">
        <v>24912</v>
      </c>
      <c r="H470" s="41">
        <v>19</v>
      </c>
      <c r="I470" s="85">
        <f t="shared" si="22"/>
        <v>2585.9659021201946</v>
      </c>
      <c r="J470" s="25">
        <f t="shared" si="23"/>
        <v>1904.2773754600848</v>
      </c>
    </row>
    <row r="471" spans="1:10" x14ac:dyDescent="0.2">
      <c r="A471" s="20"/>
      <c r="B471" s="21"/>
      <c r="C471" s="22">
        <v>492</v>
      </c>
      <c r="D471" s="50"/>
      <c r="E471" s="42">
        <f t="shared" si="21"/>
        <v>157.06814547164993</v>
      </c>
      <c r="F471" s="49"/>
      <c r="G471" s="40">
        <v>24912</v>
      </c>
      <c r="H471" s="41">
        <v>19</v>
      </c>
      <c r="I471" s="85">
        <f t="shared" si="22"/>
        <v>2584.6157764512182</v>
      </c>
      <c r="J471" s="25">
        <f t="shared" si="23"/>
        <v>1903.275798554316</v>
      </c>
    </row>
    <row r="472" spans="1:10" x14ac:dyDescent="0.2">
      <c r="A472" s="20"/>
      <c r="B472" s="21"/>
      <c r="C472" s="22">
        <v>493</v>
      </c>
      <c r="D472" s="50"/>
      <c r="E472" s="42">
        <f t="shared" si="21"/>
        <v>157.15066475781552</v>
      </c>
      <c r="F472" s="49"/>
      <c r="G472" s="40">
        <v>24912</v>
      </c>
      <c r="H472" s="41">
        <v>19</v>
      </c>
      <c r="I472" s="85">
        <f t="shared" si="22"/>
        <v>2583.2685802253914</v>
      </c>
      <c r="J472" s="25">
        <f t="shared" si="23"/>
        <v>1902.2763948259578</v>
      </c>
    </row>
    <row r="473" spans="1:10" x14ac:dyDescent="0.2">
      <c r="A473" s="20"/>
      <c r="B473" s="21"/>
      <c r="C473" s="22">
        <v>494</v>
      </c>
      <c r="D473" s="50"/>
      <c r="E473" s="42">
        <f t="shared" si="21"/>
        <v>157.23309188130577</v>
      </c>
      <c r="F473" s="49"/>
      <c r="G473" s="40">
        <v>24912</v>
      </c>
      <c r="H473" s="41">
        <v>19</v>
      </c>
      <c r="I473" s="85">
        <f t="shared" si="22"/>
        <v>2581.9243003387887</v>
      </c>
      <c r="J473" s="25">
        <f t="shared" si="23"/>
        <v>1901.2791545539972</v>
      </c>
    </row>
    <row r="474" spans="1:10" x14ac:dyDescent="0.2">
      <c r="A474" s="20"/>
      <c r="B474" s="21"/>
      <c r="C474" s="22">
        <v>495</v>
      </c>
      <c r="D474" s="50"/>
      <c r="E474" s="42">
        <f t="shared" si="21"/>
        <v>157.31542721487199</v>
      </c>
      <c r="F474" s="49"/>
      <c r="G474" s="40">
        <v>24912</v>
      </c>
      <c r="H474" s="41">
        <v>19</v>
      </c>
      <c r="I474" s="85">
        <f t="shared" si="22"/>
        <v>2580.5829237750959</v>
      </c>
      <c r="J474" s="25">
        <f t="shared" si="23"/>
        <v>1900.2840680824152</v>
      </c>
    </row>
    <row r="475" spans="1:10" x14ac:dyDescent="0.2">
      <c r="A475" s="20"/>
      <c r="B475" s="21"/>
      <c r="C475" s="22">
        <v>496</v>
      </c>
      <c r="D475" s="50"/>
      <c r="E475" s="42">
        <f t="shared" si="21"/>
        <v>157.39767112900876</v>
      </c>
      <c r="F475" s="49"/>
      <c r="G475" s="40">
        <v>24912</v>
      </c>
      <c r="H475" s="41">
        <v>19</v>
      </c>
      <c r="I475" s="85">
        <f t="shared" si="22"/>
        <v>2579.2444376048365</v>
      </c>
      <c r="J475" s="25">
        <f t="shared" si="23"/>
        <v>1899.2911258196114</v>
      </c>
    </row>
    <row r="476" spans="1:10" x14ac:dyDescent="0.2">
      <c r="A476" s="20"/>
      <c r="B476" s="21"/>
      <c r="C476" s="22">
        <v>497</v>
      </c>
      <c r="D476" s="50"/>
      <c r="E476" s="42">
        <f t="shared" si="21"/>
        <v>157.4798239919719</v>
      </c>
      <c r="F476" s="49"/>
      <c r="G476" s="40">
        <v>24912</v>
      </c>
      <c r="H476" s="41">
        <v>19</v>
      </c>
      <c r="I476" s="85">
        <f t="shared" si="22"/>
        <v>2577.9088289846145</v>
      </c>
      <c r="J476" s="25">
        <f t="shared" si="23"/>
        <v>1898.3003182378445</v>
      </c>
    </row>
    <row r="477" spans="1:10" x14ac:dyDescent="0.2">
      <c r="A477" s="20"/>
      <c r="B477" s="21"/>
      <c r="C477" s="22">
        <v>498</v>
      </c>
      <c r="D477" s="50"/>
      <c r="E477" s="42">
        <f t="shared" si="21"/>
        <v>157.56188616979665</v>
      </c>
      <c r="F477" s="49"/>
      <c r="G477" s="40">
        <v>24912</v>
      </c>
      <c r="H477" s="41">
        <v>19</v>
      </c>
      <c r="I477" s="85">
        <f t="shared" si="22"/>
        <v>2576.5760851563568</v>
      </c>
      <c r="J477" s="25">
        <f t="shared" si="23"/>
        <v>1897.3116358726679</v>
      </c>
    </row>
    <row r="478" spans="1:10" x14ac:dyDescent="0.2">
      <c r="A478" s="20"/>
      <c r="B478" s="21"/>
      <c r="C478" s="22">
        <v>499</v>
      </c>
      <c r="D478" s="50"/>
      <c r="E478" s="42">
        <f t="shared" si="21"/>
        <v>157.64385802631551</v>
      </c>
      <c r="F478" s="49"/>
      <c r="G478" s="40">
        <v>24912</v>
      </c>
      <c r="H478" s="41">
        <v>19</v>
      </c>
      <c r="I478" s="85">
        <f t="shared" si="22"/>
        <v>2575.2461934465668</v>
      </c>
      <c r="J478" s="25">
        <f t="shared" si="23"/>
        <v>1896.3250693223788</v>
      </c>
    </row>
    <row r="479" spans="1:10" ht="13.5" thickBot="1" x14ac:dyDescent="0.25">
      <c r="A479" s="26"/>
      <c r="B479" s="27"/>
      <c r="C479" s="28">
        <v>500</v>
      </c>
      <c r="D479" s="52"/>
      <c r="E479" s="43">
        <f t="shared" si="21"/>
        <v>157.72573992317558</v>
      </c>
      <c r="F479" s="46"/>
      <c r="G479" s="44">
        <v>24912</v>
      </c>
      <c r="H479" s="47">
        <v>19</v>
      </c>
      <c r="I479" s="86">
        <f t="shared" si="22"/>
        <v>2573.9191412655932</v>
      </c>
      <c r="J479" s="31">
        <f t="shared" si="23"/>
        <v>1895.3406092474725</v>
      </c>
    </row>
  </sheetData>
  <mergeCells count="12">
    <mergeCell ref="J5:J7"/>
    <mergeCell ref="A8:J8"/>
    <mergeCell ref="A2:H2"/>
    <mergeCell ref="A4:A7"/>
    <mergeCell ref="C4:J4"/>
    <mergeCell ref="C5:C7"/>
    <mergeCell ref="D5:D7"/>
    <mergeCell ref="E5:E7"/>
    <mergeCell ref="F5:F7"/>
    <mergeCell ref="G5:G7"/>
    <mergeCell ref="H5:H7"/>
    <mergeCell ref="I5:I7"/>
  </mergeCells>
  <printOptions horizontalCentered="1"/>
  <pageMargins left="0.59055118110236227" right="0.39370078740157483" top="0.39370078740157483" bottom="0.39370078740157483" header="0.51181102362204722" footer="0.51181102362204722"/>
  <pageSetup paperSize="9" scale="67" fitToHeight="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FC08BE10C300E4BAD1A243262B7B585" ma:contentTypeVersion="1" ma:contentTypeDescription="Vytvoří nový dokument" ma:contentTypeScope="" ma:versionID="96e58306ef7bbdc986717525f8f397ec">
  <xsd:schema xmlns:xsd="http://www.w3.org/2001/XMLSchema" xmlns:xs="http://www.w3.org/2001/XMLSchema" xmlns:p="http://schemas.microsoft.com/office/2006/metadata/properties" xmlns:ns1="http://schemas.microsoft.com/sharepoint/v3" xmlns:ns2="5588a755-e40f-45e3-afc6-52ff6b0e7168" targetNamespace="http://schemas.microsoft.com/office/2006/metadata/properties" ma:root="true" ma:fieldsID="d3c5b313ff4b13acdcc3818bb6ca9681" ns1:_="" ns2:_="">
    <xsd:import namespace="http://schemas.microsoft.com/sharepoint/v3"/>
    <xsd:import namespace="5588a755-e40f-45e3-afc6-52ff6b0e71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1" nillable="true" ma:displayName="Datum zahájení plánování" ma:description="" ma:hidden="true" ma:internalName="PublishingStartDate">
      <xsd:simpleType>
        <xsd:restriction base="dms:Unknown"/>
      </xsd:simpleType>
    </xsd:element>
    <xsd:element name="PublishingExpirationDate" ma:index="12" nillable="true" ma:displayName="Datum ukončení plánování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88a755-e40f-45e3-afc6-52ff6b0e71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Hodnota ID dokumentu" ma:description="Hodnota ID dokumentu přiřazená této položce" ma:internalName="_dlc_DocId" ma:readOnly="true">
      <xsd:simpleType>
        <xsd:restriction base="dms:Text"/>
      </xsd:simpleType>
    </xsd:element>
    <xsd:element name="_dlc_DocIdUrl" ma:index="9" nillable="true" ma:displayName="ID dokumentu" ma:description="Trvalý odkaz na tento dokument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5588a755-e40f-45e3-afc6-52ff6b0e7168">Q4SRYUWW5RQ2-479-39</_dlc_DocId>
    <_dlc_DocIdUrl xmlns="5588a755-e40f-45e3-afc6-52ff6b0e7168">
      <Url>https://www.zkola.cz/management/oddelenirozpoctuvprenesene/zaklinfoprovsechnyskoly/_layouts/15/DocIdRedir.aspx?ID=Q4SRYUWW5RQ2-479-39</Url>
      <Description>Q4SRYUWW5RQ2-479-39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D309228-15F0-49D0-B5FC-8DA576B307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588a755-e40f-45e3-afc6-52ff6b0e71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7403C69-3A31-4B0A-A8E7-3C8F2499FFF8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microsoft.com/office/2006/documentManagement/types"/>
    <ds:schemaRef ds:uri="5588a755-e40f-45e3-afc6-52ff6b0e7168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75F7C5A-6092-4748-9B7B-0DFBC9ABB18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B26D152-CC58-46F7-AA0B-6258BC845038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26</vt:i4>
      </vt:variant>
    </vt:vector>
  </HeadingPairs>
  <TitlesOfParts>
    <vt:vector size="26" baseType="lpstr">
      <vt:lpstr>ř.č.2</vt:lpstr>
      <vt:lpstr>ř.č.3</vt:lpstr>
      <vt:lpstr>ř.č.5</vt:lpstr>
      <vt:lpstr>ř.č.8</vt:lpstr>
      <vt:lpstr>ř.č.9</vt:lpstr>
      <vt:lpstr>ř.č.10</vt:lpstr>
      <vt:lpstr>ř.č.11</vt:lpstr>
      <vt:lpstr>ř.č.12</vt:lpstr>
      <vt:lpstr>ř.č.13</vt:lpstr>
      <vt:lpstr>ř.č.14</vt:lpstr>
      <vt:lpstr>ř.č.15</vt:lpstr>
      <vt:lpstr>ř.č.16</vt:lpstr>
      <vt:lpstr>ř.č.17</vt:lpstr>
      <vt:lpstr>ř.č.18</vt:lpstr>
      <vt:lpstr>ř.č.19</vt:lpstr>
      <vt:lpstr>ř.č.23</vt:lpstr>
      <vt:lpstr>ř.č.24</vt:lpstr>
      <vt:lpstr>ř.č.25</vt:lpstr>
      <vt:lpstr>ř.č.32</vt:lpstr>
      <vt:lpstr>ř.č.33</vt:lpstr>
      <vt:lpstr>ř.č.34</vt:lpstr>
      <vt:lpstr>ř.č.38</vt:lpstr>
      <vt:lpstr>ř.č.39</vt:lpstr>
      <vt:lpstr>ř.č.40</vt:lpstr>
      <vt:lpstr>ř.č.44</vt:lpstr>
      <vt:lpstr>ř.č.45</vt:lpstr>
    </vt:vector>
  </TitlesOfParts>
  <Company>Zlínský kraj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Skopalík Aleš</dc:creator>
  <cp:lastModifiedBy>Kedra Petr</cp:lastModifiedBy>
  <cp:lastPrinted>2010-03-02T14:06:00Z</cp:lastPrinted>
  <dcterms:created xsi:type="dcterms:W3CDTF">2007-03-06T07:03:32Z</dcterms:created>
  <dcterms:modified xsi:type="dcterms:W3CDTF">2024-03-18T11:13:48Z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0x0101009FC08BE10C300E4BAD1A243262B7B585</vt:lpwstr>
  </property>
  <property fmtid="{D5CDD505-2E9C-101B-9397-08002B2CF9AE}" pid="3" name="_dlc_DocIdItemGuid">
    <vt:lpwstr>98547e1c-0d94-4c73-80f6-935c07fb8ac2</vt:lpwstr>
  </property>
</Properties>
</file>